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161_pkg_0133b.xlsx" sheetId="1" r:id="rId1"/>
  </sheets>
  <definedNames>
    <definedName name="_xlnm._FilterDatabase" localSheetId="0" hidden="1">bdl210161_pkg_0133b.xlsx!$A$1:$N$4514</definedName>
    <definedName name="pkg_0133b">bdl210161_pkg_0133b.xlsx!$A$1:$O$4514</definedName>
  </definedNames>
  <calcPr calcId="152511"/>
</workbook>
</file>

<file path=xl/calcChain.xml><?xml version="1.0" encoding="utf-8"?>
<calcChain xmlns="http://schemas.openxmlformats.org/spreadsheetml/2006/main">
  <c r="K2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6" i="1"/>
  <c r="K97" i="1"/>
  <c r="K98" i="1"/>
  <c r="K99" i="1"/>
  <c r="K100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6" i="1"/>
  <c r="K377" i="1"/>
  <c r="K378" i="1"/>
  <c r="K379" i="1"/>
  <c r="K380" i="1"/>
  <c r="K381" i="1"/>
  <c r="K382" i="1"/>
  <c r="K383" i="1"/>
  <c r="K384" i="1"/>
  <c r="K385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1" i="1"/>
  <c r="K482" i="1"/>
  <c r="K483" i="1"/>
  <c r="K484" i="1"/>
  <c r="K485" i="1"/>
  <c r="K486" i="1"/>
  <c r="K487" i="1"/>
  <c r="K488" i="1"/>
  <c r="K489" i="1"/>
  <c r="K490" i="1"/>
  <c r="K491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3" i="1"/>
  <c r="K554" i="1"/>
  <c r="K555" i="1"/>
  <c r="K556" i="1"/>
  <c r="K557" i="1"/>
  <c r="K558" i="1"/>
  <c r="K559" i="1"/>
  <c r="K560" i="1"/>
  <c r="K561" i="1"/>
  <c r="K562" i="1"/>
  <c r="K563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5" i="1"/>
  <c r="K896" i="1"/>
  <c r="K897" i="1"/>
  <c r="K898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6" i="1"/>
  <c r="K977" i="1"/>
  <c r="K978" i="1"/>
  <c r="K979" i="1"/>
  <c r="K980" i="1"/>
  <c r="K981" i="1"/>
  <c r="K982" i="1"/>
  <c r="K983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6" i="1"/>
  <c r="K1057" i="1"/>
  <c r="K1058" i="1"/>
  <c r="K1059" i="1"/>
  <c r="K1060" i="1"/>
  <c r="K1061" i="1"/>
  <c r="K1062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9" i="1"/>
  <c r="K1110" i="1"/>
  <c r="K1111" i="1"/>
  <c r="K1112" i="1"/>
  <c r="K1113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7" i="1"/>
  <c r="K1148" i="1"/>
  <c r="K1149" i="1"/>
  <c r="K1150" i="1"/>
  <c r="K1151" i="1"/>
  <c r="K1152" i="1"/>
  <c r="K1153" i="1"/>
  <c r="K1154" i="1"/>
  <c r="K1155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9" i="1"/>
  <c r="K1270" i="1"/>
  <c r="K1271" i="1"/>
  <c r="K1272" i="1"/>
  <c r="K1273" i="1"/>
  <c r="K1274" i="1"/>
  <c r="K1275" i="1"/>
  <c r="K1276" i="1"/>
  <c r="K1277" i="1"/>
  <c r="K1278" i="1"/>
  <c r="K1279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6" i="1"/>
  <c r="K1327" i="1"/>
  <c r="K1328" i="1"/>
  <c r="K1329" i="1"/>
  <c r="K1330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5" i="1"/>
  <c r="K1526" i="1"/>
  <c r="K1527" i="1"/>
  <c r="K1528" i="1"/>
  <c r="K1529" i="1"/>
  <c r="K1530" i="1"/>
  <c r="K1531" i="1"/>
  <c r="K1532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4" i="1"/>
  <c r="K1585" i="1"/>
  <c r="K1586" i="1"/>
  <c r="K1587" i="1"/>
  <c r="K1588" i="1"/>
  <c r="K1589" i="1"/>
  <c r="K1590" i="1"/>
  <c r="K1591" i="1"/>
  <c r="K1592" i="1"/>
  <c r="K1593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4" i="1"/>
  <c r="K1625" i="1"/>
  <c r="K1626" i="1"/>
  <c r="K1627" i="1"/>
  <c r="K1628" i="1"/>
  <c r="K1629" i="1"/>
  <c r="K1630" i="1"/>
  <c r="K1631" i="1"/>
  <c r="K1632" i="1"/>
  <c r="K1633" i="1"/>
  <c r="K1634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3" i="1"/>
  <c r="K1684" i="1"/>
  <c r="K1685" i="1"/>
  <c r="K1686" i="1"/>
  <c r="K1687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2" i="1"/>
  <c r="K1893" i="1"/>
  <c r="K1894" i="1"/>
  <c r="K1895" i="1"/>
  <c r="K1896" i="1"/>
  <c r="K1897" i="1"/>
  <c r="K1898" i="1"/>
  <c r="K1899" i="1"/>
  <c r="K1900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10" i="1"/>
  <c r="K2011" i="1"/>
  <c r="K2012" i="1"/>
  <c r="K2013" i="1"/>
  <c r="K2014" i="1"/>
  <c r="K2015" i="1"/>
  <c r="K2016" i="1"/>
  <c r="K2017" i="1"/>
  <c r="K2018" i="1"/>
  <c r="K2019" i="1"/>
  <c r="K2020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7" i="1"/>
  <c r="K2048" i="1"/>
  <c r="K2049" i="1"/>
  <c r="K2050" i="1"/>
  <c r="K2051" i="1"/>
  <c r="K2052" i="1"/>
  <c r="K2053" i="1"/>
  <c r="K2054" i="1"/>
  <c r="K2055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70" i="1"/>
  <c r="K2171" i="1"/>
  <c r="K2172" i="1"/>
  <c r="K2173" i="1"/>
  <c r="K2174" i="1"/>
  <c r="K2175" i="1"/>
  <c r="K2176" i="1"/>
  <c r="K2177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30" i="1"/>
  <c r="K2231" i="1"/>
  <c r="K2232" i="1"/>
  <c r="K2233" i="1"/>
  <c r="K2234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6" i="1"/>
  <c r="K2267" i="1"/>
  <c r="K2268" i="1"/>
  <c r="K2269" i="1"/>
  <c r="K2270" i="1"/>
  <c r="K2271" i="1"/>
  <c r="K2272" i="1"/>
  <c r="K2273" i="1"/>
  <c r="K2274" i="1"/>
  <c r="K2275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1" i="1"/>
  <c r="K2352" i="1"/>
  <c r="K2353" i="1"/>
  <c r="K2354" i="1"/>
  <c r="K2355" i="1"/>
  <c r="K2356" i="1"/>
  <c r="K2357" i="1"/>
  <c r="K2358" i="1"/>
  <c r="K2359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9" i="1"/>
  <c r="K2510" i="1"/>
  <c r="K2511" i="1"/>
  <c r="K2512" i="1"/>
  <c r="K2513" i="1"/>
  <c r="K2514" i="1"/>
  <c r="K2515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7" i="1"/>
  <c r="K2628" i="1"/>
  <c r="K2629" i="1"/>
  <c r="K2630" i="1"/>
  <c r="K2631" i="1"/>
  <c r="K2632" i="1"/>
  <c r="K2633" i="1"/>
  <c r="K2634" i="1"/>
  <c r="K2635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6" i="1"/>
  <c r="K2777" i="1"/>
  <c r="K2778" i="1"/>
  <c r="K2779" i="1"/>
  <c r="K2780" i="1"/>
  <c r="K2781" i="1"/>
  <c r="K2782" i="1"/>
  <c r="K2783" i="1"/>
  <c r="K2784" i="1"/>
  <c r="K2785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9" i="1"/>
  <c r="K2920" i="1"/>
  <c r="K2921" i="1"/>
  <c r="K2922" i="1"/>
  <c r="K2923" i="1"/>
  <c r="K2924" i="1"/>
  <c r="K2925" i="1"/>
  <c r="K2926" i="1"/>
  <c r="K2927" i="1"/>
  <c r="K2928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2" i="1"/>
  <c r="K3023" i="1"/>
  <c r="K3024" i="1"/>
  <c r="K3025" i="1"/>
  <c r="K3026" i="1"/>
  <c r="K3027" i="1"/>
  <c r="K3028" i="1"/>
  <c r="K3029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4" i="1"/>
  <c r="K3155" i="1"/>
  <c r="K3156" i="1"/>
  <c r="K3157" i="1"/>
  <c r="K3158" i="1"/>
  <c r="K3159" i="1"/>
  <c r="K3160" i="1"/>
  <c r="K3161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6" i="1"/>
  <c r="K3257" i="1"/>
  <c r="K3258" i="1"/>
  <c r="K3259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7" i="1"/>
  <c r="K3438" i="1"/>
  <c r="K3439" i="1"/>
  <c r="K3440" i="1"/>
  <c r="K3441" i="1"/>
  <c r="K3442" i="1"/>
  <c r="K3443" i="1"/>
  <c r="K3444" i="1"/>
  <c r="K3445" i="1"/>
  <c r="K3446" i="1"/>
  <c r="K3447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6" i="1"/>
  <c r="K3697" i="1"/>
  <c r="K3698" i="1"/>
  <c r="K3699" i="1"/>
  <c r="K3700" i="1"/>
  <c r="K3701" i="1"/>
  <c r="K3702" i="1"/>
  <c r="K3703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1" i="1"/>
  <c r="K3752" i="1"/>
  <c r="K3753" i="1"/>
  <c r="K3754" i="1"/>
  <c r="K3755" i="1"/>
  <c r="K3756" i="1"/>
  <c r="K3757" i="1"/>
  <c r="K3758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3" i="1"/>
  <c r="K3804" i="1"/>
  <c r="K3805" i="1"/>
  <c r="K3806" i="1"/>
  <c r="K3807" i="1"/>
  <c r="K3808" i="1"/>
  <c r="K3809" i="1"/>
  <c r="K3810" i="1"/>
  <c r="K3811" i="1"/>
  <c r="K3812" i="1"/>
  <c r="K3813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6" i="1"/>
  <c r="K3867" i="1"/>
  <c r="K3868" i="1"/>
  <c r="K3869" i="1"/>
  <c r="K3870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7" i="1"/>
  <c r="K3988" i="1"/>
  <c r="K3989" i="1"/>
  <c r="K3990" i="1"/>
  <c r="K3991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4" i="1"/>
  <c r="K4225" i="1"/>
  <c r="K4226" i="1"/>
  <c r="K4227" i="1"/>
  <c r="K4228" i="1"/>
  <c r="K4229" i="1"/>
  <c r="K4230" i="1"/>
  <c r="K4231" i="1"/>
  <c r="K4232" i="1"/>
  <c r="K4233" i="1"/>
  <c r="K4234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3" i="1"/>
  <c r="K4304" i="1"/>
  <c r="K4305" i="1"/>
  <c r="K4306" i="1"/>
  <c r="K4307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4" i="1"/>
  <c r="K4365" i="1"/>
  <c r="K4366" i="1"/>
  <c r="K4367" i="1"/>
  <c r="K4368" i="1"/>
  <c r="K4369" i="1"/>
  <c r="K4370" i="1"/>
  <c r="K4371" i="1"/>
  <c r="K4372" i="1"/>
  <c r="K4373" i="1"/>
  <c r="K4374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4" i="1"/>
  <c r="K4405" i="1"/>
  <c r="K4406" i="1"/>
  <c r="K4407" i="1"/>
  <c r="K4408" i="1"/>
  <c r="K4409" i="1"/>
  <c r="K4410" i="1"/>
  <c r="K4411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4" i="1"/>
  <c r="K4505" i="1"/>
  <c r="K4506" i="1"/>
  <c r="K4507" i="1"/>
  <c r="K4508" i="1"/>
  <c r="K4509" i="1"/>
  <c r="K4510" i="1"/>
  <c r="K4511" i="1"/>
  <c r="K4512" i="1"/>
  <c r="K4513" i="1"/>
  <c r="K4514" i="1"/>
  <c r="J2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6" i="1"/>
  <c r="J97" i="1"/>
  <c r="J98" i="1"/>
  <c r="J99" i="1"/>
  <c r="J100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6" i="1"/>
  <c r="J377" i="1"/>
  <c r="J378" i="1"/>
  <c r="J379" i="1"/>
  <c r="J380" i="1"/>
  <c r="J381" i="1"/>
  <c r="J382" i="1"/>
  <c r="J383" i="1"/>
  <c r="J384" i="1"/>
  <c r="J385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1" i="1"/>
  <c r="J482" i="1"/>
  <c r="J483" i="1"/>
  <c r="J484" i="1"/>
  <c r="J485" i="1"/>
  <c r="J486" i="1"/>
  <c r="J487" i="1"/>
  <c r="J488" i="1"/>
  <c r="J489" i="1"/>
  <c r="J490" i="1"/>
  <c r="J491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3" i="1"/>
  <c r="J554" i="1"/>
  <c r="J555" i="1"/>
  <c r="J556" i="1"/>
  <c r="J557" i="1"/>
  <c r="J558" i="1"/>
  <c r="J559" i="1"/>
  <c r="J560" i="1"/>
  <c r="J561" i="1"/>
  <c r="J562" i="1"/>
  <c r="J563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5" i="1"/>
  <c r="J896" i="1"/>
  <c r="J897" i="1"/>
  <c r="J898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6" i="1"/>
  <c r="J977" i="1"/>
  <c r="J978" i="1"/>
  <c r="J979" i="1"/>
  <c r="J980" i="1"/>
  <c r="J981" i="1"/>
  <c r="J982" i="1"/>
  <c r="J983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6" i="1"/>
  <c r="J1057" i="1"/>
  <c r="J1058" i="1"/>
  <c r="J1059" i="1"/>
  <c r="J1060" i="1"/>
  <c r="J1061" i="1"/>
  <c r="J1062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9" i="1"/>
  <c r="J1110" i="1"/>
  <c r="J1111" i="1"/>
  <c r="J1112" i="1"/>
  <c r="J1113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7" i="1"/>
  <c r="J1148" i="1"/>
  <c r="J1149" i="1"/>
  <c r="J1150" i="1"/>
  <c r="J1151" i="1"/>
  <c r="J1152" i="1"/>
  <c r="J1153" i="1"/>
  <c r="J1154" i="1"/>
  <c r="J1155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9" i="1"/>
  <c r="J1270" i="1"/>
  <c r="J1271" i="1"/>
  <c r="J1272" i="1"/>
  <c r="J1273" i="1"/>
  <c r="J1274" i="1"/>
  <c r="J1275" i="1"/>
  <c r="J1276" i="1"/>
  <c r="J1277" i="1"/>
  <c r="J1278" i="1"/>
  <c r="J1279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6" i="1"/>
  <c r="J1327" i="1"/>
  <c r="J1328" i="1"/>
  <c r="J1329" i="1"/>
  <c r="J1330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5" i="1"/>
  <c r="J1526" i="1"/>
  <c r="J1527" i="1"/>
  <c r="J1528" i="1"/>
  <c r="J1529" i="1"/>
  <c r="J1530" i="1"/>
  <c r="J1531" i="1"/>
  <c r="J1532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4" i="1"/>
  <c r="J1585" i="1"/>
  <c r="J1586" i="1"/>
  <c r="J1587" i="1"/>
  <c r="J1588" i="1"/>
  <c r="J1589" i="1"/>
  <c r="J1590" i="1"/>
  <c r="J1591" i="1"/>
  <c r="J1592" i="1"/>
  <c r="J1593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4" i="1"/>
  <c r="J1625" i="1"/>
  <c r="J1626" i="1"/>
  <c r="J1627" i="1"/>
  <c r="J1628" i="1"/>
  <c r="J1629" i="1"/>
  <c r="J1630" i="1"/>
  <c r="J1631" i="1"/>
  <c r="J1632" i="1"/>
  <c r="J1633" i="1"/>
  <c r="J1634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3" i="1"/>
  <c r="J1684" i="1"/>
  <c r="J1685" i="1"/>
  <c r="J1686" i="1"/>
  <c r="J1687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2" i="1"/>
  <c r="J1893" i="1"/>
  <c r="J1894" i="1"/>
  <c r="J1895" i="1"/>
  <c r="J1896" i="1"/>
  <c r="J1897" i="1"/>
  <c r="J1898" i="1"/>
  <c r="J1899" i="1"/>
  <c r="J1900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10" i="1"/>
  <c r="J2011" i="1"/>
  <c r="J2012" i="1"/>
  <c r="J2013" i="1"/>
  <c r="J2014" i="1"/>
  <c r="J2015" i="1"/>
  <c r="J2016" i="1"/>
  <c r="J2017" i="1"/>
  <c r="J2018" i="1"/>
  <c r="J2019" i="1"/>
  <c r="J2020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7" i="1"/>
  <c r="J2048" i="1"/>
  <c r="J2049" i="1"/>
  <c r="J2050" i="1"/>
  <c r="J2051" i="1"/>
  <c r="J2052" i="1"/>
  <c r="J2053" i="1"/>
  <c r="J2054" i="1"/>
  <c r="J2055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70" i="1"/>
  <c r="J2171" i="1"/>
  <c r="J2172" i="1"/>
  <c r="J2173" i="1"/>
  <c r="J2174" i="1"/>
  <c r="J2175" i="1"/>
  <c r="J2176" i="1"/>
  <c r="J2177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30" i="1"/>
  <c r="J2231" i="1"/>
  <c r="J2232" i="1"/>
  <c r="J2233" i="1"/>
  <c r="J2234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6" i="1"/>
  <c r="J2267" i="1"/>
  <c r="J2268" i="1"/>
  <c r="J2269" i="1"/>
  <c r="J2270" i="1"/>
  <c r="J2271" i="1"/>
  <c r="J2272" i="1"/>
  <c r="J2273" i="1"/>
  <c r="J2274" i="1"/>
  <c r="J2275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1" i="1"/>
  <c r="J2352" i="1"/>
  <c r="J2353" i="1"/>
  <c r="J2354" i="1"/>
  <c r="J2355" i="1"/>
  <c r="J2356" i="1"/>
  <c r="J2357" i="1"/>
  <c r="J2358" i="1"/>
  <c r="J2359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9" i="1"/>
  <c r="J2510" i="1"/>
  <c r="J2511" i="1"/>
  <c r="J2512" i="1"/>
  <c r="J2513" i="1"/>
  <c r="J2514" i="1"/>
  <c r="J2515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7" i="1"/>
  <c r="J2628" i="1"/>
  <c r="J2629" i="1"/>
  <c r="J2630" i="1"/>
  <c r="J2631" i="1"/>
  <c r="J2632" i="1"/>
  <c r="J2633" i="1"/>
  <c r="J2634" i="1"/>
  <c r="J2635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6" i="1"/>
  <c r="J2777" i="1"/>
  <c r="J2778" i="1"/>
  <c r="J2779" i="1"/>
  <c r="J2780" i="1"/>
  <c r="J2781" i="1"/>
  <c r="J2782" i="1"/>
  <c r="J2783" i="1"/>
  <c r="J2784" i="1"/>
  <c r="J2785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9" i="1"/>
  <c r="J2920" i="1"/>
  <c r="J2921" i="1"/>
  <c r="J2922" i="1"/>
  <c r="J2923" i="1"/>
  <c r="J2924" i="1"/>
  <c r="J2925" i="1"/>
  <c r="J2926" i="1"/>
  <c r="J2927" i="1"/>
  <c r="J2928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2" i="1"/>
  <c r="J3023" i="1"/>
  <c r="J3024" i="1"/>
  <c r="J3025" i="1"/>
  <c r="J3026" i="1"/>
  <c r="J3027" i="1"/>
  <c r="J3028" i="1"/>
  <c r="J3029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4" i="1"/>
  <c r="J3155" i="1"/>
  <c r="J3156" i="1"/>
  <c r="J3157" i="1"/>
  <c r="J3158" i="1"/>
  <c r="J3159" i="1"/>
  <c r="J3160" i="1"/>
  <c r="J3161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6" i="1"/>
  <c r="J3257" i="1"/>
  <c r="J3258" i="1"/>
  <c r="J3259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7" i="1"/>
  <c r="J3438" i="1"/>
  <c r="J3439" i="1"/>
  <c r="J3440" i="1"/>
  <c r="J3441" i="1"/>
  <c r="J3442" i="1"/>
  <c r="J3443" i="1"/>
  <c r="J3444" i="1"/>
  <c r="J3445" i="1"/>
  <c r="J3446" i="1"/>
  <c r="J3447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6" i="1"/>
  <c r="J3697" i="1"/>
  <c r="J3698" i="1"/>
  <c r="J3699" i="1"/>
  <c r="J3700" i="1"/>
  <c r="J3701" i="1"/>
  <c r="J3702" i="1"/>
  <c r="J3703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1" i="1"/>
  <c r="J3752" i="1"/>
  <c r="J3753" i="1"/>
  <c r="J3754" i="1"/>
  <c r="J3755" i="1"/>
  <c r="J3756" i="1"/>
  <c r="J3757" i="1"/>
  <c r="J3758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3" i="1"/>
  <c r="J3804" i="1"/>
  <c r="J3805" i="1"/>
  <c r="J3806" i="1"/>
  <c r="J3807" i="1"/>
  <c r="J3808" i="1"/>
  <c r="J3809" i="1"/>
  <c r="J3810" i="1"/>
  <c r="J3811" i="1"/>
  <c r="J3812" i="1"/>
  <c r="J3813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6" i="1"/>
  <c r="J3867" i="1"/>
  <c r="J3868" i="1"/>
  <c r="J3869" i="1"/>
  <c r="J3870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7" i="1"/>
  <c r="J3988" i="1"/>
  <c r="J3989" i="1"/>
  <c r="J3990" i="1"/>
  <c r="J3991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4" i="1"/>
  <c r="J4225" i="1"/>
  <c r="J4226" i="1"/>
  <c r="J4227" i="1"/>
  <c r="J4228" i="1"/>
  <c r="J4229" i="1"/>
  <c r="J4230" i="1"/>
  <c r="J4231" i="1"/>
  <c r="J4232" i="1"/>
  <c r="J4233" i="1"/>
  <c r="J4234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3" i="1"/>
  <c r="J4304" i="1"/>
  <c r="J4305" i="1"/>
  <c r="J4306" i="1"/>
  <c r="J4307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4" i="1"/>
  <c r="J4365" i="1"/>
  <c r="J4366" i="1"/>
  <c r="J4367" i="1"/>
  <c r="J4368" i="1"/>
  <c r="J4369" i="1"/>
  <c r="J4370" i="1"/>
  <c r="J4371" i="1"/>
  <c r="J4372" i="1"/>
  <c r="J4373" i="1"/>
  <c r="J4374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4" i="1"/>
  <c r="J4405" i="1"/>
  <c r="J4406" i="1"/>
  <c r="J4407" i="1"/>
  <c r="J4408" i="1"/>
  <c r="J4409" i="1"/>
  <c r="J4410" i="1"/>
  <c r="J4411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4" i="1"/>
  <c r="J4505" i="1"/>
  <c r="J4506" i="1"/>
  <c r="J4507" i="1"/>
  <c r="J4508" i="1"/>
  <c r="J4509" i="1"/>
  <c r="J4510" i="1"/>
  <c r="J4511" i="1"/>
  <c r="J4512" i="1"/>
  <c r="J4513" i="1"/>
  <c r="J4514" i="1"/>
  <c r="G3" i="1"/>
  <c r="G39" i="1"/>
  <c r="G57" i="1"/>
  <c r="G73" i="1"/>
  <c r="G95" i="1"/>
  <c r="G101" i="1"/>
  <c r="G121" i="1"/>
  <c r="G149" i="1"/>
  <c r="G171" i="1"/>
  <c r="G190" i="1"/>
  <c r="G210" i="1"/>
  <c r="G224" i="1"/>
  <c r="G248" i="1"/>
  <c r="G270" i="1"/>
  <c r="G292" i="1"/>
  <c r="G314" i="1"/>
  <c r="G330" i="1"/>
  <c r="G343" i="1"/>
  <c r="G375" i="1"/>
  <c r="G386" i="1"/>
  <c r="G404" i="1"/>
  <c r="G430" i="1"/>
  <c r="G447" i="1"/>
  <c r="G480" i="1"/>
  <c r="G492" i="1"/>
  <c r="G507" i="1"/>
  <c r="G532" i="1"/>
  <c r="G552" i="1"/>
  <c r="G564" i="1"/>
  <c r="G583" i="1"/>
  <c r="G609" i="1"/>
  <c r="G633" i="1"/>
  <c r="G649" i="1"/>
  <c r="G669" i="1"/>
  <c r="G688" i="1"/>
  <c r="G717" i="1"/>
  <c r="G732" i="1"/>
  <c r="G756" i="1"/>
  <c r="G770" i="1"/>
  <c r="G786" i="1"/>
  <c r="G805" i="1"/>
  <c r="G836" i="1"/>
  <c r="G851" i="1"/>
  <c r="G873" i="1"/>
  <c r="G894" i="1"/>
  <c r="G899" i="1"/>
  <c r="G921" i="1"/>
  <c r="G942" i="1"/>
  <c r="G975" i="1"/>
  <c r="G984" i="1"/>
  <c r="G1013" i="1"/>
  <c r="G1025" i="1"/>
  <c r="G1055" i="1"/>
  <c r="G1063" i="1"/>
  <c r="G1108" i="1"/>
  <c r="G1114" i="1"/>
  <c r="G1146" i="1"/>
  <c r="G1156" i="1"/>
  <c r="G1176" i="1"/>
  <c r="G1197" i="1"/>
  <c r="G1228" i="1"/>
  <c r="G1245" i="1"/>
  <c r="G1268" i="1"/>
  <c r="G1280" i="1"/>
  <c r="G1300" i="1"/>
  <c r="G1325" i="1"/>
  <c r="G1331" i="1"/>
  <c r="G1359" i="1"/>
  <c r="G1382" i="1"/>
  <c r="G1404" i="1"/>
  <c r="G1426" i="1"/>
  <c r="G1439" i="1"/>
  <c r="G1460" i="1"/>
  <c r="G1474" i="1"/>
  <c r="G1502" i="1"/>
  <c r="G1524" i="1"/>
  <c r="G1533" i="1"/>
  <c r="G1551" i="1"/>
  <c r="G1583" i="1"/>
  <c r="G1594" i="1"/>
  <c r="G1623" i="1"/>
  <c r="G1635" i="1"/>
  <c r="G1660" i="1"/>
  <c r="G1682" i="1"/>
  <c r="G1688" i="1"/>
  <c r="G1715" i="1"/>
  <c r="G1728" i="1"/>
  <c r="G1767" i="1"/>
  <c r="G1786" i="1"/>
  <c r="G1806" i="1"/>
  <c r="G1823" i="1"/>
  <c r="G1838" i="1"/>
  <c r="G1860" i="1"/>
  <c r="G1891" i="1"/>
  <c r="G1901" i="1"/>
  <c r="G1930" i="1"/>
  <c r="G1943" i="1"/>
  <c r="G1961" i="1"/>
  <c r="G1976" i="1"/>
  <c r="G2009" i="1"/>
  <c r="G2021" i="1"/>
  <c r="G2046" i="1"/>
  <c r="G2056" i="1"/>
  <c r="G2089" i="1"/>
  <c r="G2105" i="1"/>
  <c r="G2120" i="1"/>
  <c r="G2140" i="1"/>
  <c r="G2169" i="1"/>
  <c r="G2178" i="1"/>
  <c r="G2205" i="1"/>
  <c r="G2229" i="1"/>
  <c r="G2235" i="1"/>
  <c r="G2265" i="1"/>
  <c r="G2276" i="1"/>
  <c r="G2302" i="1"/>
  <c r="G2328" i="1"/>
  <c r="G2350" i="1"/>
  <c r="G2360" i="1"/>
  <c r="G2383" i="1"/>
  <c r="G2400" i="1"/>
  <c r="G2428" i="1"/>
  <c r="G2444" i="1"/>
  <c r="G2463" i="1"/>
  <c r="G2490" i="1"/>
  <c r="G2508" i="1"/>
  <c r="G2516" i="1"/>
  <c r="G2549" i="1"/>
  <c r="G2565" i="1"/>
  <c r="G2585" i="1"/>
  <c r="G2610" i="1"/>
  <c r="G2626" i="1"/>
  <c r="G2636" i="1"/>
  <c r="G2668" i="1"/>
  <c r="G2690" i="1"/>
  <c r="G2705" i="1"/>
  <c r="G2721" i="1"/>
  <c r="G2739" i="1"/>
  <c r="G2775" i="1"/>
  <c r="G2786" i="1"/>
  <c r="G2815" i="1"/>
  <c r="G2829" i="1"/>
  <c r="G2857" i="1"/>
  <c r="G2874" i="1"/>
  <c r="G2892" i="1"/>
  <c r="G2918" i="1"/>
  <c r="G2929" i="1"/>
  <c r="G2947" i="1"/>
  <c r="G2969" i="1"/>
  <c r="G2992" i="1"/>
  <c r="G3021" i="1"/>
  <c r="G3030" i="1"/>
  <c r="G3048" i="1"/>
  <c r="G3078" i="1"/>
  <c r="G3095" i="1"/>
  <c r="G3120" i="1"/>
  <c r="G3153" i="1"/>
  <c r="G3162" i="1"/>
  <c r="G3185" i="1"/>
  <c r="G3216" i="1"/>
  <c r="G3235" i="1"/>
  <c r="G3255" i="1"/>
  <c r="G3260" i="1"/>
  <c r="G3291" i="1"/>
  <c r="G3306" i="1"/>
  <c r="G3331" i="1"/>
  <c r="G3347" i="1"/>
  <c r="G3368" i="1"/>
  <c r="G3386" i="1"/>
  <c r="G3413" i="1"/>
  <c r="G3436" i="1"/>
  <c r="G3448" i="1"/>
  <c r="G3472" i="1"/>
  <c r="G3492" i="1"/>
  <c r="G3510" i="1"/>
  <c r="G3526" i="1"/>
  <c r="G3542" i="1"/>
  <c r="G3565" i="1"/>
  <c r="G3580" i="1"/>
  <c r="G3606" i="1"/>
  <c r="G3621" i="1"/>
  <c r="G3645" i="1"/>
  <c r="G3659" i="1"/>
  <c r="G3695" i="1"/>
  <c r="G3704" i="1"/>
  <c r="G3732" i="1"/>
  <c r="G3750" i="1"/>
  <c r="G3759" i="1"/>
  <c r="G3784" i="1"/>
  <c r="G3802" i="1"/>
  <c r="G3814" i="1"/>
  <c r="G3839" i="1"/>
  <c r="G3865" i="1"/>
  <c r="G3871" i="1"/>
  <c r="G3892" i="1"/>
  <c r="G3910" i="1"/>
  <c r="G3938" i="1"/>
  <c r="G3952" i="1"/>
  <c r="G3986" i="1"/>
  <c r="G3992" i="1"/>
  <c r="G4012" i="1"/>
  <c r="G4044" i="1"/>
  <c r="G4057" i="1"/>
  <c r="G4071" i="1"/>
  <c r="G4092" i="1"/>
  <c r="G4110" i="1"/>
  <c r="G4132" i="1"/>
  <c r="G4151" i="1"/>
  <c r="G4180" i="1"/>
  <c r="G4198" i="1"/>
  <c r="G4223" i="1"/>
  <c r="G4235" i="1"/>
  <c r="G4255" i="1"/>
  <c r="G4279" i="1"/>
  <c r="G4302" i="1"/>
  <c r="G4308" i="1"/>
  <c r="G4338" i="1"/>
  <c r="G4363" i="1"/>
  <c r="G4375" i="1"/>
  <c r="G4403" i="1"/>
  <c r="G4412" i="1"/>
  <c r="G4433" i="1"/>
  <c r="G4454" i="1"/>
  <c r="G4484" i="1"/>
  <c r="G450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</calcChain>
</file>

<file path=xl/sharedStrings.xml><?xml version="1.0" encoding="utf-8"?>
<sst xmlns="http://schemas.openxmlformats.org/spreadsheetml/2006/main" count="22580" uniqueCount="17205">
  <si>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</si>
  <si>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</si>
  <si>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</si>
  <si>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</si>
  <si>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</si>
  <si>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</si>
  <si>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</si>
  <si>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</si>
  <si>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</si>
  <si>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</si>
  <si>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</si>
  <si>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</si>
  <si>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</si>
  <si>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</si>
  <si>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LOI</t>
  </si>
  <si>
    <t>063K  :741001:00:------:--</t>
  </si>
  <si>
    <t>21:0161:000001</t>
  </si>
  <si>
    <t>21:0087:000001</t>
  </si>
  <si>
    <t>21:0087:000001:0001:0001:00</t>
  </si>
  <si>
    <t>0101:s__01</t>
  </si>
  <si>
    <t>063K  :741002:92:------:--</t>
  </si>
  <si>
    <t>21:0161:000002</t>
  </si>
  <si>
    <t>Control Reference</t>
  </si>
  <si>
    <t>Unspecified</t>
  </si>
  <si>
    <t>0901:R__01</t>
  </si>
  <si>
    <t>063K  :741003:00:------:--</t>
  </si>
  <si>
    <t>21:0161:000003</t>
  </si>
  <si>
    <t>21:0087:000002</t>
  </si>
  <si>
    <t>21:0087:000002:0001:0001:00</t>
  </si>
  <si>
    <t>0102:s__02</t>
  </si>
  <si>
    <t>063K  :741004:00:------:--</t>
  </si>
  <si>
    <t>21:0161:000004</t>
  </si>
  <si>
    <t>21:0087:000003</t>
  </si>
  <si>
    <t>21:0087:000003:0001:0001:00</t>
  </si>
  <si>
    <t>0103:s__03</t>
  </si>
  <si>
    <t>063K  :741005:00:------:--</t>
  </si>
  <si>
    <t>21:0161:000005</t>
  </si>
  <si>
    <t>21:0087:000004</t>
  </si>
  <si>
    <t>21:0087:000004:0001:0001:00</t>
  </si>
  <si>
    <t>0104:s__04</t>
  </si>
  <si>
    <t>063K  :741006:00:------:--</t>
  </si>
  <si>
    <t>21:0161:000006</t>
  </si>
  <si>
    <t>21:0087:000005</t>
  </si>
  <si>
    <t>21:0087:000005:0001:0001:00</t>
  </si>
  <si>
    <t>0105:s__05</t>
  </si>
  <si>
    <t>063K  :741007:00:------:--</t>
  </si>
  <si>
    <t>21:0161:000007</t>
  </si>
  <si>
    <t>21:0087:000006</t>
  </si>
  <si>
    <t>21:0087:000006:0001:0001:00</t>
  </si>
  <si>
    <t>0106:s__06</t>
  </si>
  <si>
    <t>063K  :741008:00:------:--</t>
  </si>
  <si>
    <t>21:0161:000008</t>
  </si>
  <si>
    <t>21:0087:000007</t>
  </si>
  <si>
    <t>21:0087:000007:0001:0001:00</t>
  </si>
  <si>
    <t>0107:s__07</t>
  </si>
  <si>
    <t>063K  :741009:00:------:--</t>
  </si>
  <si>
    <t>21:0161:000009</t>
  </si>
  <si>
    <t>21:0087:000008</t>
  </si>
  <si>
    <t>21:0087:000008:0001:0001:00</t>
  </si>
  <si>
    <t>0108:s__08</t>
  </si>
  <si>
    <t>063K  :742001:00:------:--</t>
  </si>
  <si>
    <t>21:0161:000010</t>
  </si>
  <si>
    <t>21:0087:000009</t>
  </si>
  <si>
    <t>21:0087:000009:0001:0001:00</t>
  </si>
  <si>
    <t>063K  :742002:10:------:--</t>
  </si>
  <si>
    <t>21:0161:000011</t>
  </si>
  <si>
    <t>21:0087:000010</t>
  </si>
  <si>
    <t>21:0087:000010:0001:0001:00</t>
  </si>
  <si>
    <t>0071:ff__1</t>
  </si>
  <si>
    <t>063K  :742003:20:742002:10</t>
  </si>
  <si>
    <t>21:0161:000012</t>
  </si>
  <si>
    <t>21:0087:000010:0002:0001:00</t>
  </si>
  <si>
    <t>0072:ff__1</t>
  </si>
  <si>
    <t>063K  :742004:00:------:--</t>
  </si>
  <si>
    <t>21:0161:000013</t>
  </si>
  <si>
    <t>21:0087:000011</t>
  </si>
  <si>
    <t>21:0087:000011:0001:0001:00</t>
  </si>
  <si>
    <t>063K  :742005:00:------:--</t>
  </si>
  <si>
    <t>21:0161:000014</t>
  </si>
  <si>
    <t>21:0087:000012</t>
  </si>
  <si>
    <t>21:0087:000012:0001:0001:00</t>
  </si>
  <si>
    <t>063K  :742006:00:------:--</t>
  </si>
  <si>
    <t>21:0161:000015</t>
  </si>
  <si>
    <t>21:0087:000013</t>
  </si>
  <si>
    <t>21:0087:000013:0001:0001:00</t>
  </si>
  <si>
    <t>063K  :742007:00:------:--</t>
  </si>
  <si>
    <t>21:0161:000016</t>
  </si>
  <si>
    <t>21:0087:000014</t>
  </si>
  <si>
    <t>21:0087:000014:0001:0001:00</t>
  </si>
  <si>
    <t>063K  :742008:00:------:--</t>
  </si>
  <si>
    <t>21:0161:000017</t>
  </si>
  <si>
    <t>21:0087:000015</t>
  </si>
  <si>
    <t>21:0087:000015:0001:0001:00</t>
  </si>
  <si>
    <t>063K  :742009:00:------:--</t>
  </si>
  <si>
    <t>21:0161:000018</t>
  </si>
  <si>
    <t>21:0087:000016</t>
  </si>
  <si>
    <t>21:0087:000016:0001:0001:00</t>
  </si>
  <si>
    <t>063K  :742010:00:------:--</t>
  </si>
  <si>
    <t>21:0161:000019</t>
  </si>
  <si>
    <t>21:0087:000017</t>
  </si>
  <si>
    <t>21:0087:000017:0001:0001:00</t>
  </si>
  <si>
    <t>063K  :742011:00:------:--</t>
  </si>
  <si>
    <t>21:0161:000020</t>
  </si>
  <si>
    <t>21:0087:000018</t>
  </si>
  <si>
    <t>21:0087:000018:0001:0001:00</t>
  </si>
  <si>
    <t>0109:s__09</t>
  </si>
  <si>
    <t>063K  :742012:00:------:--</t>
  </si>
  <si>
    <t>21:0161:000021</t>
  </si>
  <si>
    <t>21:0087:000019</t>
  </si>
  <si>
    <t>21:0087:000019:0001:0001:00</t>
  </si>
  <si>
    <t>0110:s__10</t>
  </si>
  <si>
    <t>063K  :742013:00:------:--</t>
  </si>
  <si>
    <t>21:0161:000022</t>
  </si>
  <si>
    <t>21:0087:000020</t>
  </si>
  <si>
    <t>21:0087:000020:0001:0001:00</t>
  </si>
  <si>
    <t>0111:s__11</t>
  </si>
  <si>
    <t>063L  :742001:00:------:--</t>
  </si>
  <si>
    <t>21:0161:000023</t>
  </si>
  <si>
    <t>21:0087:000021</t>
  </si>
  <si>
    <t>21:0087:000021:0001:0001:01</t>
  </si>
  <si>
    <t>0042:bs__1</t>
  </si>
  <si>
    <t>063L  :742002:00:------:--</t>
  </si>
  <si>
    <t>21:0161:000024</t>
  </si>
  <si>
    <t>21:0087:000022</t>
  </si>
  <si>
    <t>21:0087:000022:0001:0001:00</t>
  </si>
  <si>
    <t>063L  :742003:00:------:--</t>
  </si>
  <si>
    <t>21:0161:000025</t>
  </si>
  <si>
    <t>21:0087:000023</t>
  </si>
  <si>
    <t>21:0087:000023:0001:0001:00</t>
  </si>
  <si>
    <t>063L  :742004:10:------:--</t>
  </si>
  <si>
    <t>21:0161:000026</t>
  </si>
  <si>
    <t>21:0087:000024</t>
  </si>
  <si>
    <t>21:0087:000024:0001:0001:00</t>
  </si>
  <si>
    <t>063L  :742005:20:742004:10</t>
  </si>
  <si>
    <t>21:0161:000027</t>
  </si>
  <si>
    <t>21:0087:000024:0002:0001:00</t>
  </si>
  <si>
    <t>063L  :742006:00:------:--</t>
  </si>
  <si>
    <t>21:0161:000028</t>
  </si>
  <si>
    <t>21:0087:000025</t>
  </si>
  <si>
    <t>21:0087:000025:0001:0001:00</t>
  </si>
  <si>
    <t>063L  :742007:00:------:--</t>
  </si>
  <si>
    <t>21:0161:000029</t>
  </si>
  <si>
    <t>21:0087:000026</t>
  </si>
  <si>
    <t>21:0087:000026:0001:0001:00</t>
  </si>
  <si>
    <t>063L  :742008:00:------:--</t>
  </si>
  <si>
    <t>21:0161:000030</t>
  </si>
  <si>
    <t>21:0087:000027</t>
  </si>
  <si>
    <t>21:0087:000027:0001:0001:00</t>
  </si>
  <si>
    <t>063L  :742009:00:------:--</t>
  </si>
  <si>
    <t>21:0161:000031</t>
  </si>
  <si>
    <t>21:0087:000028</t>
  </si>
  <si>
    <t>21:0087:000028:0001:0001:00</t>
  </si>
  <si>
    <t>063L  :742010:00:------:--</t>
  </si>
  <si>
    <t>21:0161:000032</t>
  </si>
  <si>
    <t>21:0087:000029</t>
  </si>
  <si>
    <t>21:0087:000029:0001:0001:00</t>
  </si>
  <si>
    <t>063L  :742011:00:------:--</t>
  </si>
  <si>
    <t>21:0161:000033</t>
  </si>
  <si>
    <t>21:0087:000030</t>
  </si>
  <si>
    <t>21:0087:000030:0001:0001:00</t>
  </si>
  <si>
    <t>063L  :742012:00:------:--</t>
  </si>
  <si>
    <t>21:0161:000034</t>
  </si>
  <si>
    <t>21:0087:000031</t>
  </si>
  <si>
    <t>21:0087:000031:0001:0001:00</t>
  </si>
  <si>
    <t>063L  :742013:00:------:--</t>
  </si>
  <si>
    <t>21:0161:000035</t>
  </si>
  <si>
    <t>21:0087:000032</t>
  </si>
  <si>
    <t>21:0087:000032:0001:0001:00</t>
  </si>
  <si>
    <t>063L  :742014:00:------:--</t>
  </si>
  <si>
    <t>21:0161:000036</t>
  </si>
  <si>
    <t>21:0087:000033</t>
  </si>
  <si>
    <t>21:0087:000033:0001:0001:00</t>
  </si>
  <si>
    <t>063L  :742015:00:------:--</t>
  </si>
  <si>
    <t>21:0161:000037</t>
  </si>
  <si>
    <t>21:0087:000034</t>
  </si>
  <si>
    <t>21:0087:000034:0001:0001:00</t>
  </si>
  <si>
    <t>0112:s__12</t>
  </si>
  <si>
    <t>063L  :742016:91:------:--</t>
  </si>
  <si>
    <t>21:0161:000038</t>
  </si>
  <si>
    <t>063L  :742017:00:------:--</t>
  </si>
  <si>
    <t>21:0161:000039</t>
  </si>
  <si>
    <t>21:0087:000035</t>
  </si>
  <si>
    <t>21:0087:000035:0001:0001:00</t>
  </si>
  <si>
    <t>0113:s__13</t>
  </si>
  <si>
    <t>063L  :742018:00:------:--</t>
  </si>
  <si>
    <t>21:0161:000040</t>
  </si>
  <si>
    <t>21:0087:000036</t>
  </si>
  <si>
    <t>21:0087:000036:0001:0001:00</t>
  </si>
  <si>
    <t>0114:s__14</t>
  </si>
  <si>
    <t>063L  :742019:00:------:--</t>
  </si>
  <si>
    <t>21:0161:000041</t>
  </si>
  <si>
    <t>21:0087:000037</t>
  </si>
  <si>
    <t>21:0087:000037:0001:0001:00</t>
  </si>
  <si>
    <t>0115:s__15</t>
  </si>
  <si>
    <t>063L  :742020:80:742001:00</t>
  </si>
  <si>
    <t>21:0161:000042</t>
  </si>
  <si>
    <t>21:0087:000021:0001:0001:02</t>
  </si>
  <si>
    <t>0041:bs__1</t>
  </si>
  <si>
    <t>063L  :742021:00:------:--</t>
  </si>
  <si>
    <t>21:0161:000043</t>
  </si>
  <si>
    <t>21:0087:000038</t>
  </si>
  <si>
    <t>21:0087:000038:0001:0001:00</t>
  </si>
  <si>
    <t>063L  :742022:00:------:--</t>
  </si>
  <si>
    <t>21:0161:000044</t>
  </si>
  <si>
    <t>21:0087:000039</t>
  </si>
  <si>
    <t>21:0087:000039:0001:0001:00</t>
  </si>
  <si>
    <t>063L  :742026:00:------:--</t>
  </si>
  <si>
    <t>21:0161:000045</t>
  </si>
  <si>
    <t>21:0087:000040</t>
  </si>
  <si>
    <t>21:0087:000040:0001:0001:00</t>
  </si>
  <si>
    <t>063L  :742027:00:------:--</t>
  </si>
  <si>
    <t>21:0161:000046</t>
  </si>
  <si>
    <t>21:0087:000041</t>
  </si>
  <si>
    <t>21:0087:000041:0001:0001:00</t>
  </si>
  <si>
    <t>063L  :742028:00:------:--</t>
  </si>
  <si>
    <t>21:0161:000047</t>
  </si>
  <si>
    <t>21:0087:000042</t>
  </si>
  <si>
    <t>21:0087:000042:0001:0001:00</t>
  </si>
  <si>
    <t>063L  :742029:00:------:--</t>
  </si>
  <si>
    <t>21:0161:000048</t>
  </si>
  <si>
    <t>21:0087:000043</t>
  </si>
  <si>
    <t>21:0087:000043:0001:0001:00</t>
  </si>
  <si>
    <t>063L  :742030:10:------:--</t>
  </si>
  <si>
    <t>21:0161:000049</t>
  </si>
  <si>
    <t>21:0087:000044</t>
  </si>
  <si>
    <t>21:0087:000044:0001:0001:00</t>
  </si>
  <si>
    <t>0013:bff_1</t>
  </si>
  <si>
    <t>063L  :742031:20:742030:10</t>
  </si>
  <si>
    <t>21:0161:000050</t>
  </si>
  <si>
    <t>21:0087:000044:0002:0001:01</t>
  </si>
  <si>
    <t>0012:bff_1</t>
  </si>
  <si>
    <t>063L  :742032:00:------:--</t>
  </si>
  <si>
    <t>21:0161:000051</t>
  </si>
  <si>
    <t>21:0087:000045</t>
  </si>
  <si>
    <t>21:0087:000045:0001:0001:00</t>
  </si>
  <si>
    <t>063L  :742033:00:------:--</t>
  </si>
  <si>
    <t>21:0161:000052</t>
  </si>
  <si>
    <t>21:0087:000046</t>
  </si>
  <si>
    <t>21:0087:000046:0001:0001:00</t>
  </si>
  <si>
    <t>063L  :742034:00:------:--</t>
  </si>
  <si>
    <t>21:0161:000053</t>
  </si>
  <si>
    <t>21:0087:000047</t>
  </si>
  <si>
    <t>21:0087:000047:0001:0001:00</t>
  </si>
  <si>
    <t>063L  :742035:00:------:--</t>
  </si>
  <si>
    <t>21:0161:000054</t>
  </si>
  <si>
    <t>21:0087:000048</t>
  </si>
  <si>
    <t>21:0087:000048:0001:0001:00</t>
  </si>
  <si>
    <t>063L  :742036:00:------:--</t>
  </si>
  <si>
    <t>21:0161:000055</t>
  </si>
  <si>
    <t>21:0087:000049</t>
  </si>
  <si>
    <t>21:0087:000049:0001:0001:00</t>
  </si>
  <si>
    <t>063L  :742037:93:------:--</t>
  </si>
  <si>
    <t>21:0161:000056</t>
  </si>
  <si>
    <t>063L  :742038:00:------:--</t>
  </si>
  <si>
    <t>21:0161:000057</t>
  </si>
  <si>
    <t>21:0087:000050</t>
  </si>
  <si>
    <t>21:0087:000050:0001:0001:00</t>
  </si>
  <si>
    <t>063L  :742039:00:------:--</t>
  </si>
  <si>
    <t>21:0161:000058</t>
  </si>
  <si>
    <t>21:0087:000051</t>
  </si>
  <si>
    <t>21:0087:000051:0001:0001:00</t>
  </si>
  <si>
    <t>063L  :742040:80:742031:20</t>
  </si>
  <si>
    <t>21:0161:000059</t>
  </si>
  <si>
    <t>21:0087:000044:0002:0001:02</t>
  </si>
  <si>
    <t>0011:bff_1</t>
  </si>
  <si>
    <t>063L  :742041:00:------:--</t>
  </si>
  <si>
    <t>21:0161:000060</t>
  </si>
  <si>
    <t>21:0087:000052</t>
  </si>
  <si>
    <t>21:0087:000052:0001:0001:00</t>
  </si>
  <si>
    <t>063L  :742042:00:------:--</t>
  </si>
  <si>
    <t>21:0161:000061</t>
  </si>
  <si>
    <t>21:0087:000053</t>
  </si>
  <si>
    <t>21:0087:000053:0001:0001:00</t>
  </si>
  <si>
    <t>063L  :742043:00:------:--</t>
  </si>
  <si>
    <t>21:0161:000062</t>
  </si>
  <si>
    <t>21:0087:000054</t>
  </si>
  <si>
    <t>21:0087:000054:0001:0001:00</t>
  </si>
  <si>
    <t>063L  :742044:00:------:--</t>
  </si>
  <si>
    <t>21:0161:000063</t>
  </si>
  <si>
    <t>21:0087:000055</t>
  </si>
  <si>
    <t>21:0087:000055:0001:0001:00</t>
  </si>
  <si>
    <t>063L  :742045:00:------:--</t>
  </si>
  <si>
    <t>21:0161:000064</t>
  </si>
  <si>
    <t>21:0087:000056</t>
  </si>
  <si>
    <t>21:0087:000056:0001:0001:00</t>
  </si>
  <si>
    <t>063L  :742046:00:------:--</t>
  </si>
  <si>
    <t>21:0161:000065</t>
  </si>
  <si>
    <t>21:0087:000057</t>
  </si>
  <si>
    <t>21:0087:000057:0001:0001:00</t>
  </si>
  <si>
    <t>063L  :742047:00:------:--</t>
  </si>
  <si>
    <t>21:0161:000066</t>
  </si>
  <si>
    <t>21:0087:000058</t>
  </si>
  <si>
    <t>21:0087:000058:0001:0001:00</t>
  </si>
  <si>
    <t>063L  :742048:00:------:--</t>
  </si>
  <si>
    <t>21:0161:000067</t>
  </si>
  <si>
    <t>21:0087:000059</t>
  </si>
  <si>
    <t>21:0087:000059:0001:0001:00</t>
  </si>
  <si>
    <t>063L  :742049:00:------:--</t>
  </si>
  <si>
    <t>21:0161:000068</t>
  </si>
  <si>
    <t>21:0087:000060</t>
  </si>
  <si>
    <t>21:0087:000060:0001:0001:00</t>
  </si>
  <si>
    <t>063L  :742050:10:------:--</t>
  </si>
  <si>
    <t>21:0161:000069</t>
  </si>
  <si>
    <t>21:0087:000061</t>
  </si>
  <si>
    <t>21:0087:000061:0001:0001:00</t>
  </si>
  <si>
    <t>063L  :742051:20:742050:10</t>
  </si>
  <si>
    <t>21:0161:000070</t>
  </si>
  <si>
    <t>21:0087:000061:0002:0001:00</t>
  </si>
  <si>
    <t>063L  :742053:00:------:--</t>
  </si>
  <si>
    <t>21:0161:000071</t>
  </si>
  <si>
    <t>21:0087:000062</t>
  </si>
  <si>
    <t>21:0087:000062:0001:0001:01</t>
  </si>
  <si>
    <t>063L  :742054:94:------:--</t>
  </si>
  <si>
    <t>21:0161:000072</t>
  </si>
  <si>
    <t>063L  :742055:00:------:--</t>
  </si>
  <si>
    <t>21:0161:000073</t>
  </si>
  <si>
    <t>21:0087:000063</t>
  </si>
  <si>
    <t>21:0087:000063:0001:0001:00</t>
  </si>
  <si>
    <t>063L  :742056:00:------:--</t>
  </si>
  <si>
    <t>21:0161:000074</t>
  </si>
  <si>
    <t>21:0087:000064</t>
  </si>
  <si>
    <t>21:0087:000064:0001:0001:00</t>
  </si>
  <si>
    <t>063L  :742057:00:------:--</t>
  </si>
  <si>
    <t>21:0161:000075</t>
  </si>
  <si>
    <t>21:0087:000065</t>
  </si>
  <si>
    <t>21:0087:000065:0001:0001:00</t>
  </si>
  <si>
    <t>063L  :742058:00:------:--</t>
  </si>
  <si>
    <t>21:0161:000076</t>
  </si>
  <si>
    <t>21:0087:000066</t>
  </si>
  <si>
    <t>21:0087:000066:0001:0001:00</t>
  </si>
  <si>
    <t>063L  :742059:00:------:--</t>
  </si>
  <si>
    <t>21:0161:000077</t>
  </si>
  <si>
    <t>21:0087:000067</t>
  </si>
  <si>
    <t>21:0087:000067:0001:0001:00</t>
  </si>
  <si>
    <t>063L  :742060:80:742053:00</t>
  </si>
  <si>
    <t>21:0161:000078</t>
  </si>
  <si>
    <t>21:0087:000062:0001:0001:02</t>
  </si>
  <si>
    <t>063L  :742061:00:------:--</t>
  </si>
  <si>
    <t>21:0161:000079</t>
  </si>
  <si>
    <t>21:0087:000068</t>
  </si>
  <si>
    <t>21:0087:000068:0001:0001:00</t>
  </si>
  <si>
    <t>063L  :742062:00:------:--</t>
  </si>
  <si>
    <t>21:0161:000080</t>
  </si>
  <si>
    <t>21:0087:000069</t>
  </si>
  <si>
    <t>21:0087:000069:0001:0001:00</t>
  </si>
  <si>
    <t>063L  :742063:00:------:--</t>
  </si>
  <si>
    <t>21:0161:000081</t>
  </si>
  <si>
    <t>21:0087:000070</t>
  </si>
  <si>
    <t>21:0087:000070:0001:0001:00</t>
  </si>
  <si>
    <t>063L  :742064:00:------:--</t>
  </si>
  <si>
    <t>21:0161:000082</t>
  </si>
  <si>
    <t>21:0087:000071</t>
  </si>
  <si>
    <t>21:0087:000071:0001:0001:00</t>
  </si>
  <si>
    <t>063L  :742065:00:------:--</t>
  </si>
  <si>
    <t>21:0161:000083</t>
  </si>
  <si>
    <t>21:0087:000072</t>
  </si>
  <si>
    <t>21:0087:000072:0001:0001:00</t>
  </si>
  <si>
    <t>063L  :742066:00:------:--</t>
  </si>
  <si>
    <t>21:0161:000084</t>
  </si>
  <si>
    <t>21:0087:000073</t>
  </si>
  <si>
    <t>21:0087:000073:0001:0001:00</t>
  </si>
  <si>
    <t>063L  :742067:00:------:--</t>
  </si>
  <si>
    <t>21:0161:000085</t>
  </si>
  <si>
    <t>21:0087:000074</t>
  </si>
  <si>
    <t>21:0087:000074:0001:0001:00</t>
  </si>
  <si>
    <t>063L  :742068:10:------:--</t>
  </si>
  <si>
    <t>21:0161:000086</t>
  </si>
  <si>
    <t>21:0087:000075</t>
  </si>
  <si>
    <t>21:0087:000075:0001:0001:00</t>
  </si>
  <si>
    <t>063L  :742069:20:742068:10</t>
  </si>
  <si>
    <t>21:0161:000087</t>
  </si>
  <si>
    <t>21:0087:000075:0002:0001:00</t>
  </si>
  <si>
    <t>063L  :742070:00:------:--</t>
  </si>
  <si>
    <t>21:0161:000088</t>
  </si>
  <si>
    <t>21:0087:000076</t>
  </si>
  <si>
    <t>21:0087:000076:0001:0001:00</t>
  </si>
  <si>
    <t>063L  :742071:00:------:--</t>
  </si>
  <si>
    <t>21:0161:000089</t>
  </si>
  <si>
    <t>21:0087:000077</t>
  </si>
  <si>
    <t>21:0087:000077:0001:0001:00</t>
  </si>
  <si>
    <t>063L  :742072:00:------:--</t>
  </si>
  <si>
    <t>21:0161:000090</t>
  </si>
  <si>
    <t>21:0087:000078</t>
  </si>
  <si>
    <t>21:0087:000078:0001:0001:00</t>
  </si>
  <si>
    <t>063L  :742073:00:------:--</t>
  </si>
  <si>
    <t>21:0161:000091</t>
  </si>
  <si>
    <t>21:0087:000079</t>
  </si>
  <si>
    <t>21:0087:000079:0001:0001:00</t>
  </si>
  <si>
    <t>063L  :742074:00:------:--</t>
  </si>
  <si>
    <t>21:0161:000092</t>
  </si>
  <si>
    <t>21:0087:000080</t>
  </si>
  <si>
    <t>21:0087:000080:0001:0001:00</t>
  </si>
  <si>
    <t>063L  :742075:00:------:--</t>
  </si>
  <si>
    <t>21:0161:000093</t>
  </si>
  <si>
    <t>21:0087:000081</t>
  </si>
  <si>
    <t>21:0087:000081:0001:0001:00</t>
  </si>
  <si>
    <t>063L  :742076:93:------:--</t>
  </si>
  <si>
    <t>21:0161:000094</t>
  </si>
  <si>
    <t>063L  :742077:00:------:--</t>
  </si>
  <si>
    <t>21:0161:000095</t>
  </si>
  <si>
    <t>21:0087:000082</t>
  </si>
  <si>
    <t>21:0087:000082:0001:0001:00</t>
  </si>
  <si>
    <t>063L  :742078:00:------:--</t>
  </si>
  <si>
    <t>21:0161:000096</t>
  </si>
  <si>
    <t>21:0087:000083</t>
  </si>
  <si>
    <t>21:0087:000083:0001:0001:00</t>
  </si>
  <si>
    <t>063L  :742079:00:------:--</t>
  </si>
  <si>
    <t>21:0161:000097</t>
  </si>
  <si>
    <t>21:0087:000084</t>
  </si>
  <si>
    <t>21:0087:000084:0001:0001:01</t>
  </si>
  <si>
    <t>063L  :742080:80:742079:00</t>
  </si>
  <si>
    <t>21:0161:000098</t>
  </si>
  <si>
    <t>21:0087:000084:0001:0001:02</t>
  </si>
  <si>
    <t>063L  :742081:00:------:--</t>
  </si>
  <si>
    <t>21:0161:000099</t>
  </si>
  <si>
    <t>21:0087:000085</t>
  </si>
  <si>
    <t>21:0087:000085:0001:0001:00</t>
  </si>
  <si>
    <t>063L  :742082:91:------:--</t>
  </si>
  <si>
    <t>21:0161:000100</t>
  </si>
  <si>
    <t>063L  :742083:00:------:--</t>
  </si>
  <si>
    <t>21:0161:000101</t>
  </si>
  <si>
    <t>21:0087:000086</t>
  </si>
  <si>
    <t>21:0087:000086:0001:0001:00</t>
  </si>
  <si>
    <t>063L  :742084:00:------:--</t>
  </si>
  <si>
    <t>21:0161:000102</t>
  </si>
  <si>
    <t>21:0087:000087</t>
  </si>
  <si>
    <t>21:0087:000087:0001:0001:00</t>
  </si>
  <si>
    <t>063L  :742085:00:------:--</t>
  </si>
  <si>
    <t>21:0161:000103</t>
  </si>
  <si>
    <t>21:0087:000088</t>
  </si>
  <si>
    <t>21:0087:000088:0001:0001:00</t>
  </si>
  <si>
    <t>063L  :742086:00:------:--</t>
  </si>
  <si>
    <t>21:0161:000104</t>
  </si>
  <si>
    <t>21:0087:000089</t>
  </si>
  <si>
    <t>21:0087:000089:0001:0001:00</t>
  </si>
  <si>
    <t>063L  :742087:00:------:--</t>
  </si>
  <si>
    <t>21:0161:000105</t>
  </si>
  <si>
    <t>21:0087:000090</t>
  </si>
  <si>
    <t>21:0087:000090:0001:0001:00</t>
  </si>
  <si>
    <t>063L  :742088:00:------:--</t>
  </si>
  <si>
    <t>21:0161:000106</t>
  </si>
  <si>
    <t>21:0087:000091</t>
  </si>
  <si>
    <t>21:0087:000091:0001:0001:00</t>
  </si>
  <si>
    <t>063L  :742089:00:------:--</t>
  </si>
  <si>
    <t>21:0161:000107</t>
  </si>
  <si>
    <t>21:0087:000092</t>
  </si>
  <si>
    <t>21:0087:000092:0001:0001:00</t>
  </si>
  <si>
    <t>063L  :742090:00:------:--</t>
  </si>
  <si>
    <t>21:0161:000108</t>
  </si>
  <si>
    <t>21:0087:000093</t>
  </si>
  <si>
    <t>21:0087:000093:0001:0001:00</t>
  </si>
  <si>
    <t>063L  :742091:00:------:--</t>
  </si>
  <si>
    <t>21:0161:000109</t>
  </si>
  <si>
    <t>21:0087:000094</t>
  </si>
  <si>
    <t>21:0087:000094:0001:0001:01</t>
  </si>
  <si>
    <t>063L  :742092:10:------:--</t>
  </si>
  <si>
    <t>21:0161:000110</t>
  </si>
  <si>
    <t>21:0087:000095</t>
  </si>
  <si>
    <t>21:0087:000095:0001:0001:00</t>
  </si>
  <si>
    <t>063L  :742093:20:742092:10</t>
  </si>
  <si>
    <t>21:0161:000111</t>
  </si>
  <si>
    <t>21:0087:000095:0002:0001:00</t>
  </si>
  <si>
    <t>063L  :742094:00:------:--</t>
  </si>
  <si>
    <t>21:0161:000112</t>
  </si>
  <si>
    <t>21:0087:000096</t>
  </si>
  <si>
    <t>21:0087:000096:0001:0001:00</t>
  </si>
  <si>
    <t>063L  :742095:00:------:--</t>
  </si>
  <si>
    <t>21:0161:000113</t>
  </si>
  <si>
    <t>21:0087:000097</t>
  </si>
  <si>
    <t>21:0087:000097:0001:0001:00</t>
  </si>
  <si>
    <t>063L  :742096:00:------:--</t>
  </si>
  <si>
    <t>21:0161:000114</t>
  </si>
  <si>
    <t>21:0087:000098</t>
  </si>
  <si>
    <t>21:0087:000098:0001:0001:00</t>
  </si>
  <si>
    <t>063L  :742097:00:------:--</t>
  </si>
  <si>
    <t>21:0161:000115</t>
  </si>
  <si>
    <t>21:0087:000099</t>
  </si>
  <si>
    <t>21:0087:000099:0001:0001:00</t>
  </si>
  <si>
    <t>063L  :742098:00:------:--</t>
  </si>
  <si>
    <t>21:0161:000116</t>
  </si>
  <si>
    <t>21:0087:000100</t>
  </si>
  <si>
    <t>21:0087:000100:0001:0001:00</t>
  </si>
  <si>
    <t>063L  :742099:00:------:--</t>
  </si>
  <si>
    <t>21:0161:000117</t>
  </si>
  <si>
    <t>21:0087:000101</t>
  </si>
  <si>
    <t>21:0087:000101:0001:0001:00</t>
  </si>
  <si>
    <t>063L  :742100:80:742091:00</t>
  </si>
  <si>
    <t>21:0161:000118</t>
  </si>
  <si>
    <t>21:0087:000094:0001:0001:02</t>
  </si>
  <si>
    <t>063L  :742101:00:------:--</t>
  </si>
  <si>
    <t>21:0161:000119</t>
  </si>
  <si>
    <t>21:0087:000102</t>
  </si>
  <si>
    <t>21:0087:000102:0001:0001:00</t>
  </si>
  <si>
    <t>063L  :742102:92:------:--</t>
  </si>
  <si>
    <t>21:0161:000120</t>
  </si>
  <si>
    <t>063L  :742103:00:------:--</t>
  </si>
  <si>
    <t>21:0161:000121</t>
  </si>
  <si>
    <t>21:0087:000103</t>
  </si>
  <si>
    <t>21:0087:000103:0001:0001:01</t>
  </si>
  <si>
    <t>063L  :742104:00:------:--</t>
  </si>
  <si>
    <t>21:0161:000122</t>
  </si>
  <si>
    <t>21:0087:000104</t>
  </si>
  <si>
    <t>21:0087:000104:0001:0001:00</t>
  </si>
  <si>
    <t>063L  :742105:00:------:--</t>
  </si>
  <si>
    <t>21:0161:000123</t>
  </si>
  <si>
    <t>21:0087:000105</t>
  </si>
  <si>
    <t>21:0087:000105:0001:0001:00</t>
  </si>
  <si>
    <t>063L  :742106:00:------:--</t>
  </si>
  <si>
    <t>21:0161:000124</t>
  </si>
  <si>
    <t>21:0087:000106</t>
  </si>
  <si>
    <t>21:0087:000106:0001:0001:00</t>
  </si>
  <si>
    <t>063L  :742107:00:------:--</t>
  </si>
  <si>
    <t>21:0161:000125</t>
  </si>
  <si>
    <t>21:0087:000107</t>
  </si>
  <si>
    <t>21:0087:000107:0001:0001:00</t>
  </si>
  <si>
    <t>063L  :742108:00:------:--</t>
  </si>
  <si>
    <t>21:0161:000126</t>
  </si>
  <si>
    <t>21:0087:000108</t>
  </si>
  <si>
    <t>21:0087:000108:0001:0001:00</t>
  </si>
  <si>
    <t>063L  :742109:10:------:--</t>
  </si>
  <si>
    <t>21:0161:000127</t>
  </si>
  <si>
    <t>21:0087:000109</t>
  </si>
  <si>
    <t>21:0087:000109:0001:0001:00</t>
  </si>
  <si>
    <t>063L  :742110:20:742109:10</t>
  </si>
  <si>
    <t>21:0161:000128</t>
  </si>
  <si>
    <t>21:0087:000109:0002:0001:00</t>
  </si>
  <si>
    <t>063L  :742111:00:------:--</t>
  </si>
  <si>
    <t>21:0161:000129</t>
  </si>
  <si>
    <t>21:0087:000110</t>
  </si>
  <si>
    <t>21:0087:000110:0001:0001:00</t>
  </si>
  <si>
    <t>063L  :742112:00:------:--</t>
  </si>
  <si>
    <t>21:0161:000130</t>
  </si>
  <si>
    <t>21:0087:000111</t>
  </si>
  <si>
    <t>21:0087:000111:0001:0001:00</t>
  </si>
  <si>
    <t>063L  :742113:00:------:--</t>
  </si>
  <si>
    <t>21:0161:000131</t>
  </si>
  <si>
    <t>21:0087:000112</t>
  </si>
  <si>
    <t>21:0087:000112:0001:0001:00</t>
  </si>
  <si>
    <t>063L  :742114:00:------:--</t>
  </si>
  <si>
    <t>21:0161:000132</t>
  </si>
  <si>
    <t>21:0087:000113</t>
  </si>
  <si>
    <t>21:0087:000113:0001:0001:00</t>
  </si>
  <si>
    <t>063L  :742115:00:------:--</t>
  </si>
  <si>
    <t>21:0161:000133</t>
  </si>
  <si>
    <t>21:0087:000114</t>
  </si>
  <si>
    <t>21:0087:000114:0001:0001:00</t>
  </si>
  <si>
    <t>063L  :742116:00:------:--</t>
  </si>
  <si>
    <t>21:0161:000134</t>
  </si>
  <si>
    <t>21:0087:000115</t>
  </si>
  <si>
    <t>21:0087:000115:0001:0001:00</t>
  </si>
  <si>
    <t>063L  :742117:00:------:--</t>
  </si>
  <si>
    <t>21:0161:000135</t>
  </si>
  <si>
    <t>21:0087:000116</t>
  </si>
  <si>
    <t>21:0087:000116:0001:0001:00</t>
  </si>
  <si>
    <t>063L  :742118:00:------:--</t>
  </si>
  <si>
    <t>21:0161:000136</t>
  </si>
  <si>
    <t>21:0087:000117</t>
  </si>
  <si>
    <t>21:0087:000117:0001:0001:00</t>
  </si>
  <si>
    <t>063L  :742119:00:------:--</t>
  </si>
  <si>
    <t>21:0161:000137</t>
  </si>
  <si>
    <t>21:0087:000118</t>
  </si>
  <si>
    <t>21:0087:000118:0001:0001:00</t>
  </si>
  <si>
    <t>063L  :742120:80:742103:00</t>
  </si>
  <si>
    <t>21:0161:000138</t>
  </si>
  <si>
    <t>21:0087:000103:0001:0001:02</t>
  </si>
  <si>
    <t>063L  :742121:00:------:--</t>
  </si>
  <si>
    <t>21:0161:000139</t>
  </si>
  <si>
    <t>21:0087:000119</t>
  </si>
  <si>
    <t>21:0087:000119:0001:0001:00</t>
  </si>
  <si>
    <t>063L  :742122:00:------:--</t>
  </si>
  <si>
    <t>21:0161:000140</t>
  </si>
  <si>
    <t>21:0087:000120</t>
  </si>
  <si>
    <t>21:0087:000120:0001:0001:00</t>
  </si>
  <si>
    <t>063L  :742123:00:------:--</t>
  </si>
  <si>
    <t>21:0161:000141</t>
  </si>
  <si>
    <t>21:0087:000121</t>
  </si>
  <si>
    <t>21:0087:000121:0001:0001:00</t>
  </si>
  <si>
    <t>063L  :742124:00:------:--</t>
  </si>
  <si>
    <t>21:0161:000142</t>
  </si>
  <si>
    <t>21:0087:000122</t>
  </si>
  <si>
    <t>21:0087:000122:0001:0001:00</t>
  </si>
  <si>
    <t>063L  :742125:00:------:--</t>
  </si>
  <si>
    <t>21:0161:000143</t>
  </si>
  <si>
    <t>21:0087:000123</t>
  </si>
  <si>
    <t>21:0087:000123:0001:0001:01</t>
  </si>
  <si>
    <t>063L  :742126:00:------:--</t>
  </si>
  <si>
    <t>21:0161:000144</t>
  </si>
  <si>
    <t>21:0087:000124</t>
  </si>
  <si>
    <t>21:0087:000124:0001:0001:00</t>
  </si>
  <si>
    <t>063L  :742127:00:------:--</t>
  </si>
  <si>
    <t>21:0161:000145</t>
  </si>
  <si>
    <t>21:0087:000125</t>
  </si>
  <si>
    <t>21:0087:000125:0001:0001:00</t>
  </si>
  <si>
    <t>063L  :742128:00:------:--</t>
  </si>
  <si>
    <t>21:0161:000146</t>
  </si>
  <si>
    <t>21:0087:000126</t>
  </si>
  <si>
    <t>21:0087:000126:0001:0001:00</t>
  </si>
  <si>
    <t>063L  :742129:00:------:--</t>
  </si>
  <si>
    <t>21:0161:000147</t>
  </si>
  <si>
    <t>21:0087:000127</t>
  </si>
  <si>
    <t>21:0087:000127:0001:0001:00</t>
  </si>
  <si>
    <t>063L  :742130:91:------:--</t>
  </si>
  <si>
    <t>21:0161:000148</t>
  </si>
  <si>
    <t>063L  :742131:00:------:--</t>
  </si>
  <si>
    <t>21:0161:000149</t>
  </si>
  <si>
    <t>21:0087:000128</t>
  </si>
  <si>
    <t>21:0087:000128:0001:0001:00</t>
  </si>
  <si>
    <t>063L  :742132:00:------:--</t>
  </si>
  <si>
    <t>21:0161:000150</t>
  </si>
  <si>
    <t>21:0087:000129</t>
  </si>
  <si>
    <t>21:0087:000129:0001:0001:00</t>
  </si>
  <si>
    <t>063L  :742133:00:------:--</t>
  </si>
  <si>
    <t>21:0161:000151</t>
  </si>
  <si>
    <t>21:0087:000130</t>
  </si>
  <si>
    <t>21:0087:000130:0001:0001:00</t>
  </si>
  <si>
    <t>063L  :742134:00:------:--</t>
  </si>
  <si>
    <t>21:0161:000152</t>
  </si>
  <si>
    <t>21:0087:000131</t>
  </si>
  <si>
    <t>21:0087:000131:0001:0001:00</t>
  </si>
  <si>
    <t>063L  :742135:00:------:--</t>
  </si>
  <si>
    <t>21:0161:000153</t>
  </si>
  <si>
    <t>21:0087:000132</t>
  </si>
  <si>
    <t>21:0087:000132:0001:0001:00</t>
  </si>
  <si>
    <t>063L  :742136:00:------:--</t>
  </si>
  <si>
    <t>21:0161:000154</t>
  </si>
  <si>
    <t>21:0087:000133</t>
  </si>
  <si>
    <t>21:0087:000133:0001:0001:00</t>
  </si>
  <si>
    <t>063L  :742137:00:------:--</t>
  </si>
  <si>
    <t>21:0161:000155</t>
  </si>
  <si>
    <t>21:0087:000134</t>
  </si>
  <si>
    <t>21:0087:000134:0001:0001:00</t>
  </si>
  <si>
    <t>063L  :742138:00:------:--</t>
  </si>
  <si>
    <t>21:0161:000156</t>
  </si>
  <si>
    <t>21:0087:000135</t>
  </si>
  <si>
    <t>21:0087:000135:0001:0001:00</t>
  </si>
  <si>
    <t>0116:s__16</t>
  </si>
  <si>
    <t>063L  :742139:00:------:--</t>
  </si>
  <si>
    <t>21:0161:000157</t>
  </si>
  <si>
    <t>21:0087:000136</t>
  </si>
  <si>
    <t>21:0087:000136:0001:0001:00</t>
  </si>
  <si>
    <t>0117:s__17</t>
  </si>
  <si>
    <t>063L  :742140:80:742125:00</t>
  </si>
  <si>
    <t>21:0161:000158</t>
  </si>
  <si>
    <t>21:0087:000123:0001:0001:02</t>
  </si>
  <si>
    <t>063L  :742141:00:------:--</t>
  </si>
  <si>
    <t>21:0161:000159</t>
  </si>
  <si>
    <t>21:0087:000137</t>
  </si>
  <si>
    <t>21:0087:000137:0001:0001:00</t>
  </si>
  <si>
    <t>063L  :742142:00:------:--</t>
  </si>
  <si>
    <t>21:0161:000160</t>
  </si>
  <si>
    <t>21:0087:000138</t>
  </si>
  <si>
    <t>21:0087:000138:0001:0001:00</t>
  </si>
  <si>
    <t>063L  :742143:00:------:--</t>
  </si>
  <si>
    <t>21:0161:000161</t>
  </si>
  <si>
    <t>21:0087:000139</t>
  </si>
  <si>
    <t>21:0087:000139:0001:0001:00</t>
  </si>
  <si>
    <t>063L  :742144:00:------:--</t>
  </si>
  <si>
    <t>21:0161:000162</t>
  </si>
  <si>
    <t>21:0087:000140</t>
  </si>
  <si>
    <t>21:0087:000140:0001:0001:00</t>
  </si>
  <si>
    <t>063L  :742145:00:------:--</t>
  </si>
  <si>
    <t>21:0161:000163</t>
  </si>
  <si>
    <t>21:0087:000141</t>
  </si>
  <si>
    <t>21:0087:000141:0001:0001:00</t>
  </si>
  <si>
    <t>063L  :742146:00:------:--</t>
  </si>
  <si>
    <t>21:0161:000164</t>
  </si>
  <si>
    <t>21:0087:000142</t>
  </si>
  <si>
    <t>21:0087:000142:0001:0001:00</t>
  </si>
  <si>
    <t>063L  :742147:00:------:--</t>
  </si>
  <si>
    <t>21:0161:000165</t>
  </si>
  <si>
    <t>21:0087:000143</t>
  </si>
  <si>
    <t>21:0087:000143:0001:0001:00</t>
  </si>
  <si>
    <t>063L  :742148:00:------:--</t>
  </si>
  <si>
    <t>21:0161:000166</t>
  </si>
  <si>
    <t>21:0087:000144</t>
  </si>
  <si>
    <t>21:0087:000144:0001:0001:00</t>
  </si>
  <si>
    <t>063L  :742149:10:------:--</t>
  </si>
  <si>
    <t>21:0161:000167</t>
  </si>
  <si>
    <t>21:0087:000145</t>
  </si>
  <si>
    <t>21:0087:000145:0001:0001:00</t>
  </si>
  <si>
    <t>063L  :742150:20:742149:10</t>
  </si>
  <si>
    <t>21:0161:000168</t>
  </si>
  <si>
    <t>21:0087:000145:0002:0001:00</t>
  </si>
  <si>
    <t>063L  :742151:00:------:--</t>
  </si>
  <si>
    <t>21:0161:000169</t>
  </si>
  <si>
    <t>21:0087:000146</t>
  </si>
  <si>
    <t>21:0087:000146:0001:0001:00</t>
  </si>
  <si>
    <t>063L  :742152:93:------:--</t>
  </si>
  <si>
    <t>21:0161:000170</t>
  </si>
  <si>
    <t>063L  :742153:00:------:--</t>
  </si>
  <si>
    <t>21:0161:000171</t>
  </si>
  <si>
    <t>21:0087:000147</t>
  </si>
  <si>
    <t>21:0087:000147:0001:0001:00</t>
  </si>
  <si>
    <t>063L  :742154:00:------:--</t>
  </si>
  <si>
    <t>21:0161:000172</t>
  </si>
  <si>
    <t>21:0087:000148</t>
  </si>
  <si>
    <t>21:0087:000148:0001:0001:00</t>
  </si>
  <si>
    <t>063L  :742155:00:------:--</t>
  </si>
  <si>
    <t>21:0161:000173</t>
  </si>
  <si>
    <t>21:0087:000149</t>
  </si>
  <si>
    <t>21:0087:000149:0001:0001:01</t>
  </si>
  <si>
    <t>063L  :742156:00:------:--</t>
  </si>
  <si>
    <t>21:0161:000174</t>
  </si>
  <si>
    <t>21:0087:000150</t>
  </si>
  <si>
    <t>21:0087:000150:0001:0001:00</t>
  </si>
  <si>
    <t>063L  :742157:00:------:--</t>
  </si>
  <si>
    <t>21:0161:000175</t>
  </si>
  <si>
    <t>21:0087:000151</t>
  </si>
  <si>
    <t>21:0087:000151:0001:0001:00</t>
  </si>
  <si>
    <t>063L  :742158:00:------:--</t>
  </si>
  <si>
    <t>21:0161:000176</t>
  </si>
  <si>
    <t>21:0087:000152</t>
  </si>
  <si>
    <t>21:0087:000152:0001:0001:00</t>
  </si>
  <si>
    <t>063L  :742159:00:------:--</t>
  </si>
  <si>
    <t>21:0161:000177</t>
  </si>
  <si>
    <t>21:0087:000153</t>
  </si>
  <si>
    <t>21:0087:000153:0001:0001:00</t>
  </si>
  <si>
    <t>063L  :742160:80:742155:00</t>
  </si>
  <si>
    <t>21:0161:000178</t>
  </si>
  <si>
    <t>21:0087:000149:0001:0001:02</t>
  </si>
  <si>
    <t>063L  :742161:00:------:--</t>
  </si>
  <si>
    <t>21:0161:000179</t>
  </si>
  <si>
    <t>21:0087:000154</t>
  </si>
  <si>
    <t>21:0087:000154:0001:0001:00</t>
  </si>
  <si>
    <t>063L  :742162:00:------:--</t>
  </si>
  <si>
    <t>21:0161:000180</t>
  </si>
  <si>
    <t>21:0087:000155</t>
  </si>
  <si>
    <t>21:0087:000155:0001:0001:00</t>
  </si>
  <si>
    <t>063L  :742163:00:------:--</t>
  </si>
  <si>
    <t>21:0161:000181</t>
  </si>
  <si>
    <t>21:0087:000156</t>
  </si>
  <si>
    <t>21:0087:000156:0001:0001:00</t>
  </si>
  <si>
    <t>063L  :742164:00:------:--</t>
  </si>
  <si>
    <t>21:0161:000182</t>
  </si>
  <si>
    <t>21:0087:000157</t>
  </si>
  <si>
    <t>21:0087:000157:0001:0001:00</t>
  </si>
  <si>
    <t>063L  :742165:00:------:--</t>
  </si>
  <si>
    <t>21:0161:000183</t>
  </si>
  <si>
    <t>21:0087:000158</t>
  </si>
  <si>
    <t>21:0087:000158:0001:0001:00</t>
  </si>
  <si>
    <t>063L  :742166:00:------:--</t>
  </si>
  <si>
    <t>21:0161:000184</t>
  </si>
  <si>
    <t>21:0087:000159</t>
  </si>
  <si>
    <t>21:0087:000159:0001:0001:00</t>
  </si>
  <si>
    <t>063L  :742167:00:------:--</t>
  </si>
  <si>
    <t>21:0161:000185</t>
  </si>
  <si>
    <t>21:0087:000160</t>
  </si>
  <si>
    <t>21:0087:000160:0001:0001:00</t>
  </si>
  <si>
    <t>063L  :742168:00:------:--</t>
  </si>
  <si>
    <t>21:0161:000186</t>
  </si>
  <si>
    <t>21:0087:000161</t>
  </si>
  <si>
    <t>21:0087:000161:0001:0001:00</t>
  </si>
  <si>
    <t>063L  :742169:00:------:--</t>
  </si>
  <si>
    <t>21:0161:000187</t>
  </si>
  <si>
    <t>21:0087:000162</t>
  </si>
  <si>
    <t>21:0087:000162:0001:0001:00</t>
  </si>
  <si>
    <t>063L  :742170:10:------:--</t>
  </si>
  <si>
    <t>21:0161:000188</t>
  </si>
  <si>
    <t>21:0087:000163</t>
  </si>
  <si>
    <t>21:0087:000163:0001:0001:00</t>
  </si>
  <si>
    <t>063L  :742171:93:------:--</t>
  </si>
  <si>
    <t>21:0161:000189</t>
  </si>
  <si>
    <t>063L  :742172:20:742170:10</t>
  </si>
  <si>
    <t>21:0161:000190</t>
  </si>
  <si>
    <t>21:0087:000163:0002:0001:00</t>
  </si>
  <si>
    <t>063L  :742173:00:------:--</t>
  </si>
  <si>
    <t>21:0161:000191</t>
  </si>
  <si>
    <t>21:0087:000164</t>
  </si>
  <si>
    <t>21:0087:000164:0001:0001:00</t>
  </si>
  <si>
    <t>063L  :742174:00:------:--</t>
  </si>
  <si>
    <t>21:0161:000192</t>
  </si>
  <si>
    <t>21:0087:000165</t>
  </si>
  <si>
    <t>21:0087:000165:0001:0001:00</t>
  </si>
  <si>
    <t>063L  :742175:00:------:--</t>
  </si>
  <si>
    <t>21:0161:000193</t>
  </si>
  <si>
    <t>21:0087:000166</t>
  </si>
  <si>
    <t>21:0087:000166:0001:0001:00</t>
  </si>
  <si>
    <t>063L  :742176:00:------:--</t>
  </si>
  <si>
    <t>21:0161:000194</t>
  </si>
  <si>
    <t>21:0087:000167</t>
  </si>
  <si>
    <t>21:0087:000167:0001:0001:00</t>
  </si>
  <si>
    <t>063L  :742177:00:------:--</t>
  </si>
  <si>
    <t>21:0161:000195</t>
  </si>
  <si>
    <t>21:0087:000168</t>
  </si>
  <si>
    <t>21:0087:000168:0001:0001:00</t>
  </si>
  <si>
    <t>063L  :742178:00:------:--</t>
  </si>
  <si>
    <t>21:0161:000196</t>
  </si>
  <si>
    <t>21:0087:000169</t>
  </si>
  <si>
    <t>21:0087:000169:0001:0001:00</t>
  </si>
  <si>
    <t>063L  :742179:00:------:--</t>
  </si>
  <si>
    <t>21:0161:000197</t>
  </si>
  <si>
    <t>21:0087:000170</t>
  </si>
  <si>
    <t>21:0087:000170:0001:0001:01</t>
  </si>
  <si>
    <t>063L  :742180:80:742179:00</t>
  </si>
  <si>
    <t>21:0161:000198</t>
  </si>
  <si>
    <t>21:0087:000170:0001:0001:02</t>
  </si>
  <si>
    <t>063L  :742181:00:------:--</t>
  </si>
  <si>
    <t>21:0161:000199</t>
  </si>
  <si>
    <t>21:0087:000171</t>
  </si>
  <si>
    <t>21:0087:000171:0001:0001:00</t>
  </si>
  <si>
    <t>063L  :742182:00:------:--</t>
  </si>
  <si>
    <t>21:0161:000200</t>
  </si>
  <si>
    <t>21:0087:000172</t>
  </si>
  <si>
    <t>21:0087:000172:0001:0001:00</t>
  </si>
  <si>
    <t>063L  :742183:00:------:--</t>
  </si>
  <si>
    <t>21:0161:000201</t>
  </si>
  <si>
    <t>21:0087:000173</t>
  </si>
  <si>
    <t>21:0087:000173:0001:0001:00</t>
  </si>
  <si>
    <t>063L  :742184:00:------:--</t>
  </si>
  <si>
    <t>21:0161:000202</t>
  </si>
  <si>
    <t>21:0087:000174</t>
  </si>
  <si>
    <t>21:0087:000174:0001:0001:00</t>
  </si>
  <si>
    <t>063L  :742185:00:------:--</t>
  </si>
  <si>
    <t>21:0161:000203</t>
  </si>
  <si>
    <t>21:0087:000175</t>
  </si>
  <si>
    <t>21:0087:000175:0001:0001:00</t>
  </si>
  <si>
    <t>063L  :742186:00:------:--</t>
  </si>
  <si>
    <t>21:0161:000204</t>
  </si>
  <si>
    <t>21:0087:000176</t>
  </si>
  <si>
    <t>21:0087:000176:0001:0001:00</t>
  </si>
  <si>
    <t>063L  :742187:00:------:--</t>
  </si>
  <si>
    <t>21:0161:000205</t>
  </si>
  <si>
    <t>21:0087:000177</t>
  </si>
  <si>
    <t>21:0087:000177:0001:0001:00</t>
  </si>
  <si>
    <t>063L  :742188:00:------:--</t>
  </si>
  <si>
    <t>21:0161:000206</t>
  </si>
  <si>
    <t>21:0087:000178</t>
  </si>
  <si>
    <t>21:0087:000178:0001:0001:00</t>
  </si>
  <si>
    <t>063L  :742189:10:------:--</t>
  </si>
  <si>
    <t>21:0161:000207</t>
  </si>
  <si>
    <t>21:0087:000179</t>
  </si>
  <si>
    <t>21:0087:000179:0001:0001:00</t>
  </si>
  <si>
    <t>063L  :742190:20:742189:10</t>
  </si>
  <si>
    <t>21:0161:000208</t>
  </si>
  <si>
    <t>21:0087:000179:0002:0001:00</t>
  </si>
  <si>
    <t>063L  :742191:92:------:--</t>
  </si>
  <si>
    <t>21:0161:000209</t>
  </si>
  <si>
    <t>063L  :742192:00:------:--</t>
  </si>
  <si>
    <t>21:0161:000210</t>
  </si>
  <si>
    <t>21:0087:000180</t>
  </si>
  <si>
    <t>21:0087:000180:0001:0001:00</t>
  </si>
  <si>
    <t>063L  :742193:00:------:--</t>
  </si>
  <si>
    <t>21:0161:000211</t>
  </si>
  <si>
    <t>21:0087:000181</t>
  </si>
  <si>
    <t>21:0087:000181:0001:0001:00</t>
  </si>
  <si>
    <t>063L  :742194:00:------:--</t>
  </si>
  <si>
    <t>21:0161:000212</t>
  </si>
  <si>
    <t>21:0087:000182</t>
  </si>
  <si>
    <t>21:0087:000182:0001:0001:00</t>
  </si>
  <si>
    <t>063L  :742195:00:------:--</t>
  </si>
  <si>
    <t>21:0161:000213</t>
  </si>
  <si>
    <t>21:0087:000183</t>
  </si>
  <si>
    <t>21:0087:000183:0001:0001:00</t>
  </si>
  <si>
    <t>063L  :742196:00:------:--</t>
  </si>
  <si>
    <t>21:0161:000214</t>
  </si>
  <si>
    <t>21:0087:000184</t>
  </si>
  <si>
    <t>21:0087:000184:0001:0001:00</t>
  </si>
  <si>
    <t>063L  :742197:00:------:--</t>
  </si>
  <si>
    <t>21:0161:000215</t>
  </si>
  <si>
    <t>21:0087:000185</t>
  </si>
  <si>
    <t>21:0087:000185:0001:0001:00</t>
  </si>
  <si>
    <t>063L  :742198:00:------:--</t>
  </si>
  <si>
    <t>21:0161:000216</t>
  </si>
  <si>
    <t>21:0087:000186</t>
  </si>
  <si>
    <t>21:0087:000186:0001:0001:01</t>
  </si>
  <si>
    <t>063L  :742199:00:------:--</t>
  </si>
  <si>
    <t>21:0161:000217</t>
  </si>
  <si>
    <t>21:0087:000187</t>
  </si>
  <si>
    <t>21:0087:000187:0001:0001:00</t>
  </si>
  <si>
    <t>063L  :742200:80:742198:00</t>
  </si>
  <si>
    <t>21:0161:000218</t>
  </si>
  <si>
    <t>21:0087:000186:0001:0001:02</t>
  </si>
  <si>
    <t>063L  :742201:00:------:--</t>
  </si>
  <si>
    <t>21:0161:000219</t>
  </si>
  <si>
    <t>21:0087:000188</t>
  </si>
  <si>
    <t>21:0087:000188:0001:0001:00</t>
  </si>
  <si>
    <t>063L  :742202:00:------:--</t>
  </si>
  <si>
    <t>21:0161:000220</t>
  </si>
  <si>
    <t>21:0087:000189</t>
  </si>
  <si>
    <t>21:0087:000189:0001:0001:00</t>
  </si>
  <si>
    <t>063L  :742203:00:------:--</t>
  </si>
  <si>
    <t>21:0161:000221</t>
  </si>
  <si>
    <t>21:0087:000190</t>
  </si>
  <si>
    <t>21:0087:000190:0001:0001:00</t>
  </si>
  <si>
    <t>063L  :742204:00:------:--</t>
  </si>
  <si>
    <t>21:0161:000222</t>
  </si>
  <si>
    <t>21:0087:000191</t>
  </si>
  <si>
    <t>21:0087:000191:0001:0001:00</t>
  </si>
  <si>
    <t>063L  :742205:93:------:--</t>
  </si>
  <si>
    <t>21:0161:000223</t>
  </si>
  <si>
    <t>063L  :742206:00:------:--</t>
  </si>
  <si>
    <t>21:0161:000224</t>
  </si>
  <si>
    <t>21:0087:000192</t>
  </si>
  <si>
    <t>21:0087:000192:0001:0001:00</t>
  </si>
  <si>
    <t>063L  :742207:00:------:--</t>
  </si>
  <si>
    <t>21:0161:000225</t>
  </si>
  <si>
    <t>21:0087:000193</t>
  </si>
  <si>
    <t>21:0087:000193:0001:0001:00</t>
  </si>
  <si>
    <t>063L  :742208:00:------:--</t>
  </si>
  <si>
    <t>21:0161:000226</t>
  </si>
  <si>
    <t>21:0087:000194</t>
  </si>
  <si>
    <t>21:0087:000194:0001:0001:00</t>
  </si>
  <si>
    <t>063L  :742209:00:------:--</t>
  </si>
  <si>
    <t>21:0161:000227</t>
  </si>
  <si>
    <t>21:0087:000195</t>
  </si>
  <si>
    <t>21:0087:000195:0001:0001:00</t>
  </si>
  <si>
    <t>063L  :742210:10:------:--</t>
  </si>
  <si>
    <t>21:0161:000228</t>
  </si>
  <si>
    <t>21:0087:000196</t>
  </si>
  <si>
    <t>21:0087:000196:0001:0001:00</t>
  </si>
  <si>
    <t>063L  :742211:20:742210:10</t>
  </si>
  <si>
    <t>21:0161:000229</t>
  </si>
  <si>
    <t>21:0087:000196:0002:0001:00</t>
  </si>
  <si>
    <t>063L  :742212:00:------:--</t>
  </si>
  <si>
    <t>21:0161:000230</t>
  </si>
  <si>
    <t>21:0087:000197</t>
  </si>
  <si>
    <t>21:0087:000197:0001:0001:00</t>
  </si>
  <si>
    <t>063L  :742213:00:------:--</t>
  </si>
  <si>
    <t>21:0161:000231</t>
  </si>
  <si>
    <t>21:0087:000198</t>
  </si>
  <si>
    <t>21:0087:000198:0001:0001:00</t>
  </si>
  <si>
    <t>063L  :742214:00:------:--</t>
  </si>
  <si>
    <t>21:0161:000232</t>
  </si>
  <si>
    <t>21:0087:000199</t>
  </si>
  <si>
    <t>21:0087:000199:0001:0001:00</t>
  </si>
  <si>
    <t>063L  :742215:00:------:--</t>
  </si>
  <si>
    <t>21:0161:000233</t>
  </si>
  <si>
    <t>21:0087:000200</t>
  </si>
  <si>
    <t>21:0087:000200:0001:0001:00</t>
  </si>
  <si>
    <t>063L  :742216:00:------:--</t>
  </si>
  <si>
    <t>21:0161:000234</t>
  </si>
  <si>
    <t>21:0087:000201</t>
  </si>
  <si>
    <t>21:0087:000201:0001:0001:00</t>
  </si>
  <si>
    <t>063L  :742217:00:------:--</t>
  </si>
  <si>
    <t>21:0161:000235</t>
  </si>
  <si>
    <t>21:0087:000202</t>
  </si>
  <si>
    <t>21:0087:000202:0001:0001:00</t>
  </si>
  <si>
    <t>063L  :742218:00:------:--</t>
  </si>
  <si>
    <t>21:0161:000236</t>
  </si>
  <si>
    <t>21:0087:000203</t>
  </si>
  <si>
    <t>21:0087:000203:0001:0001:01</t>
  </si>
  <si>
    <t>063L  :742219:00:------:--</t>
  </si>
  <si>
    <t>21:0161:000237</t>
  </si>
  <si>
    <t>21:0087:000204</t>
  </si>
  <si>
    <t>21:0087:000204:0001:0001:00</t>
  </si>
  <si>
    <t>063L  :742220:80:742218:00</t>
  </si>
  <si>
    <t>21:0161:000238</t>
  </si>
  <si>
    <t>21:0087:000203:0001:0001:02</t>
  </si>
  <si>
    <t>063L  :742221:00:------:--</t>
  </si>
  <si>
    <t>21:0161:000239</t>
  </si>
  <si>
    <t>21:0087:000205</t>
  </si>
  <si>
    <t>21:0087:000205:0001:0001:00</t>
  </si>
  <si>
    <t>063L  :742222:00:------:--</t>
  </si>
  <si>
    <t>21:0161:000240</t>
  </si>
  <si>
    <t>21:0087:000206</t>
  </si>
  <si>
    <t>21:0087:000206:0001:0001:00</t>
  </si>
  <si>
    <t>063L  :742223:00:------:--</t>
  </si>
  <si>
    <t>21:0161:000241</t>
  </si>
  <si>
    <t>21:0087:000207</t>
  </si>
  <si>
    <t>21:0087:000207:0001:0001:00</t>
  </si>
  <si>
    <t>063L  :742224:00:------:--</t>
  </si>
  <si>
    <t>21:0161:000242</t>
  </si>
  <si>
    <t>21:0087:000208</t>
  </si>
  <si>
    <t>21:0087:000208:0001:0001:00</t>
  </si>
  <si>
    <t>063L  :742225:00:------:--</t>
  </si>
  <si>
    <t>21:0161:000243</t>
  </si>
  <si>
    <t>21:0087:000209</t>
  </si>
  <si>
    <t>21:0087:000209:0001:0001:00</t>
  </si>
  <si>
    <t>063L  :742226:00:------:--</t>
  </si>
  <si>
    <t>21:0161:000244</t>
  </si>
  <si>
    <t>21:0087:000210</t>
  </si>
  <si>
    <t>21:0087:000210:0001:0001:00</t>
  </si>
  <si>
    <t>063L  :742227:00:------:--</t>
  </si>
  <si>
    <t>21:0161:000245</t>
  </si>
  <si>
    <t>21:0087:000211</t>
  </si>
  <si>
    <t>21:0087:000211:0001:0001:00</t>
  </si>
  <si>
    <t>063L  :742228:00:------:--</t>
  </si>
  <si>
    <t>21:0161:000246</t>
  </si>
  <si>
    <t>21:0087:000212</t>
  </si>
  <si>
    <t>21:0087:000212:0001:0001:00</t>
  </si>
  <si>
    <t>063L  :742229:92:------:--</t>
  </si>
  <si>
    <t>21:0161:000247</t>
  </si>
  <si>
    <t>063L  :742230:00:------:--</t>
  </si>
  <si>
    <t>21:0161:000248</t>
  </si>
  <si>
    <t>21:0087:000213</t>
  </si>
  <si>
    <t>21:0087:000213:0001:0001:00</t>
  </si>
  <si>
    <t>063L  :742231:00:------:--</t>
  </si>
  <si>
    <t>21:0161:000249</t>
  </si>
  <si>
    <t>21:0087:000214</t>
  </si>
  <si>
    <t>21:0087:000214:0001:0001:00</t>
  </si>
  <si>
    <t>063L  :742232:00:------:--</t>
  </si>
  <si>
    <t>21:0161:000250</t>
  </si>
  <si>
    <t>21:0087:000215</t>
  </si>
  <si>
    <t>21:0087:000215:0001:0001:00</t>
  </si>
  <si>
    <t>063L  :742233:10:------:--</t>
  </si>
  <si>
    <t>21:0161:000251</t>
  </si>
  <si>
    <t>21:0087:000216</t>
  </si>
  <si>
    <t>21:0087:000216:0001:0001:00</t>
  </si>
  <si>
    <t>063L  :742234:20:742233:10</t>
  </si>
  <si>
    <t>21:0161:000252</t>
  </si>
  <si>
    <t>21:0087:000216:0002:0001:00</t>
  </si>
  <si>
    <t>063L  :742235:00:------:--</t>
  </si>
  <si>
    <t>21:0161:000253</t>
  </si>
  <si>
    <t>21:0087:000217</t>
  </si>
  <si>
    <t>21:0087:000217:0001:0001:00</t>
  </si>
  <si>
    <t>063L  :742236:00:------:--</t>
  </si>
  <si>
    <t>21:0161:000254</t>
  </si>
  <si>
    <t>21:0087:000218</t>
  </si>
  <si>
    <t>21:0087:000218:0001:0001:00</t>
  </si>
  <si>
    <t>063L  :742237:00:------:--</t>
  </si>
  <si>
    <t>21:0161:000255</t>
  </si>
  <si>
    <t>21:0087:000219</t>
  </si>
  <si>
    <t>21:0087:000219:0001:0001:00</t>
  </si>
  <si>
    <t>063L  :742238:00:------:--</t>
  </si>
  <si>
    <t>21:0161:000256</t>
  </si>
  <si>
    <t>21:0087:000220</t>
  </si>
  <si>
    <t>21:0087:000220:0001:0001:00</t>
  </si>
  <si>
    <t>063L  :742239:00:------:--</t>
  </si>
  <si>
    <t>21:0161:000257</t>
  </si>
  <si>
    <t>21:0087:000221</t>
  </si>
  <si>
    <t>21:0087:000221:0001:0001:00</t>
  </si>
  <si>
    <t>063L  :742241:00:------:--</t>
  </si>
  <si>
    <t>21:0161:000258</t>
  </si>
  <si>
    <t>21:0087:000222</t>
  </si>
  <si>
    <t>21:0087:000222:0001:0001:00</t>
  </si>
  <si>
    <t>063L  :742242:00:------:--</t>
  </si>
  <si>
    <t>21:0161:000259</t>
  </si>
  <si>
    <t>21:0087:000223</t>
  </si>
  <si>
    <t>21:0087:000223:0001:0001:00</t>
  </si>
  <si>
    <t>063L  :742243:00:------:--</t>
  </si>
  <si>
    <t>21:0161:000260</t>
  </si>
  <si>
    <t>21:0087:000224</t>
  </si>
  <si>
    <t>21:0087:000224:0001:0001:00</t>
  </si>
  <si>
    <t>063L  :742244:00:------:--</t>
  </si>
  <si>
    <t>21:0161:000261</t>
  </si>
  <si>
    <t>21:0087:000225</t>
  </si>
  <si>
    <t>21:0087:000225:0001:0001:00</t>
  </si>
  <si>
    <t>063L  :742245:00:------:--</t>
  </si>
  <si>
    <t>21:0161:000262</t>
  </si>
  <si>
    <t>21:0087:000226</t>
  </si>
  <si>
    <t>21:0087:000226:0001:0001:00</t>
  </si>
  <si>
    <t>063L  :742246:00:------:--</t>
  </si>
  <si>
    <t>21:0161:000263</t>
  </si>
  <si>
    <t>21:0087:000227</t>
  </si>
  <si>
    <t>21:0087:000227:0001:0001:00</t>
  </si>
  <si>
    <t>063L  :742247:00:------:--</t>
  </si>
  <si>
    <t>21:0161:000264</t>
  </si>
  <si>
    <t>21:0087:000228</t>
  </si>
  <si>
    <t>21:0087:000228:0001:0001:00</t>
  </si>
  <si>
    <t>063L  :742248:00:------:--</t>
  </si>
  <si>
    <t>21:0161:000265</t>
  </si>
  <si>
    <t>21:0087:000229</t>
  </si>
  <si>
    <t>21:0087:000229:0001:0001:00</t>
  </si>
  <si>
    <t>063L  :742249:00:------:--</t>
  </si>
  <si>
    <t>21:0161:000266</t>
  </si>
  <si>
    <t>21:0087:000230</t>
  </si>
  <si>
    <t>21:0087:000230:0001:0001:00</t>
  </si>
  <si>
    <t>063L  :742250:10:------:--</t>
  </si>
  <si>
    <t>21:0161:000267</t>
  </si>
  <si>
    <t>21:0087:000231</t>
  </si>
  <si>
    <t>21:0087:000231:0001:0001:00</t>
  </si>
  <si>
    <t>063L  :742251:20:742250:10</t>
  </si>
  <si>
    <t>21:0161:000268</t>
  </si>
  <si>
    <t>21:0087:000231:0002:0001:00</t>
  </si>
  <si>
    <t>063L  :742252:93:------:--</t>
  </si>
  <si>
    <t>21:0161:000269</t>
  </si>
  <si>
    <t>063L  :742253:00:------:--</t>
  </si>
  <si>
    <t>21:0161:000270</t>
  </si>
  <si>
    <t>21:0087:000232</t>
  </si>
  <si>
    <t>21:0087:000232:0001:0001:00</t>
  </si>
  <si>
    <t>063L  :742254:00:------:--</t>
  </si>
  <si>
    <t>21:0161:000271</t>
  </si>
  <si>
    <t>21:0087:000233</t>
  </si>
  <si>
    <t>21:0087:000233:0001:0001:00</t>
  </si>
  <si>
    <t>063L  :742255:00:------:--</t>
  </si>
  <si>
    <t>21:0161:000272</t>
  </si>
  <si>
    <t>21:0087:000234</t>
  </si>
  <si>
    <t>21:0087:000234:0001:0001:00</t>
  </si>
  <si>
    <t>063L  :742256:00:------:--</t>
  </si>
  <si>
    <t>21:0161:000273</t>
  </si>
  <si>
    <t>21:0087:000235</t>
  </si>
  <si>
    <t>21:0087:000235:0001:0001:01</t>
  </si>
  <si>
    <t>063L  :742257:00:------:--</t>
  </si>
  <si>
    <t>21:0161:000274</t>
  </si>
  <si>
    <t>21:0087:000236</t>
  </si>
  <si>
    <t>21:0087:000236:0001:0001:00</t>
  </si>
  <si>
    <t>063L  :742258:00:------:--</t>
  </si>
  <si>
    <t>21:0161:000275</t>
  </si>
  <si>
    <t>21:0087:000237</t>
  </si>
  <si>
    <t>21:0087:000237:0001:0001:00</t>
  </si>
  <si>
    <t>063L  :742259:00:------:--</t>
  </si>
  <si>
    <t>21:0161:000276</t>
  </si>
  <si>
    <t>21:0087:000238</t>
  </si>
  <si>
    <t>21:0087:000238:0001:0001:00</t>
  </si>
  <si>
    <t>063L  :742260:80:742256:00</t>
  </si>
  <si>
    <t>21:0161:000277</t>
  </si>
  <si>
    <t>21:0087:000235:0001:0001:02</t>
  </si>
  <si>
    <t>063L  :742261:00:------:--</t>
  </si>
  <si>
    <t>21:0161:000278</t>
  </si>
  <si>
    <t>21:0087:000239</t>
  </si>
  <si>
    <t>21:0087:000239:0001:0001:00</t>
  </si>
  <si>
    <t>063L  :742262:00:------:--</t>
  </si>
  <si>
    <t>21:0161:000279</t>
  </si>
  <si>
    <t>21:0087:000240</t>
  </si>
  <si>
    <t>21:0087:000240:0001:0001:00</t>
  </si>
  <si>
    <t>063L  :742263:00:------:--</t>
  </si>
  <si>
    <t>21:0161:000280</t>
  </si>
  <si>
    <t>21:0087:000241</t>
  </si>
  <si>
    <t>21:0087:000241:0001:0001:00</t>
  </si>
  <si>
    <t>063L  :742264:00:------:--</t>
  </si>
  <si>
    <t>21:0161:000281</t>
  </si>
  <si>
    <t>21:0087:000242</t>
  </si>
  <si>
    <t>21:0087:000242:0001:0001:00</t>
  </si>
  <si>
    <t>063L  :742265:00:------:--</t>
  </si>
  <si>
    <t>21:0161:000282</t>
  </si>
  <si>
    <t>21:0087:000243</t>
  </si>
  <si>
    <t>21:0087:000243:0001:0001:00</t>
  </si>
  <si>
    <t>063L  :742266:00:------:--</t>
  </si>
  <si>
    <t>21:0161:000283</t>
  </si>
  <si>
    <t>21:0087:000244</t>
  </si>
  <si>
    <t>21:0087:000244:0001:0001:00</t>
  </si>
  <si>
    <t>063L  :742267:10:------:--</t>
  </si>
  <si>
    <t>21:0161:000284</t>
  </si>
  <si>
    <t>21:0087:000245</t>
  </si>
  <si>
    <t>21:0087:000245:0001:0001:00</t>
  </si>
  <si>
    <t>063L  :742268:20:742267:10</t>
  </si>
  <si>
    <t>21:0161:000285</t>
  </si>
  <si>
    <t>21:0087:000245:0002:0001:00</t>
  </si>
  <si>
    <t>063L  :742269:00:------:--</t>
  </si>
  <si>
    <t>21:0161:000286</t>
  </si>
  <si>
    <t>21:0087:000246</t>
  </si>
  <si>
    <t>21:0087:000246:0001:0001:00</t>
  </si>
  <si>
    <t>063L  :742270:00:------:--</t>
  </si>
  <si>
    <t>21:0161:000287</t>
  </si>
  <si>
    <t>21:0087:000247</t>
  </si>
  <si>
    <t>21:0087:000247:0001:0001:00</t>
  </si>
  <si>
    <t>063L  :742271:00:------:--</t>
  </si>
  <si>
    <t>21:0161:000288</t>
  </si>
  <si>
    <t>21:0087:000248</t>
  </si>
  <si>
    <t>21:0087:000248:0001:0001:00</t>
  </si>
  <si>
    <t>063L  :742272:00:------:--</t>
  </si>
  <si>
    <t>21:0161:000289</t>
  </si>
  <si>
    <t>21:0087:000249</t>
  </si>
  <si>
    <t>21:0087:000249:0001:0001:00</t>
  </si>
  <si>
    <t>063L  :742273:00:------:--</t>
  </si>
  <si>
    <t>21:0161:000290</t>
  </si>
  <si>
    <t>21:0087:000250</t>
  </si>
  <si>
    <t>21:0087:000250:0001:0001:00</t>
  </si>
  <si>
    <t>063L  :742274:94:------:--</t>
  </si>
  <si>
    <t>21:0161:000291</t>
  </si>
  <si>
    <t>063L  :742275:00:------:--</t>
  </si>
  <si>
    <t>21:0161:000292</t>
  </si>
  <si>
    <t>21:0087:000251</t>
  </si>
  <si>
    <t>21:0087:000251:0001:0001:00</t>
  </si>
  <si>
    <t>063L  :742276:00:------:--</t>
  </si>
  <si>
    <t>21:0161:000293</t>
  </si>
  <si>
    <t>21:0087:000252</t>
  </si>
  <si>
    <t>21:0087:000252:0001:0001:00</t>
  </si>
  <si>
    <t>063L  :742277:00:------:--</t>
  </si>
  <si>
    <t>21:0161:000294</t>
  </si>
  <si>
    <t>21:0087:000253</t>
  </si>
  <si>
    <t>21:0087:000253:0001:0001:00</t>
  </si>
  <si>
    <t>063L  :742278:00:------:--</t>
  </si>
  <si>
    <t>21:0161:000295</t>
  </si>
  <si>
    <t>21:0087:000254</t>
  </si>
  <si>
    <t>21:0087:000254:0001:0001:01</t>
  </si>
  <si>
    <t>063L  :742279:00:------:--</t>
  </si>
  <si>
    <t>21:0161:000296</t>
  </si>
  <si>
    <t>21:0087:000255</t>
  </si>
  <si>
    <t>21:0087:000255:0001:0001:00</t>
  </si>
  <si>
    <t>063L  :742280:80:742278:00</t>
  </si>
  <si>
    <t>21:0161:000297</t>
  </si>
  <si>
    <t>21:0087:000254:0001:0001:02</t>
  </si>
  <si>
    <t>063L  :742281:00:------:--</t>
  </si>
  <si>
    <t>21:0161:000298</t>
  </si>
  <si>
    <t>21:0087:000256</t>
  </si>
  <si>
    <t>21:0087:000256:0001:0001:00</t>
  </si>
  <si>
    <t>063L  :742282:00:------:--</t>
  </si>
  <si>
    <t>21:0161:000299</t>
  </si>
  <si>
    <t>21:0087:000257</t>
  </si>
  <si>
    <t>21:0087:000257:0001:0001:00</t>
  </si>
  <si>
    <t>063L  :742283:00:------:--</t>
  </si>
  <si>
    <t>21:0161:000300</t>
  </si>
  <si>
    <t>21:0087:000258</t>
  </si>
  <si>
    <t>21:0087:000258:0001:0001:00</t>
  </si>
  <si>
    <t>063L  :742284:00:------:--</t>
  </si>
  <si>
    <t>21:0161:000301</t>
  </si>
  <si>
    <t>21:0087:000259</t>
  </si>
  <si>
    <t>21:0087:000259:0001:0001:00</t>
  </si>
  <si>
    <t>063L  :742285:00:------:--</t>
  </si>
  <si>
    <t>21:0161:000302</t>
  </si>
  <si>
    <t>21:0087:000260</t>
  </si>
  <si>
    <t>21:0087:000260:0001:0001:00</t>
  </si>
  <si>
    <t>063L  :742286:00:------:--</t>
  </si>
  <si>
    <t>21:0161:000303</t>
  </si>
  <si>
    <t>21:0087:000261</t>
  </si>
  <si>
    <t>21:0087:000261:0001:0001:00</t>
  </si>
  <si>
    <t>063L  :742287:10:------:--</t>
  </si>
  <si>
    <t>21:0161:000304</t>
  </si>
  <si>
    <t>21:0087:000262</t>
  </si>
  <si>
    <t>21:0087:000262:0001:0001:00</t>
  </si>
  <si>
    <t>063L  :742288:20:742287:10</t>
  </si>
  <si>
    <t>21:0161:000305</t>
  </si>
  <si>
    <t>21:0087:000262:0002:0001:00</t>
  </si>
  <si>
    <t>063L  :742289:00:------:--</t>
  </si>
  <si>
    <t>21:0161:000306</t>
  </si>
  <si>
    <t>21:0087:000263</t>
  </si>
  <si>
    <t>21:0087:000263:0001:0001:00</t>
  </si>
  <si>
    <t>063L  :742290:00:------:--</t>
  </si>
  <si>
    <t>21:0161:000307</t>
  </si>
  <si>
    <t>21:0087:000264</t>
  </si>
  <si>
    <t>21:0087:000264:0001:0001:00</t>
  </si>
  <si>
    <t>063L  :742291:00:------:--</t>
  </si>
  <si>
    <t>21:0161:000308</t>
  </si>
  <si>
    <t>21:0087:000265</t>
  </si>
  <si>
    <t>21:0087:000265:0001:0001:00</t>
  </si>
  <si>
    <t>063L  :742292:00:------:--</t>
  </si>
  <si>
    <t>21:0161:000309</t>
  </si>
  <si>
    <t>21:0087:000266</t>
  </si>
  <si>
    <t>21:0087:000266:0001:0001:00</t>
  </si>
  <si>
    <t>063L  :742293:00:------:--</t>
  </si>
  <si>
    <t>21:0161:000310</t>
  </si>
  <si>
    <t>21:0087:000267</t>
  </si>
  <si>
    <t>21:0087:000267:0001:0001:00</t>
  </si>
  <si>
    <t>063L  :742294:00:------:--</t>
  </si>
  <si>
    <t>21:0161:000311</t>
  </si>
  <si>
    <t>21:0087:000268</t>
  </si>
  <si>
    <t>21:0087:000268:0001:0001:00</t>
  </si>
  <si>
    <t>063L  :742295:00:------:--</t>
  </si>
  <si>
    <t>21:0161:000312</t>
  </si>
  <si>
    <t>21:0087:000269</t>
  </si>
  <si>
    <t>21:0087:000269:0001:0001:00</t>
  </si>
  <si>
    <t>063L  :742296:93:------:--</t>
  </si>
  <si>
    <t>21:0161:000313</t>
  </si>
  <si>
    <t>063L  :742297:00:------:--</t>
  </si>
  <si>
    <t>21:0161:000314</t>
  </si>
  <si>
    <t>21:0087:000270</t>
  </si>
  <si>
    <t>21:0087:000270:0001:0001:00</t>
  </si>
  <si>
    <t>063L  :742298:00:------:--</t>
  </si>
  <si>
    <t>21:0161:000315</t>
  </si>
  <si>
    <t>21:0087:000271</t>
  </si>
  <si>
    <t>21:0087:000271:0001:0001:01</t>
  </si>
  <si>
    <t>063L  :742299:00:------:--</t>
  </si>
  <si>
    <t>21:0161:000316</t>
  </si>
  <si>
    <t>21:0087:000272</t>
  </si>
  <si>
    <t>21:0087:000272:0001:0001:00</t>
  </si>
  <si>
    <t>063L  :742300:80:742298:00</t>
  </si>
  <si>
    <t>21:0161:000317</t>
  </si>
  <si>
    <t>21:0087:000271:0001:0001:02</t>
  </si>
  <si>
    <t>063L  :742301:00:------:--</t>
  </si>
  <si>
    <t>21:0161:000318</t>
  </si>
  <si>
    <t>21:0087:000273</t>
  </si>
  <si>
    <t>21:0087:000273:0001:0001:00</t>
  </si>
  <si>
    <t>063L  :742302:00:------:--</t>
  </si>
  <si>
    <t>21:0161:000319</t>
  </si>
  <si>
    <t>21:0087:000274</t>
  </si>
  <si>
    <t>21:0087:000274:0001:0001:00</t>
  </si>
  <si>
    <t>063L  :742303:00:------:--</t>
  </si>
  <si>
    <t>21:0161:000320</t>
  </si>
  <si>
    <t>21:0087:000275</t>
  </si>
  <si>
    <t>21:0087:000275:0001:0001:00</t>
  </si>
  <si>
    <t>063L  :742304:00:------:--</t>
  </si>
  <si>
    <t>21:0161:000321</t>
  </si>
  <si>
    <t>21:0087:000276</t>
  </si>
  <si>
    <t>21:0087:000276:0001:0001:00</t>
  </si>
  <si>
    <t>063L  :742305:00:------:--</t>
  </si>
  <si>
    <t>21:0161:000322</t>
  </si>
  <si>
    <t>21:0087:000277</t>
  </si>
  <si>
    <t>21:0087:000277:0001:0001:00</t>
  </si>
  <si>
    <t>063L  :742306:00:------:--</t>
  </si>
  <si>
    <t>21:0161:000323</t>
  </si>
  <si>
    <t>21:0087:000278</t>
  </si>
  <si>
    <t>21:0087:000278:0001:0001:00</t>
  </si>
  <si>
    <t>063L  :742307:10:------:--</t>
  </si>
  <si>
    <t>21:0161:000324</t>
  </si>
  <si>
    <t>21:0087:000279</t>
  </si>
  <si>
    <t>21:0087:000279:0001:0001:00</t>
  </si>
  <si>
    <t>063L  :742308:20:742307:10</t>
  </si>
  <si>
    <t>21:0161:000325</t>
  </si>
  <si>
    <t>21:0087:000279:0002:0001:00</t>
  </si>
  <si>
    <t>063L  :742309:00:------:--</t>
  </si>
  <si>
    <t>21:0161:000326</t>
  </si>
  <si>
    <t>21:0087:000280</t>
  </si>
  <si>
    <t>21:0087:000280:0001:0001:00</t>
  </si>
  <si>
    <t>063L  :742310:00:------:--</t>
  </si>
  <si>
    <t>21:0161:000327</t>
  </si>
  <si>
    <t>21:0087:000281</t>
  </si>
  <si>
    <t>21:0087:000281:0001:0001:00</t>
  </si>
  <si>
    <t>063L  :742311:00:------:--</t>
  </si>
  <si>
    <t>21:0161:000328</t>
  </si>
  <si>
    <t>21:0087:000282</t>
  </si>
  <si>
    <t>21:0087:000282:0001:0001:00</t>
  </si>
  <si>
    <t>063L  :742312:93:------:--</t>
  </si>
  <si>
    <t>21:0161:000329</t>
  </si>
  <si>
    <t>063L  :742313:00:------:--</t>
  </si>
  <si>
    <t>21:0161:000330</t>
  </si>
  <si>
    <t>21:0087:000283</t>
  </si>
  <si>
    <t>21:0087:000283:0001:0001:00</t>
  </si>
  <si>
    <t>063L  :742314:00:------:--</t>
  </si>
  <si>
    <t>21:0161:000331</t>
  </si>
  <si>
    <t>21:0087:000284</t>
  </si>
  <si>
    <t>21:0087:000284:0001:0001:00</t>
  </si>
  <si>
    <t>063L  :742315:00:------:--</t>
  </si>
  <si>
    <t>21:0161:000332</t>
  </si>
  <si>
    <t>21:0087:000285</t>
  </si>
  <si>
    <t>21:0087:000285:0001:0001:01</t>
  </si>
  <si>
    <t>063L  :742316:00:------:--</t>
  </si>
  <si>
    <t>21:0161:000333</t>
  </si>
  <si>
    <t>21:0087:000286</t>
  </si>
  <si>
    <t>21:0087:000286:0001:0001:00</t>
  </si>
  <si>
    <t>063L  :742317:00:------:--</t>
  </si>
  <si>
    <t>21:0161:000334</t>
  </si>
  <si>
    <t>21:0087:000287</t>
  </si>
  <si>
    <t>21:0087:000287:0001:0001:00</t>
  </si>
  <si>
    <t>063L  :742318:00:------:--</t>
  </si>
  <si>
    <t>21:0161:000335</t>
  </si>
  <si>
    <t>21:0087:000288</t>
  </si>
  <si>
    <t>21:0087:000288:0001:0001:00</t>
  </si>
  <si>
    <t>063L  :742319:00:------:--</t>
  </si>
  <si>
    <t>21:0161:000336</t>
  </si>
  <si>
    <t>21:0087:000289</t>
  </si>
  <si>
    <t>21:0087:000289:0001:0001:00</t>
  </si>
  <si>
    <t>063L  :742320:80:742315:00</t>
  </si>
  <si>
    <t>21:0161:000337</t>
  </si>
  <si>
    <t>21:0087:000285:0001:0001:02</t>
  </si>
  <si>
    <t>063L  :742321:00:------:--</t>
  </si>
  <si>
    <t>21:0161:000338</t>
  </si>
  <si>
    <t>21:0087:000290</t>
  </si>
  <si>
    <t>21:0087:000290:0001:0001:00</t>
  </si>
  <si>
    <t>063L  :742322:00:------:--</t>
  </si>
  <si>
    <t>21:0161:000339</t>
  </si>
  <si>
    <t>21:0087:000291</t>
  </si>
  <si>
    <t>21:0087:000291:0001:0001:00</t>
  </si>
  <si>
    <t>063L  :742323:10:------:--</t>
  </si>
  <si>
    <t>21:0161:000340</t>
  </si>
  <si>
    <t>21:0087:000292</t>
  </si>
  <si>
    <t>21:0087:000292:0001:0001:00</t>
  </si>
  <si>
    <t>063L  :742324:20:742323:10</t>
  </si>
  <si>
    <t>21:0161:000341</t>
  </si>
  <si>
    <t>21:0087:000292:0002:0001:00</t>
  </si>
  <si>
    <t>063L  :742325:93:------:--</t>
  </si>
  <si>
    <t>21:0161:000342</t>
  </si>
  <si>
    <t>063L  :742326:00:------:--</t>
  </si>
  <si>
    <t>21:0161:000343</t>
  </si>
  <si>
    <t>21:0087:000293</t>
  </si>
  <si>
    <t>21:0087:000293:0001:0001:00</t>
  </si>
  <si>
    <t>063L  :742327:00:------:--</t>
  </si>
  <si>
    <t>21:0161:000344</t>
  </si>
  <si>
    <t>21:0087:000294</t>
  </si>
  <si>
    <t>21:0087:000294:0001:0001:00</t>
  </si>
  <si>
    <t>063L  :742328:00:------:--</t>
  </si>
  <si>
    <t>21:0161:000345</t>
  </si>
  <si>
    <t>21:0087:000295</t>
  </si>
  <si>
    <t>21:0087:000295:0001:0001:00</t>
  </si>
  <si>
    <t>063L  :742329:00:------:--</t>
  </si>
  <si>
    <t>21:0161:000346</t>
  </si>
  <si>
    <t>21:0087:000296</t>
  </si>
  <si>
    <t>21:0087:000296:0001:0001:00</t>
  </si>
  <si>
    <t>063L  :742330:00:------:--</t>
  </si>
  <si>
    <t>21:0161:000347</t>
  </si>
  <si>
    <t>21:0087:000297</t>
  </si>
  <si>
    <t>21:0087:000297:0001:0001:00</t>
  </si>
  <si>
    <t>063L  :742331:00:------:--</t>
  </si>
  <si>
    <t>21:0161:000348</t>
  </si>
  <si>
    <t>21:0087:000298</t>
  </si>
  <si>
    <t>21:0087:000298:0001:0001:00</t>
  </si>
  <si>
    <t>063L  :742332:00:------:--</t>
  </si>
  <si>
    <t>21:0161:000349</t>
  </si>
  <si>
    <t>21:0087:000299</t>
  </si>
  <si>
    <t>21:0087:000299:0001:0001:00</t>
  </si>
  <si>
    <t>063L  :742333:00:------:--</t>
  </si>
  <si>
    <t>21:0161:000350</t>
  </si>
  <si>
    <t>21:0087:000300</t>
  </si>
  <si>
    <t>21:0087:000300:0001:0001:00</t>
  </si>
  <si>
    <t>063L  :742334:00:------:--</t>
  </si>
  <si>
    <t>21:0161:000351</t>
  </si>
  <si>
    <t>21:0087:000301</t>
  </si>
  <si>
    <t>21:0087:000301:0001:0001:00</t>
  </si>
  <si>
    <t>063L  :742335:00:------:--</t>
  </si>
  <si>
    <t>21:0161:000352</t>
  </si>
  <si>
    <t>21:0087:000302</t>
  </si>
  <si>
    <t>21:0087:000302:0001:0001:00</t>
  </si>
  <si>
    <t>063L  :742336:00:------:--</t>
  </si>
  <si>
    <t>21:0161:000353</t>
  </si>
  <si>
    <t>21:0087:000303</t>
  </si>
  <si>
    <t>21:0087:000303:0001:0001:00</t>
  </si>
  <si>
    <t>063L  :742337:00:------:--</t>
  </si>
  <si>
    <t>21:0161:000354</t>
  </si>
  <si>
    <t>21:0087:000304</t>
  </si>
  <si>
    <t>21:0087:000304:0001:0001:00</t>
  </si>
  <si>
    <t>063L  :742338:00:------:--</t>
  </si>
  <si>
    <t>21:0161:000355</t>
  </si>
  <si>
    <t>21:0087:000305</t>
  </si>
  <si>
    <t>21:0087:000305:0001:0001:00</t>
  </si>
  <si>
    <t>063L  :742339:00:------:--</t>
  </si>
  <si>
    <t>21:0161:000356</t>
  </si>
  <si>
    <t>21:0087:000306</t>
  </si>
  <si>
    <t>21:0087:000306:0001:0001:01</t>
  </si>
  <si>
    <t>063L  :742340:80:742339:00</t>
  </si>
  <si>
    <t>21:0161:000357</t>
  </si>
  <si>
    <t>21:0087:000306:0001:0001:02</t>
  </si>
  <si>
    <t>063L  :742341:00:------:--</t>
  </si>
  <si>
    <t>21:0161:000358</t>
  </si>
  <si>
    <t>21:0087:000307</t>
  </si>
  <si>
    <t>21:0087:000307:0001:0001:00</t>
  </si>
  <si>
    <t>063L  :742342:00:------:--</t>
  </si>
  <si>
    <t>21:0161:000359</t>
  </si>
  <si>
    <t>21:0087:000308</t>
  </si>
  <si>
    <t>21:0087:000308:0001:0001:00</t>
  </si>
  <si>
    <t>063L  :742343:00:------:--</t>
  </si>
  <si>
    <t>21:0161:000360</t>
  </si>
  <si>
    <t>21:0087:000309</t>
  </si>
  <si>
    <t>21:0087:000309:0001:0001:00</t>
  </si>
  <si>
    <t>063L  :742344:00:------:--</t>
  </si>
  <si>
    <t>21:0161:000361</t>
  </si>
  <si>
    <t>21:0087:000310</t>
  </si>
  <si>
    <t>21:0087:000310:0001:0001:00</t>
  </si>
  <si>
    <t>063L  :742345:00:------:--</t>
  </si>
  <si>
    <t>21:0161:000362</t>
  </si>
  <si>
    <t>21:0087:000311</t>
  </si>
  <si>
    <t>21:0087:000311:0001:0001:00</t>
  </si>
  <si>
    <t>063L  :742346:00:------:--</t>
  </si>
  <si>
    <t>21:0161:000363</t>
  </si>
  <si>
    <t>21:0087:000312</t>
  </si>
  <si>
    <t>21:0087:000312:0001:0001:00</t>
  </si>
  <si>
    <t>063L  :742347:10:------:--</t>
  </si>
  <si>
    <t>21:0161:000364</t>
  </si>
  <si>
    <t>21:0087:000313</t>
  </si>
  <si>
    <t>21:0087:000313:0001:0001:00</t>
  </si>
  <si>
    <t>063L  :742348:20:742347:10</t>
  </si>
  <si>
    <t>21:0161:000365</t>
  </si>
  <si>
    <t>21:0087:000313:0002:0001:00</t>
  </si>
  <si>
    <t>063L  :742349:00:------:--</t>
  </si>
  <si>
    <t>21:0161:000366</t>
  </si>
  <si>
    <t>21:0087:000314</t>
  </si>
  <si>
    <t>21:0087:000314:0001:0001:00</t>
  </si>
  <si>
    <t>063L  :742350:00:------:--</t>
  </si>
  <si>
    <t>21:0161:000367</t>
  </si>
  <si>
    <t>21:0087:000315</t>
  </si>
  <si>
    <t>21:0087:000315:0001:0001:00</t>
  </si>
  <si>
    <t>063L  :742351:00:------:--</t>
  </si>
  <si>
    <t>21:0161:000368</t>
  </si>
  <si>
    <t>21:0087:000316</t>
  </si>
  <si>
    <t>21:0087:000316:0001:0001:00</t>
  </si>
  <si>
    <t>063L  :742352:00:------:--</t>
  </si>
  <si>
    <t>21:0161:000369</t>
  </si>
  <si>
    <t>21:0087:000317</t>
  </si>
  <si>
    <t>21:0087:000317:0001:0001:00</t>
  </si>
  <si>
    <t>063L  :742353:00:------:--</t>
  </si>
  <si>
    <t>21:0161:000370</t>
  </si>
  <si>
    <t>21:0087:000318</t>
  </si>
  <si>
    <t>21:0087:000318:0001:0001:00</t>
  </si>
  <si>
    <t>063L  :742354:00:------:--</t>
  </si>
  <si>
    <t>21:0161:000371</t>
  </si>
  <si>
    <t>21:0087:000319</t>
  </si>
  <si>
    <t>21:0087:000319:0001:0001:00</t>
  </si>
  <si>
    <t>063L  :742355:00:------:--</t>
  </si>
  <si>
    <t>21:0161:000372</t>
  </si>
  <si>
    <t>21:0087:000320</t>
  </si>
  <si>
    <t>21:0087:000320:0001:0001:00</t>
  </si>
  <si>
    <t>063L  :742356:00:------:--</t>
  </si>
  <si>
    <t>21:0161:000373</t>
  </si>
  <si>
    <t>21:0087:000321</t>
  </si>
  <si>
    <t>21:0087:000321:0001:0001:00</t>
  </si>
  <si>
    <t>063L  :742357:92:------:--</t>
  </si>
  <si>
    <t>21:0161:000374</t>
  </si>
  <si>
    <t>063L  :742358:00:------:--</t>
  </si>
  <si>
    <t>21:0161:000375</t>
  </si>
  <si>
    <t>21:0087:000322</t>
  </si>
  <si>
    <t>21:0087:000322:0001:0001:01</t>
  </si>
  <si>
    <t>063L  :742359:00:------:--</t>
  </si>
  <si>
    <t>21:0161:000376</t>
  </si>
  <si>
    <t>21:0087:000323</t>
  </si>
  <si>
    <t>21:0087:000323:0001:0001:00</t>
  </si>
  <si>
    <t>063L  :742360:80:742358:00</t>
  </si>
  <si>
    <t>21:0161:000377</t>
  </si>
  <si>
    <t>21:0087:000322:0001:0001:02</t>
  </si>
  <si>
    <t>063L  :742361:00:------:--</t>
  </si>
  <si>
    <t>21:0161:000378</t>
  </si>
  <si>
    <t>21:0087:000324</t>
  </si>
  <si>
    <t>21:0087:000324:0001:0001:00</t>
  </si>
  <si>
    <t>063L  :742362:00:------:--</t>
  </si>
  <si>
    <t>21:0161:000379</t>
  </si>
  <si>
    <t>21:0087:000325</t>
  </si>
  <si>
    <t>21:0087:000325:0001:0001:00</t>
  </si>
  <si>
    <t>063L  :742363:00:------:--</t>
  </si>
  <si>
    <t>21:0161:000380</t>
  </si>
  <si>
    <t>21:0087:000326</t>
  </si>
  <si>
    <t>21:0087:000326:0001:0001:00</t>
  </si>
  <si>
    <t>063L  :742364:00:------:--</t>
  </si>
  <si>
    <t>21:0161:000381</t>
  </si>
  <si>
    <t>21:0087:000327</t>
  </si>
  <si>
    <t>21:0087:000327:0001:0001:00</t>
  </si>
  <si>
    <t>063L  :742365:00:------:--</t>
  </si>
  <si>
    <t>21:0161:000382</t>
  </si>
  <si>
    <t>21:0087:000328</t>
  </si>
  <si>
    <t>21:0087:000328:0001:0001:00</t>
  </si>
  <si>
    <t>063L  :742366:00:------:--</t>
  </si>
  <si>
    <t>21:0161:000383</t>
  </si>
  <si>
    <t>21:0087:000329</t>
  </si>
  <si>
    <t>21:0087:000329:0001:0001:00</t>
  </si>
  <si>
    <t>063L  :742367:00:------:--</t>
  </si>
  <si>
    <t>21:0161:000384</t>
  </si>
  <si>
    <t>21:0087:000330</t>
  </si>
  <si>
    <t>21:0087:000330:0001:0001:00</t>
  </si>
  <si>
    <t>063L  :742368:91:------:--</t>
  </si>
  <si>
    <t>21:0161:000385</t>
  </si>
  <si>
    <t>063L  :742369:10:------:--</t>
  </si>
  <si>
    <t>21:0161:000386</t>
  </si>
  <si>
    <t>21:0087:000331</t>
  </si>
  <si>
    <t>21:0087:000331:0001:0001:00</t>
  </si>
  <si>
    <t>063L  :742370:20:742369:10</t>
  </si>
  <si>
    <t>21:0161:000387</t>
  </si>
  <si>
    <t>21:0087:000331:0002:0001:00</t>
  </si>
  <si>
    <t>063L  :742371:00:------:--</t>
  </si>
  <si>
    <t>21:0161:000388</t>
  </si>
  <si>
    <t>21:0087:000332</t>
  </si>
  <si>
    <t>21:0087:000332:0001:0001:00</t>
  </si>
  <si>
    <t>063L  :742372:00:------:--</t>
  </si>
  <si>
    <t>21:0161:000389</t>
  </si>
  <si>
    <t>21:0087:000333</t>
  </si>
  <si>
    <t>21:0087:000333:0001:0001:00</t>
  </si>
  <si>
    <t>063L  :742373:00:------:--</t>
  </si>
  <si>
    <t>21:0161:000390</t>
  </si>
  <si>
    <t>21:0087:000334</t>
  </si>
  <si>
    <t>21:0087:000334:0001:0001:00</t>
  </si>
  <si>
    <t>063L  :742374:00:------:--</t>
  </si>
  <si>
    <t>21:0161:000391</t>
  </si>
  <si>
    <t>21:0087:000335</t>
  </si>
  <si>
    <t>21:0087:000335:0001:0001:00</t>
  </si>
  <si>
    <t>063L  :742375:00:------:--</t>
  </si>
  <si>
    <t>21:0161:000392</t>
  </si>
  <si>
    <t>21:0087:000336</t>
  </si>
  <si>
    <t>21:0087:000336:0001:0001:00</t>
  </si>
  <si>
    <t>063L  :742376:00:------:--</t>
  </si>
  <si>
    <t>21:0161:000393</t>
  </si>
  <si>
    <t>21:0087:000337</t>
  </si>
  <si>
    <t>21:0087:000337:0001:0001:01</t>
  </si>
  <si>
    <t>063L  :742377:00:------:--</t>
  </si>
  <si>
    <t>21:0161:000394</t>
  </si>
  <si>
    <t>21:0087:000338</t>
  </si>
  <si>
    <t>21:0087:000338:0001:0001:00</t>
  </si>
  <si>
    <t>063L  :742378:00:------:--</t>
  </si>
  <si>
    <t>21:0161:000395</t>
  </si>
  <si>
    <t>21:0087:000339</t>
  </si>
  <si>
    <t>21:0087:000339:0001:0001:00</t>
  </si>
  <si>
    <t>063L  :742379:00:------:--</t>
  </si>
  <si>
    <t>21:0161:000396</t>
  </si>
  <si>
    <t>21:0087:000340</t>
  </si>
  <si>
    <t>21:0087:000340:0001:0001:00</t>
  </si>
  <si>
    <t>063L  :742380:80:742376:00</t>
  </si>
  <si>
    <t>21:0161:000397</t>
  </si>
  <si>
    <t>21:0087:000337:0001:0001:02</t>
  </si>
  <si>
    <t>063L  :742381:00:------:--</t>
  </si>
  <si>
    <t>21:0161:000398</t>
  </si>
  <si>
    <t>21:0087:000341</t>
  </si>
  <si>
    <t>21:0087:000341:0001:0001:00</t>
  </si>
  <si>
    <t>063L  :742382:00:------:--</t>
  </si>
  <si>
    <t>21:0161:000399</t>
  </si>
  <si>
    <t>21:0087:000342</t>
  </si>
  <si>
    <t>21:0087:000342:0001:0001:00</t>
  </si>
  <si>
    <t>063L  :742383:00:------:--</t>
  </si>
  <si>
    <t>21:0161:000400</t>
  </si>
  <si>
    <t>21:0087:000343</t>
  </si>
  <si>
    <t>21:0087:000343:0001:0001:00</t>
  </si>
  <si>
    <t>063L  :742384:00:------:--</t>
  </si>
  <si>
    <t>21:0161:000401</t>
  </si>
  <si>
    <t>21:0087:000344</t>
  </si>
  <si>
    <t>21:0087:000344:0001:0001:00</t>
  </si>
  <si>
    <t>063L  :742385:00:------:--</t>
  </si>
  <si>
    <t>21:0161:000402</t>
  </si>
  <si>
    <t>21:0087:000345</t>
  </si>
  <si>
    <t>21:0087:000345:0001:0001:00</t>
  </si>
  <si>
    <t>063L  :742386:92:------:--</t>
  </si>
  <si>
    <t>21:0161:000403</t>
  </si>
  <si>
    <t>063L  :742387:10:------:--</t>
  </si>
  <si>
    <t>21:0161:000404</t>
  </si>
  <si>
    <t>21:0087:000346</t>
  </si>
  <si>
    <t>21:0087:000346:0001:0001:00</t>
  </si>
  <si>
    <t>063L  :742388:20:742387:10</t>
  </si>
  <si>
    <t>21:0161:000405</t>
  </si>
  <si>
    <t>21:0087:000346:0002:0001:00</t>
  </si>
  <si>
    <t>063L  :742389:00:------:--</t>
  </si>
  <si>
    <t>21:0161:000406</t>
  </si>
  <si>
    <t>21:0087:000347</t>
  </si>
  <si>
    <t>21:0087:000347:0001:0001:00</t>
  </si>
  <si>
    <t>063L  :742390:00:------:--</t>
  </si>
  <si>
    <t>21:0161:000407</t>
  </si>
  <si>
    <t>21:0087:000348</t>
  </si>
  <si>
    <t>21:0087:000348:0001:0001:00</t>
  </si>
  <si>
    <t>063L  :742391:00:------:--</t>
  </si>
  <si>
    <t>21:0161:000408</t>
  </si>
  <si>
    <t>21:0087:000349</t>
  </si>
  <si>
    <t>21:0087:000349:0001:0001:00</t>
  </si>
  <si>
    <t>063L  :742392:00:------:--</t>
  </si>
  <si>
    <t>21:0161:000409</t>
  </si>
  <si>
    <t>21:0087:000350</t>
  </si>
  <si>
    <t>21:0087:000350:0001:0001:01</t>
  </si>
  <si>
    <t>063L  :742393:00:------:--</t>
  </si>
  <si>
    <t>21:0161:000410</t>
  </si>
  <si>
    <t>21:0087:000351</t>
  </si>
  <si>
    <t>21:0087:000351:0001:0001:00</t>
  </si>
  <si>
    <t>063L  :742394:00:------:--</t>
  </si>
  <si>
    <t>21:0161:000411</t>
  </si>
  <si>
    <t>21:0087:000352</t>
  </si>
  <si>
    <t>21:0087:000352:0001:0001:00</t>
  </si>
  <si>
    <t>063L  :742395:00:------:--</t>
  </si>
  <si>
    <t>21:0161:000412</t>
  </si>
  <si>
    <t>21:0087:000353</t>
  </si>
  <si>
    <t>21:0087:000353:0001:0001:00</t>
  </si>
  <si>
    <t>063L  :742396:00:------:--</t>
  </si>
  <si>
    <t>21:0161:000413</t>
  </si>
  <si>
    <t>21:0087:000354</t>
  </si>
  <si>
    <t>21:0087:000354:0001:0001:00</t>
  </si>
  <si>
    <t>063L  :742397:00:------:--</t>
  </si>
  <si>
    <t>21:0161:000414</t>
  </si>
  <si>
    <t>21:0087:000355</t>
  </si>
  <si>
    <t>21:0087:000355:0001:0001:00</t>
  </si>
  <si>
    <t>063L  :742398:00:------:--</t>
  </si>
  <si>
    <t>21:0161:000415</t>
  </si>
  <si>
    <t>21:0087:000356</t>
  </si>
  <si>
    <t>21:0087:000356:0001:0001:00</t>
  </si>
  <si>
    <t>063L  :742399:00:------:--</t>
  </si>
  <si>
    <t>21:0161:000416</t>
  </si>
  <si>
    <t>21:0087:000357</t>
  </si>
  <si>
    <t>21:0087:000357:0001:0001:00</t>
  </si>
  <si>
    <t>063L  :742400:80:742392:00</t>
  </si>
  <si>
    <t>21:0161:000417</t>
  </si>
  <si>
    <t>21:0087:000350:0001:0001:02</t>
  </si>
  <si>
    <t>063L  :742401:00:------:--</t>
  </si>
  <si>
    <t>21:0161:000418</t>
  </si>
  <si>
    <t>21:0087:000358</t>
  </si>
  <si>
    <t>21:0087:000358:0001:0001:00</t>
  </si>
  <si>
    <t>063L  :742402:00:------:--</t>
  </si>
  <si>
    <t>21:0161:000419</t>
  </si>
  <si>
    <t>21:0087:000359</t>
  </si>
  <si>
    <t>21:0087:000359:0001:0001:00</t>
  </si>
  <si>
    <t>063L  :742403:00:------:--</t>
  </si>
  <si>
    <t>21:0161:000420</t>
  </si>
  <si>
    <t>21:0087:000360</t>
  </si>
  <si>
    <t>21:0087:000360:0001:0001:00</t>
  </si>
  <si>
    <t>063L  :742404:00:------:--</t>
  </si>
  <si>
    <t>21:0161:000421</t>
  </si>
  <si>
    <t>21:0087:000361</t>
  </si>
  <si>
    <t>21:0087:000361:0001:0001:00</t>
  </si>
  <si>
    <t>063L  :742405:00:------:--</t>
  </si>
  <si>
    <t>21:0161:000422</t>
  </si>
  <si>
    <t>21:0087:000362</t>
  </si>
  <si>
    <t>21:0087:000362:0001:0001:00</t>
  </si>
  <si>
    <t>063L  :742406:00:------:--</t>
  </si>
  <si>
    <t>21:0161:000423</t>
  </si>
  <si>
    <t>21:0087:000363</t>
  </si>
  <si>
    <t>21:0087:000363:0001:0001:00</t>
  </si>
  <si>
    <t>063L  :742407:00:------:--</t>
  </si>
  <si>
    <t>21:0161:000424</t>
  </si>
  <si>
    <t>21:0087:000364</t>
  </si>
  <si>
    <t>21:0087:000364:0001:0001:00</t>
  </si>
  <si>
    <t>063L  :742408:00:------:--</t>
  </si>
  <si>
    <t>21:0161:000425</t>
  </si>
  <si>
    <t>21:0087:000365</t>
  </si>
  <si>
    <t>21:0087:000365:0001:0001:00</t>
  </si>
  <si>
    <t>063L  :742409:00:------:--</t>
  </si>
  <si>
    <t>21:0161:000426</t>
  </si>
  <si>
    <t>21:0087:000366</t>
  </si>
  <si>
    <t>21:0087:000366:0001:0001:00</t>
  </si>
  <si>
    <t>063L  :742410:00:------:--</t>
  </si>
  <si>
    <t>21:0161:000427</t>
  </si>
  <si>
    <t>21:0087:000367</t>
  </si>
  <si>
    <t>21:0087:000367:0001:0001:00</t>
  </si>
  <si>
    <t>063L  :742411:00:------:--</t>
  </si>
  <si>
    <t>21:0161:000428</t>
  </si>
  <si>
    <t>21:0087:000368</t>
  </si>
  <si>
    <t>21:0087:000368:0001:0001:00</t>
  </si>
  <si>
    <t>063L  :742412:93:------:--</t>
  </si>
  <si>
    <t>21:0161:000429</t>
  </si>
  <si>
    <t>063L  :742413:00:------:--</t>
  </si>
  <si>
    <t>21:0161:000430</t>
  </si>
  <si>
    <t>21:0087:000369</t>
  </si>
  <si>
    <t>21:0087:000369:0001:0001:00</t>
  </si>
  <si>
    <t>063L  :742414:00:------:--</t>
  </si>
  <si>
    <t>21:0161:000431</t>
  </si>
  <si>
    <t>21:0087:000370</t>
  </si>
  <si>
    <t>21:0087:000370:0001:0001:00</t>
  </si>
  <si>
    <t>063L  :742415:10:------:--</t>
  </si>
  <si>
    <t>21:0161:000432</t>
  </si>
  <si>
    <t>21:0087:000371</t>
  </si>
  <si>
    <t>21:0087:000371:0001:0001:00</t>
  </si>
  <si>
    <t>063L  :742416:20:742415:10</t>
  </si>
  <si>
    <t>21:0161:000433</t>
  </si>
  <si>
    <t>21:0087:000371:0002:0001:00</t>
  </si>
  <si>
    <t>063L  :742417:00:------:--</t>
  </si>
  <si>
    <t>21:0161:000434</t>
  </si>
  <si>
    <t>21:0087:000372</t>
  </si>
  <si>
    <t>21:0087:000372:0001:0001:00</t>
  </si>
  <si>
    <t>063L  :742418:00:------:--</t>
  </si>
  <si>
    <t>21:0161:000435</t>
  </si>
  <si>
    <t>21:0087:000373</t>
  </si>
  <si>
    <t>21:0087:000373:0001:0001:01</t>
  </si>
  <si>
    <t>063L  :742419:00:------:--</t>
  </si>
  <si>
    <t>21:0161:000436</t>
  </si>
  <si>
    <t>21:0087:000374</t>
  </si>
  <si>
    <t>21:0087:000374:0001:0001:00</t>
  </si>
  <si>
    <t>063L  :742420:80:742418:00</t>
  </si>
  <si>
    <t>21:0161:000437</t>
  </si>
  <si>
    <t>21:0087:000373:0001:0001:02</t>
  </si>
  <si>
    <t>063L  :742421:00:------:--</t>
  </si>
  <si>
    <t>21:0161:000438</t>
  </si>
  <si>
    <t>21:0087:000375</t>
  </si>
  <si>
    <t>21:0087:000375:0001:0001:00</t>
  </si>
  <si>
    <t>063L  :742422:00:------:--</t>
  </si>
  <si>
    <t>21:0161:000439</t>
  </si>
  <si>
    <t>21:0087:000376</t>
  </si>
  <si>
    <t>21:0087:000376:0001:0001:00</t>
  </si>
  <si>
    <t>063L  :742423:00:------:--</t>
  </si>
  <si>
    <t>21:0161:000440</t>
  </si>
  <si>
    <t>21:0087:000377</t>
  </si>
  <si>
    <t>21:0087:000377:0001:0001:00</t>
  </si>
  <si>
    <t>063L  :742424:00:------:--</t>
  </si>
  <si>
    <t>21:0161:000441</t>
  </si>
  <si>
    <t>21:0087:000378</t>
  </si>
  <si>
    <t>21:0087:000378:0001:0001:00</t>
  </si>
  <si>
    <t>063L  :742425:00:------:--</t>
  </si>
  <si>
    <t>21:0161:000442</t>
  </si>
  <si>
    <t>21:0087:000379</t>
  </si>
  <si>
    <t>21:0087:000379:0001:0001:00</t>
  </si>
  <si>
    <t>063L  :742426:00:------:--</t>
  </si>
  <si>
    <t>21:0161:000443</t>
  </si>
  <si>
    <t>21:0087:000380</t>
  </si>
  <si>
    <t>21:0087:000380:0001:0001:00</t>
  </si>
  <si>
    <t>063L  :742427:10:------:--</t>
  </si>
  <si>
    <t>21:0161:000444</t>
  </si>
  <si>
    <t>21:0087:000381</t>
  </si>
  <si>
    <t>21:0087:000381:0001:0001:00</t>
  </si>
  <si>
    <t>063L  :742428:20:742427:10</t>
  </si>
  <si>
    <t>21:0161:000445</t>
  </si>
  <si>
    <t>21:0087:000381:0002:0001:00</t>
  </si>
  <si>
    <t>063L  :742429:93:------:--</t>
  </si>
  <si>
    <t>21:0161:000446</t>
  </si>
  <si>
    <t>063L  :742430:00:------:--</t>
  </si>
  <si>
    <t>21:0161:000447</t>
  </si>
  <si>
    <t>21:0087:000382</t>
  </si>
  <si>
    <t>21:0087:000382:0001:0001:00</t>
  </si>
  <si>
    <t>063L  :742431:00:------:--</t>
  </si>
  <si>
    <t>21:0161:000448</t>
  </si>
  <si>
    <t>21:0087:000383</t>
  </si>
  <si>
    <t>21:0087:000383:0001:0001:00</t>
  </si>
  <si>
    <t>063L  :742432:00:------:--</t>
  </si>
  <si>
    <t>21:0161:000449</t>
  </si>
  <si>
    <t>21:0087:000384</t>
  </si>
  <si>
    <t>21:0087:000384:0001:0001:01</t>
  </si>
  <si>
    <t>063L  :742433:00:------:--</t>
  </si>
  <si>
    <t>21:0161:000450</t>
  </si>
  <si>
    <t>21:0087:000385</t>
  </si>
  <si>
    <t>21:0087:000385:0001:0001:00</t>
  </si>
  <si>
    <t>063L  :742434:00:------:--</t>
  </si>
  <si>
    <t>21:0161:000451</t>
  </si>
  <si>
    <t>21:0087:000386</t>
  </si>
  <si>
    <t>21:0087:000386:0001:0001:00</t>
  </si>
  <si>
    <t>063L  :742435:00:------:--</t>
  </si>
  <si>
    <t>21:0161:000452</t>
  </si>
  <si>
    <t>21:0087:000387</t>
  </si>
  <si>
    <t>21:0087:000387:0001:0001:00</t>
  </si>
  <si>
    <t>063L  :742436:00:------:--</t>
  </si>
  <si>
    <t>21:0161:000453</t>
  </si>
  <si>
    <t>21:0087:000388</t>
  </si>
  <si>
    <t>21:0087:000388:0001:0001:00</t>
  </si>
  <si>
    <t>063L  :742437:00:------:--</t>
  </si>
  <si>
    <t>21:0161:000454</t>
  </si>
  <si>
    <t>21:0087:000389</t>
  </si>
  <si>
    <t>21:0087:000389:0001:0001:00</t>
  </si>
  <si>
    <t>063L  :742438:00:------:--</t>
  </si>
  <si>
    <t>21:0161:000455</t>
  </si>
  <si>
    <t>21:0087:000390</t>
  </si>
  <si>
    <t>21:0087:000390:0001:0001:00</t>
  </si>
  <si>
    <t>063L  :742439:00:------:--</t>
  </si>
  <si>
    <t>21:0161:000456</t>
  </si>
  <si>
    <t>21:0087:000391</t>
  </si>
  <si>
    <t>21:0087:000391:0001:0001:00</t>
  </si>
  <si>
    <t>063L  :742440:80:742432:00</t>
  </si>
  <si>
    <t>21:0161:000457</t>
  </si>
  <si>
    <t>21:0087:000384:0001:0001:02</t>
  </si>
  <si>
    <t>063L  :742441:00:------:--</t>
  </si>
  <si>
    <t>21:0161:000458</t>
  </si>
  <si>
    <t>21:0087:000392</t>
  </si>
  <si>
    <t>21:0087:000392:0001:0001:00</t>
  </si>
  <si>
    <t>063L  :742442:10:------:--</t>
  </si>
  <si>
    <t>21:0161:000459</t>
  </si>
  <si>
    <t>21:0087:000393</t>
  </si>
  <si>
    <t>21:0087:000393:0001:0001:00</t>
  </si>
  <si>
    <t>063L  :742443:20:742442:10</t>
  </si>
  <si>
    <t>21:0161:000460</t>
  </si>
  <si>
    <t>21:0087:000393:0002:0001:00</t>
  </si>
  <si>
    <t>063L  :742444:00:------:--</t>
  </si>
  <si>
    <t>21:0161:000461</t>
  </si>
  <si>
    <t>21:0087:000394</t>
  </si>
  <si>
    <t>21:0087:000394:0001:0001:00</t>
  </si>
  <si>
    <t>063M  :741001:00:------:--</t>
  </si>
  <si>
    <t>21:0161:000462</t>
  </si>
  <si>
    <t>21:0087:000395</t>
  </si>
  <si>
    <t>21:0087:000395:0001:0001:00</t>
  </si>
  <si>
    <t>063M  :741002:00:------:--</t>
  </si>
  <si>
    <t>21:0161:000463</t>
  </si>
  <si>
    <t>21:0087:000396</t>
  </si>
  <si>
    <t>21:0087:000396:0001:0001:00</t>
  </si>
  <si>
    <t>063M  :741003:00:------:--</t>
  </si>
  <si>
    <t>21:0161:000464</t>
  </si>
  <si>
    <t>21:0087:000397</t>
  </si>
  <si>
    <t>21:0087:000397:0001:0001:00</t>
  </si>
  <si>
    <t>063M  :741004:00:------:--</t>
  </si>
  <si>
    <t>21:0161:000465</t>
  </si>
  <si>
    <t>21:0087:000398</t>
  </si>
  <si>
    <t>21:0087:000398:0001:0001:00</t>
  </si>
  <si>
    <t>063M  :741005:00:------:--</t>
  </si>
  <si>
    <t>21:0161:000466</t>
  </si>
  <si>
    <t>21:0087:000399</t>
  </si>
  <si>
    <t>21:0087:000399:0001:0001:00</t>
  </si>
  <si>
    <t>063M  :741006:10:------:--</t>
  </si>
  <si>
    <t>21:0161:000467</t>
  </si>
  <si>
    <t>21:0087:000400</t>
  </si>
  <si>
    <t>21:0087:000400:0001:0001:00</t>
  </si>
  <si>
    <t>063M  :741007:20:741006:10</t>
  </si>
  <si>
    <t>21:0161:000468</t>
  </si>
  <si>
    <t>21:0087:000400:0002:0001:00</t>
  </si>
  <si>
    <t>063M  :741008:00:------:--</t>
  </si>
  <si>
    <t>21:0161:000469</t>
  </si>
  <si>
    <t>21:0087:000401</t>
  </si>
  <si>
    <t>21:0087:000401:0001:0001:00</t>
  </si>
  <si>
    <t>063M  :741009:00:------:--</t>
  </si>
  <si>
    <t>21:0161:000470</t>
  </si>
  <si>
    <t>21:0087:000402</t>
  </si>
  <si>
    <t>21:0087:000402:0001:0001:00</t>
  </si>
  <si>
    <t>063M  :741010:00:------:--</t>
  </si>
  <si>
    <t>21:0161:000471</t>
  </si>
  <si>
    <t>21:0087:000403</t>
  </si>
  <si>
    <t>21:0087:000403:0001:0001:00</t>
  </si>
  <si>
    <t>063M  :741011:00:------:--</t>
  </si>
  <si>
    <t>21:0161:000472</t>
  </si>
  <si>
    <t>21:0087:000404</t>
  </si>
  <si>
    <t>21:0087:000404:0001:0001:00</t>
  </si>
  <si>
    <t>063M  :741012:00:------:--</t>
  </si>
  <si>
    <t>21:0161:000473</t>
  </si>
  <si>
    <t>21:0087:000405</t>
  </si>
  <si>
    <t>21:0087:000405:0001:0001:00</t>
  </si>
  <si>
    <t>063M  :741013:00:------:--</t>
  </si>
  <si>
    <t>21:0161:000474</t>
  </si>
  <si>
    <t>21:0087:000406</t>
  </si>
  <si>
    <t>21:0087:000406:0001:0001:00</t>
  </si>
  <si>
    <t>063M  :741014:00:------:--</t>
  </si>
  <si>
    <t>21:0161:000475</t>
  </si>
  <si>
    <t>21:0087:000407</t>
  </si>
  <si>
    <t>21:0087:000407:0001:0001:00</t>
  </si>
  <si>
    <t>063M  :741015:00:------:--</t>
  </si>
  <si>
    <t>21:0161:000476</t>
  </si>
  <si>
    <t>21:0087:000408</t>
  </si>
  <si>
    <t>21:0087:000408:0001:0001:01</t>
  </si>
  <si>
    <t>063M  :741016:00:------:--</t>
  </si>
  <si>
    <t>21:0161:000477</t>
  </si>
  <si>
    <t>21:0087:000409</t>
  </si>
  <si>
    <t>21:0087:000409:0001:0001:00</t>
  </si>
  <si>
    <t>063M  :741017:00:------:--</t>
  </si>
  <si>
    <t>21:0161:000478</t>
  </si>
  <si>
    <t>21:0087:000410</t>
  </si>
  <si>
    <t>21:0087:000410:0001:0001:00</t>
  </si>
  <si>
    <t>063M  :741018:94:------:--</t>
  </si>
  <si>
    <t>21:0161:000479</t>
  </si>
  <si>
    <t>063M  :741019:32:741021:31</t>
  </si>
  <si>
    <t>21:0161:000480</t>
  </si>
  <si>
    <t>21:0087:000411</t>
  </si>
  <si>
    <t>21:0087:000411:0002:0001:00</t>
  </si>
  <si>
    <t>063M  :741020:80:741015:00</t>
  </si>
  <si>
    <t>21:0161:000481</t>
  </si>
  <si>
    <t>21:0087:000408:0001:0001:02</t>
  </si>
  <si>
    <t>063M  :741021:31:------:--</t>
  </si>
  <si>
    <t>21:0161:000482</t>
  </si>
  <si>
    <t>21:0087:000411:0001:0001:01</t>
  </si>
  <si>
    <t>063M  :741022:00:------:--</t>
  </si>
  <si>
    <t>21:0161:000483</t>
  </si>
  <si>
    <t>21:0087:000412</t>
  </si>
  <si>
    <t>21:0087:000412:0001:0001:00</t>
  </si>
  <si>
    <t>063M  :741023:00:------:--</t>
  </si>
  <si>
    <t>21:0161:000484</t>
  </si>
  <si>
    <t>21:0087:000413</t>
  </si>
  <si>
    <t>21:0087:000413:0001:0001:00</t>
  </si>
  <si>
    <t>063M  :741024:00:------:--</t>
  </si>
  <si>
    <t>21:0161:000485</t>
  </si>
  <si>
    <t>21:0087:000414</t>
  </si>
  <si>
    <t>21:0087:000414:0001:0001:00</t>
  </si>
  <si>
    <t>063M  :741025:10:------:--</t>
  </si>
  <si>
    <t>21:0161:000486</t>
  </si>
  <si>
    <t>21:0087:000415</t>
  </si>
  <si>
    <t>21:0087:000415:0001:0001:00</t>
  </si>
  <si>
    <t>063M  :741026:20:741025:10</t>
  </si>
  <si>
    <t>21:0161:000487</t>
  </si>
  <si>
    <t>21:0087:000415:0002:0001:00</t>
  </si>
  <si>
    <t>063M  :741027:00:------:--</t>
  </si>
  <si>
    <t>21:0161:000488</t>
  </si>
  <si>
    <t>21:0087:000416</t>
  </si>
  <si>
    <t>21:0087:000416:0001:0001:00</t>
  </si>
  <si>
    <t>063M  :741028:00:------:--</t>
  </si>
  <si>
    <t>21:0161:000489</t>
  </si>
  <si>
    <t>21:0087:000417</t>
  </si>
  <si>
    <t>21:0087:000417:0001:0001:00</t>
  </si>
  <si>
    <t>063M  :741029:00:------:--</t>
  </si>
  <si>
    <t>21:0161:000490</t>
  </si>
  <si>
    <t>21:0087:000418</t>
  </si>
  <si>
    <t>21:0087:000418:0001:0001:00</t>
  </si>
  <si>
    <t>063M  :741030:92:------:--</t>
  </si>
  <si>
    <t>21:0161:000491</t>
  </si>
  <si>
    <t>063M  :741031:00:------:--</t>
  </si>
  <si>
    <t>21:0161:000492</t>
  </si>
  <si>
    <t>21:0087:000419</t>
  </si>
  <si>
    <t>21:0087:000419:0001:0001:00</t>
  </si>
  <si>
    <t>063M  :741032:00:------:--</t>
  </si>
  <si>
    <t>21:0161:000493</t>
  </si>
  <si>
    <t>21:0087:000420</t>
  </si>
  <si>
    <t>21:0087:000420:0001:0001:00</t>
  </si>
  <si>
    <t>063M  :741033:00:------:--</t>
  </si>
  <si>
    <t>21:0161:000494</t>
  </si>
  <si>
    <t>21:0087:000421</t>
  </si>
  <si>
    <t>21:0087:000421:0001:0001:00</t>
  </si>
  <si>
    <t>063M  :741034:00:------:--</t>
  </si>
  <si>
    <t>21:0161:000495</t>
  </si>
  <si>
    <t>21:0087:000422</t>
  </si>
  <si>
    <t>21:0087:000422:0001:0001:00</t>
  </si>
  <si>
    <t>063M  :741035:00:------:--</t>
  </si>
  <si>
    <t>21:0161:000496</t>
  </si>
  <si>
    <t>21:0087:000423</t>
  </si>
  <si>
    <t>21:0087:000423:0001:0001:00</t>
  </si>
  <si>
    <t>063M  :741036:00:------:--</t>
  </si>
  <si>
    <t>21:0161:000497</t>
  </si>
  <si>
    <t>21:0087:000424</t>
  </si>
  <si>
    <t>21:0087:000424:0001:0001:00</t>
  </si>
  <si>
    <t>063M  :741037:00:------:--</t>
  </si>
  <si>
    <t>21:0161:000498</t>
  </si>
  <si>
    <t>21:0087:000425</t>
  </si>
  <si>
    <t>21:0087:000425:0001:0001:00</t>
  </si>
  <si>
    <t>063M  :741038:00:------:--</t>
  </si>
  <si>
    <t>21:0161:000499</t>
  </si>
  <si>
    <t>21:0087:000426</t>
  </si>
  <si>
    <t>21:0087:000426:0001:0001:00</t>
  </si>
  <si>
    <t>063M  :741039:00:------:--</t>
  </si>
  <si>
    <t>21:0161:000500</t>
  </si>
  <si>
    <t>21:0087:000427</t>
  </si>
  <si>
    <t>21:0087:000427:0001:0001:00</t>
  </si>
  <si>
    <t>063M  :741040:80:741021:31</t>
  </si>
  <si>
    <t>21:0161:000501</t>
  </si>
  <si>
    <t>21:0087:000411:0001:0001:02</t>
  </si>
  <si>
    <t>063M  :741041:00:------:--</t>
  </si>
  <si>
    <t>21:0161:000502</t>
  </si>
  <si>
    <t>21:0087:000428</t>
  </si>
  <si>
    <t>21:0087:000428:0001:0001:00</t>
  </si>
  <si>
    <t>063M  :741042:00:------:--</t>
  </si>
  <si>
    <t>21:0161:000503</t>
  </si>
  <si>
    <t>21:0087:000429</t>
  </si>
  <si>
    <t>21:0087:000429:0001:0001:00</t>
  </si>
  <si>
    <t>063M  :741043:00:------:--</t>
  </si>
  <si>
    <t>21:0161:000504</t>
  </si>
  <si>
    <t>21:0087:000430</t>
  </si>
  <si>
    <t>21:0087:000430:0001:0001:00</t>
  </si>
  <si>
    <t>063M  :741044:00:------:--</t>
  </si>
  <si>
    <t>21:0161:000505</t>
  </si>
  <si>
    <t>21:0087:000431</t>
  </si>
  <si>
    <t>21:0087:000431:0001:0001:00</t>
  </si>
  <si>
    <t>063M  :741045:93:------:--</t>
  </si>
  <si>
    <t>21:0161:000506</t>
  </si>
  <si>
    <t>063M  :741046:00:------:--</t>
  </si>
  <si>
    <t>21:0161:000507</t>
  </si>
  <si>
    <t>21:0087:000432</t>
  </si>
  <si>
    <t>21:0087:000432:0001:0001:00</t>
  </si>
  <si>
    <t>063M  :741047:31:------:--</t>
  </si>
  <si>
    <t>21:0161:000508</t>
  </si>
  <si>
    <t>21:0087:000433</t>
  </si>
  <si>
    <t>21:0087:000433:0001:0001:00</t>
  </si>
  <si>
    <t>063M  :741048:32:741047:31</t>
  </si>
  <si>
    <t>21:0161:000509</t>
  </si>
  <si>
    <t>21:0087:000433:0002:0001:00</t>
  </si>
  <si>
    <t>063M  :741049:10:------:--</t>
  </si>
  <si>
    <t>21:0161:000510</t>
  </si>
  <si>
    <t>21:0087:000434</t>
  </si>
  <si>
    <t>21:0087:000434:0001:0001:00</t>
  </si>
  <si>
    <t>063M  :741050:20:741049:10</t>
  </si>
  <si>
    <t>21:0161:000511</t>
  </si>
  <si>
    <t>21:0087:000434:0002:0001:00</t>
  </si>
  <si>
    <t>063M  :741051:00:------:--</t>
  </si>
  <si>
    <t>21:0161:000512</t>
  </si>
  <si>
    <t>21:0087:000435</t>
  </si>
  <si>
    <t>21:0087:000435:0001:0001:00</t>
  </si>
  <si>
    <t>063M  :741052:00:------:--</t>
  </si>
  <si>
    <t>21:0161:000513</t>
  </si>
  <si>
    <t>21:0087:000436</t>
  </si>
  <si>
    <t>21:0087:000436:0001:0001:00</t>
  </si>
  <si>
    <t>063M  :741053:00:------:--</t>
  </si>
  <si>
    <t>21:0161:000514</t>
  </si>
  <si>
    <t>21:0087:000437</t>
  </si>
  <si>
    <t>21:0087:000437:0001:0001:00</t>
  </si>
  <si>
    <t>063M  :741054:32:------:--</t>
  </si>
  <si>
    <t>21:0161:000515</t>
  </si>
  <si>
    <t>21:0087:000438</t>
  </si>
  <si>
    <t>21:0087:000438:0002:0001:01</t>
  </si>
  <si>
    <t>063M  :741056:00:------:--</t>
  </si>
  <si>
    <t>21:0161:000516</t>
  </si>
  <si>
    <t>21:0087:000439</t>
  </si>
  <si>
    <t>21:0087:000439:0001:0001:00</t>
  </si>
  <si>
    <t>063M  :741057:00:------:--</t>
  </si>
  <si>
    <t>21:0161:000517</t>
  </si>
  <si>
    <t>21:0087:000440</t>
  </si>
  <si>
    <t>21:0087:000440:0001:0001:00</t>
  </si>
  <si>
    <t>063M  :741058:00:------:--</t>
  </si>
  <si>
    <t>21:0161:000518</t>
  </si>
  <si>
    <t>21:0087:000441</t>
  </si>
  <si>
    <t>21:0087:000441:0001:0001:00</t>
  </si>
  <si>
    <t>063M  :741059:00:------:--</t>
  </si>
  <si>
    <t>21:0161:000519</t>
  </si>
  <si>
    <t>21:0087:000442</t>
  </si>
  <si>
    <t>21:0087:000442:0001:0001:00</t>
  </si>
  <si>
    <t>063M  :741060:80:741054:32</t>
  </si>
  <si>
    <t>21:0161:000520</t>
  </si>
  <si>
    <t>21:0087:000438:0002:0001:02</t>
  </si>
  <si>
    <t>063M  :741061:00:------:--</t>
  </si>
  <si>
    <t>21:0161:000521</t>
  </si>
  <si>
    <t>21:0087:000443</t>
  </si>
  <si>
    <t>21:0087:000443:0001:0001:00</t>
  </si>
  <si>
    <t>063M  :741062:00:------:--</t>
  </si>
  <si>
    <t>21:0161:000522</t>
  </si>
  <si>
    <t>21:0087:000444</t>
  </si>
  <si>
    <t>21:0087:000444:0001:0001:00</t>
  </si>
  <si>
    <t>063M  :741063:00:------:--</t>
  </si>
  <si>
    <t>21:0161:000523</t>
  </si>
  <si>
    <t>21:0087:000445</t>
  </si>
  <si>
    <t>21:0087:000445:0001:0001:01</t>
  </si>
  <si>
    <t>063M  :741064:00:------:--</t>
  </si>
  <si>
    <t>21:0161:000524</t>
  </si>
  <si>
    <t>21:0087:000446</t>
  </si>
  <si>
    <t>21:0087:000446:0001:0001:00</t>
  </si>
  <si>
    <t>063M  :741065:10:------:--</t>
  </si>
  <si>
    <t>21:0161:000525</t>
  </si>
  <si>
    <t>21:0087:000447</t>
  </si>
  <si>
    <t>21:0087:000447:0001:0001:00</t>
  </si>
  <si>
    <t>063M  :741066:20:741065:10</t>
  </si>
  <si>
    <t>21:0161:000526</t>
  </si>
  <si>
    <t>21:0087:000447:0002:0001:00</t>
  </si>
  <si>
    <t>063M  :741067:00:------:--</t>
  </si>
  <si>
    <t>21:0161:000527</t>
  </si>
  <si>
    <t>21:0087:000448</t>
  </si>
  <si>
    <t>21:0087:000448:0001:0001:00</t>
  </si>
  <si>
    <t>063M  :741068:00:------:--</t>
  </si>
  <si>
    <t>21:0161:000528</t>
  </si>
  <si>
    <t>21:0087:000449</t>
  </si>
  <si>
    <t>21:0087:000449:0001:0001:00</t>
  </si>
  <si>
    <t>063M  :741069:00:------:--</t>
  </si>
  <si>
    <t>21:0161:000529</t>
  </si>
  <si>
    <t>21:0087:000450</t>
  </si>
  <si>
    <t>21:0087:000450:0001:0001:00</t>
  </si>
  <si>
    <t>063M  :741070:00:------:--</t>
  </si>
  <si>
    <t>21:0161:000530</t>
  </si>
  <si>
    <t>21:0087:000451</t>
  </si>
  <si>
    <t>21:0087:000451:0001:0001:00</t>
  </si>
  <si>
    <t>063M  :741071:93:------:--</t>
  </si>
  <si>
    <t>21:0161:000531</t>
  </si>
  <si>
    <t>063M  :741072:00:------:--</t>
  </si>
  <si>
    <t>21:0161:000532</t>
  </si>
  <si>
    <t>21:0087:000452</t>
  </si>
  <si>
    <t>21:0087:000452:0001:0001:00</t>
  </si>
  <si>
    <t>063M  :741073:00:------:--</t>
  </si>
  <si>
    <t>21:0161:000533</t>
  </si>
  <si>
    <t>21:0087:000453</t>
  </si>
  <si>
    <t>21:0087:000453:0001:0001:00</t>
  </si>
  <si>
    <t>063M  :741074:00:------:--</t>
  </si>
  <si>
    <t>21:0161:000534</t>
  </si>
  <si>
    <t>21:0087:000454</t>
  </si>
  <si>
    <t>21:0087:000454:0001:0001:00</t>
  </si>
  <si>
    <t>063M  :741075:00:------:--</t>
  </si>
  <si>
    <t>21:0161:000535</t>
  </si>
  <si>
    <t>21:0087:000455</t>
  </si>
  <si>
    <t>21:0087:000455:0001:0001:00</t>
  </si>
  <si>
    <t>063M  :741076:00:------:--</t>
  </si>
  <si>
    <t>21:0161:000536</t>
  </si>
  <si>
    <t>21:0087:000456</t>
  </si>
  <si>
    <t>21:0087:000456:0001:0001:00</t>
  </si>
  <si>
    <t>063M  :741077:00:------:--</t>
  </si>
  <si>
    <t>21:0161:000537</t>
  </si>
  <si>
    <t>21:0087:000457</t>
  </si>
  <si>
    <t>21:0087:000457:0001:0001:00</t>
  </si>
  <si>
    <t>063M  :741078:00:------:--</t>
  </si>
  <si>
    <t>21:0161:000538</t>
  </si>
  <si>
    <t>21:0087:000458</t>
  </si>
  <si>
    <t>21:0087:000458:0001:0001:00</t>
  </si>
  <si>
    <t>063M  :741079:00:------:--</t>
  </si>
  <si>
    <t>21:0161:000539</t>
  </si>
  <si>
    <t>21:0087:000459</t>
  </si>
  <si>
    <t>21:0087:000459:0001:0001:00</t>
  </si>
  <si>
    <t>063M  :741080:80:741063:00</t>
  </si>
  <si>
    <t>21:0161:000540</t>
  </si>
  <si>
    <t>21:0087:000445:0001:0001:02</t>
  </si>
  <si>
    <t>063M  :741081:00:------:--</t>
  </si>
  <si>
    <t>21:0161:000541</t>
  </si>
  <si>
    <t>21:0087:000460</t>
  </si>
  <si>
    <t>21:0087:000460:0001:0001:00</t>
  </si>
  <si>
    <t>063M  :741082:00:------:--</t>
  </si>
  <si>
    <t>21:0161:000542</t>
  </si>
  <si>
    <t>21:0087:000461</t>
  </si>
  <si>
    <t>21:0087:000461:0001:0001:00</t>
  </si>
  <si>
    <t>063M  :741083:00:------:--</t>
  </si>
  <si>
    <t>21:0161:000543</t>
  </si>
  <si>
    <t>21:0087:000462</t>
  </si>
  <si>
    <t>21:0087:000462:0001:0001:00</t>
  </si>
  <si>
    <t>063M  :741084:00:------:--</t>
  </si>
  <si>
    <t>21:0161:000544</t>
  </si>
  <si>
    <t>21:0087:000463</t>
  </si>
  <si>
    <t>21:0087:000463:0001:0001:00</t>
  </si>
  <si>
    <t>063M  :741085:00:------:--</t>
  </si>
  <si>
    <t>21:0161:000545</t>
  </si>
  <si>
    <t>21:0087:000464</t>
  </si>
  <si>
    <t>21:0087:000464:0001:0001:00</t>
  </si>
  <si>
    <t>063M  :741086:10:------:--</t>
  </si>
  <si>
    <t>21:0161:000546</t>
  </si>
  <si>
    <t>21:0087:000465</t>
  </si>
  <si>
    <t>21:0087:000465:0001:0001:00</t>
  </si>
  <si>
    <t>063M  :741087:20:741086:10</t>
  </si>
  <si>
    <t>21:0161:000547</t>
  </si>
  <si>
    <t>21:0087:000465:0002:0001:00</t>
  </si>
  <si>
    <t>063M  :741088:00:------:--</t>
  </si>
  <si>
    <t>21:0161:000548</t>
  </si>
  <si>
    <t>21:0087:000466</t>
  </si>
  <si>
    <t>21:0087:000466:0001:0001:00</t>
  </si>
  <si>
    <t>063M  :741089:00:------:--</t>
  </si>
  <si>
    <t>21:0161:000549</t>
  </si>
  <si>
    <t>21:0087:000467</t>
  </si>
  <si>
    <t>21:0087:000467:0001:0001:00</t>
  </si>
  <si>
    <t>063M  :741090:00:------:--</t>
  </si>
  <si>
    <t>21:0161:000550</t>
  </si>
  <si>
    <t>21:0087:000468</t>
  </si>
  <si>
    <t>21:0087:000468:0001:0001:00</t>
  </si>
  <si>
    <t>063M  :741091:93:------:--</t>
  </si>
  <si>
    <t>21:0161:000551</t>
  </si>
  <si>
    <t>063M  :741092:00:------:--</t>
  </si>
  <si>
    <t>21:0161:000552</t>
  </si>
  <si>
    <t>21:0087:000469</t>
  </si>
  <si>
    <t>21:0087:000469:0001:0001:00</t>
  </si>
  <si>
    <t>063M  :741093:00:------:--</t>
  </si>
  <si>
    <t>21:0161:000553</t>
  </si>
  <si>
    <t>21:0087:000470</t>
  </si>
  <si>
    <t>21:0087:000470:0001:0001:00</t>
  </si>
  <si>
    <t>063M  :741094:00:------:--</t>
  </si>
  <si>
    <t>21:0161:000554</t>
  </si>
  <si>
    <t>21:0087:000471</t>
  </si>
  <si>
    <t>21:0087:000471:0001:0001:00</t>
  </si>
  <si>
    <t>063M  :741095:00:------:--</t>
  </si>
  <si>
    <t>21:0161:000555</t>
  </si>
  <si>
    <t>21:0087:000472</t>
  </si>
  <si>
    <t>21:0087:000472:0001:0001:00</t>
  </si>
  <si>
    <t>063M  :741096:00:------:--</t>
  </si>
  <si>
    <t>21:0161:000556</t>
  </si>
  <si>
    <t>21:0087:000473</t>
  </si>
  <si>
    <t>21:0087:000473:0001:0001:01</t>
  </si>
  <si>
    <t>063M  :741097:00:------:--</t>
  </si>
  <si>
    <t>21:0161:000557</t>
  </si>
  <si>
    <t>21:0087:000474</t>
  </si>
  <si>
    <t>21:0087:000474:0001:0001:00</t>
  </si>
  <si>
    <t>063M  :741098:00:------:--</t>
  </si>
  <si>
    <t>21:0161:000558</t>
  </si>
  <si>
    <t>21:0087:000475</t>
  </si>
  <si>
    <t>21:0087:000475:0001:0001:00</t>
  </si>
  <si>
    <t>063M  :741099:00:------:--</t>
  </si>
  <si>
    <t>21:0161:000559</t>
  </si>
  <si>
    <t>21:0087:000476</t>
  </si>
  <si>
    <t>21:0087:000476:0001:0001:00</t>
  </si>
  <si>
    <t>063M  :741100:80:741096:00</t>
  </si>
  <si>
    <t>21:0161:000560</t>
  </si>
  <si>
    <t>21:0087:000473:0001:0001:02</t>
  </si>
  <si>
    <t>063M  :741101:00:------:--</t>
  </si>
  <si>
    <t>21:0161:000561</t>
  </si>
  <si>
    <t>21:0087:000477</t>
  </si>
  <si>
    <t>21:0087:000477:0001:0001:00</t>
  </si>
  <si>
    <t>063M  :741102:00:------:--</t>
  </si>
  <si>
    <t>21:0161:000562</t>
  </si>
  <si>
    <t>21:0087:000478</t>
  </si>
  <si>
    <t>21:0087:000478:0001:0001:00</t>
  </si>
  <si>
    <t>063M  :741103:93:------:--</t>
  </si>
  <si>
    <t>21:0161:000563</t>
  </si>
  <si>
    <t>063M  :741104:00:------:--</t>
  </si>
  <si>
    <t>21:0161:000564</t>
  </si>
  <si>
    <t>21:0087:000479</t>
  </si>
  <si>
    <t>21:0087:000479:0001:0001:00</t>
  </si>
  <si>
    <t>063M  :741105:00:------:--</t>
  </si>
  <si>
    <t>21:0161:000565</t>
  </si>
  <si>
    <t>21:0087:000480</t>
  </si>
  <si>
    <t>21:0087:000480:0001:0001:00</t>
  </si>
  <si>
    <t>063M  :741106:00:------:--</t>
  </si>
  <si>
    <t>21:0161:000566</t>
  </si>
  <si>
    <t>21:0087:000481</t>
  </si>
  <si>
    <t>21:0087:000481:0001:0001:00</t>
  </si>
  <si>
    <t>063M  :741107:00:------:--</t>
  </si>
  <si>
    <t>21:0161:000567</t>
  </si>
  <si>
    <t>21:0087:000482</t>
  </si>
  <si>
    <t>21:0087:000482:0001:0001:01</t>
  </si>
  <si>
    <t>063M  :741108:10:------:--</t>
  </si>
  <si>
    <t>21:0161:000568</t>
  </si>
  <si>
    <t>21:0087:000483</t>
  </si>
  <si>
    <t>21:0087:000483:0001:0001:00</t>
  </si>
  <si>
    <t>063M  :741109:20:741108:10</t>
  </si>
  <si>
    <t>21:0161:000569</t>
  </si>
  <si>
    <t>21:0087:000483:0002:0001:00</t>
  </si>
  <si>
    <t>063M  :741110:00:------:--</t>
  </si>
  <si>
    <t>21:0161:000570</t>
  </si>
  <si>
    <t>21:0087:000484</t>
  </si>
  <si>
    <t>21:0087:000484:0001:0001:00</t>
  </si>
  <si>
    <t>063M  :741111:00:------:--</t>
  </si>
  <si>
    <t>21:0161:000571</t>
  </si>
  <si>
    <t>21:0087:000485</t>
  </si>
  <si>
    <t>21:0087:000485:0001:0001:00</t>
  </si>
  <si>
    <t>063M  :741112:00:------:--</t>
  </si>
  <si>
    <t>21:0161:000572</t>
  </si>
  <si>
    <t>21:0087:000486</t>
  </si>
  <si>
    <t>21:0087:000486:0001:0001:00</t>
  </si>
  <si>
    <t>063M  :741113:00:------:--</t>
  </si>
  <si>
    <t>21:0161:000573</t>
  </si>
  <si>
    <t>21:0087:000487</t>
  </si>
  <si>
    <t>21:0087:000487:0001:0001:00</t>
  </si>
  <si>
    <t>063M  :741114:00:------:--</t>
  </si>
  <si>
    <t>21:0161:000574</t>
  </si>
  <si>
    <t>21:0087:000488</t>
  </si>
  <si>
    <t>21:0087:000488:0001:0001:00</t>
  </si>
  <si>
    <t>063M  :741115:00:------:--</t>
  </si>
  <si>
    <t>21:0161:000575</t>
  </si>
  <si>
    <t>21:0087:000489</t>
  </si>
  <si>
    <t>21:0087:000489:0001:0001:00</t>
  </si>
  <si>
    <t>063M  :741116:00:------:--</t>
  </si>
  <si>
    <t>21:0161:000576</t>
  </si>
  <si>
    <t>21:0087:000490</t>
  </si>
  <si>
    <t>21:0087:000490:0001:0001:00</t>
  </si>
  <si>
    <t>063M  :741117:00:------:--</t>
  </si>
  <si>
    <t>21:0161:000577</t>
  </si>
  <si>
    <t>21:0087:000491</t>
  </si>
  <si>
    <t>21:0087:000491:0001:0001:00</t>
  </si>
  <si>
    <t>063M  :741118:00:------:--</t>
  </si>
  <si>
    <t>21:0161:000578</t>
  </si>
  <si>
    <t>21:0087:000492</t>
  </si>
  <si>
    <t>21:0087:000492:0001:0001:00</t>
  </si>
  <si>
    <t>063M  :741119:00:------:--</t>
  </si>
  <si>
    <t>21:0161:000579</t>
  </si>
  <si>
    <t>21:0087:000493</t>
  </si>
  <si>
    <t>21:0087:000493:0001:0001:00</t>
  </si>
  <si>
    <t>063M  :741120:80:741107:00</t>
  </si>
  <si>
    <t>21:0161:000580</t>
  </si>
  <si>
    <t>21:0087:000482:0001:0001:02</t>
  </si>
  <si>
    <t>063M  :741121:00:------:--</t>
  </si>
  <si>
    <t>21:0161:000581</t>
  </si>
  <si>
    <t>21:0087:000494</t>
  </si>
  <si>
    <t>21:0087:000494:0001:0001:00</t>
  </si>
  <si>
    <t>063M  :741122:92:------:--</t>
  </si>
  <si>
    <t>21:0161:000582</t>
  </si>
  <si>
    <t>063M  :741123:00:------:--</t>
  </si>
  <si>
    <t>21:0161:000583</t>
  </si>
  <si>
    <t>21:0087:000495</t>
  </si>
  <si>
    <t>21:0087:000495:0001:0001:00</t>
  </si>
  <si>
    <t>063M  :741124:00:------:--</t>
  </si>
  <si>
    <t>21:0161:000584</t>
  </si>
  <si>
    <t>21:0087:000496</t>
  </si>
  <si>
    <t>21:0087:000496:0001:0001:00</t>
  </si>
  <si>
    <t>063M  :741125:00:------:--</t>
  </si>
  <si>
    <t>21:0161:000585</t>
  </si>
  <si>
    <t>21:0087:000497</t>
  </si>
  <si>
    <t>21:0087:000497:0001:0001:00</t>
  </si>
  <si>
    <t>063M  :741126:10:------:--</t>
  </si>
  <si>
    <t>21:0161:000586</t>
  </si>
  <si>
    <t>21:0087:000498</t>
  </si>
  <si>
    <t>21:0087:000498:0001:0001:00</t>
  </si>
  <si>
    <t>063M  :741127:20:741126:10</t>
  </si>
  <si>
    <t>21:0161:000587</t>
  </si>
  <si>
    <t>21:0087:000498:0002:0001:00</t>
  </si>
  <si>
    <t>063M  :741128:00:------:--</t>
  </si>
  <si>
    <t>21:0161:000588</t>
  </si>
  <si>
    <t>21:0087:000499</t>
  </si>
  <si>
    <t>21:0087:000499:0001:0001:00</t>
  </si>
  <si>
    <t>063M  :741129:00:------:--</t>
  </si>
  <si>
    <t>21:0161:000589</t>
  </si>
  <si>
    <t>21:0087:000500</t>
  </si>
  <si>
    <t>21:0087:000500:0001:0001:00</t>
  </si>
  <si>
    <t>063M  :741130:00:------:--</t>
  </si>
  <si>
    <t>21:0161:000590</t>
  </si>
  <si>
    <t>21:0087:000501</t>
  </si>
  <si>
    <t>21:0087:000501:0001:0001:00</t>
  </si>
  <si>
    <t>063M  :741131:00:------:--</t>
  </si>
  <si>
    <t>21:0161:000591</t>
  </si>
  <si>
    <t>21:0087:000502</t>
  </si>
  <si>
    <t>21:0087:000502:0001:0001:00</t>
  </si>
  <si>
    <t>063M  :741132:00:------:--</t>
  </si>
  <si>
    <t>21:0161:000592</t>
  </si>
  <si>
    <t>21:0087:000503</t>
  </si>
  <si>
    <t>21:0087:000503:0001:0001:00</t>
  </si>
  <si>
    <t>063M  :741133:00:------:--</t>
  </si>
  <si>
    <t>21:0161:000593</t>
  </si>
  <si>
    <t>21:0087:000504</t>
  </si>
  <si>
    <t>21:0087:000504:0001:0001:00</t>
  </si>
  <si>
    <t>063M  :741134:00:------:--</t>
  </si>
  <si>
    <t>21:0161:000594</t>
  </si>
  <si>
    <t>21:0087:000505</t>
  </si>
  <si>
    <t>21:0087:000505:0001:0001:00</t>
  </si>
  <si>
    <t>063M  :741135:00:------:--</t>
  </si>
  <si>
    <t>21:0161:000595</t>
  </si>
  <si>
    <t>21:0087:000506</t>
  </si>
  <si>
    <t>21:0087:000506:0001:0001:00</t>
  </si>
  <si>
    <t>063M  :741136:00:------:--</t>
  </si>
  <si>
    <t>21:0161:000596</t>
  </si>
  <si>
    <t>21:0087:000507</t>
  </si>
  <si>
    <t>21:0087:000507:0001:0001:00</t>
  </si>
  <si>
    <t>063M  :741137:00:------:--</t>
  </si>
  <si>
    <t>21:0161:000597</t>
  </si>
  <si>
    <t>21:0087:000508</t>
  </si>
  <si>
    <t>21:0087:000508:0001:0001:00</t>
  </si>
  <si>
    <t>063M  :741138:00:------:--</t>
  </si>
  <si>
    <t>21:0161:000598</t>
  </si>
  <si>
    <t>21:0087:000509</t>
  </si>
  <si>
    <t>21:0087:000509:0001:0001:01</t>
  </si>
  <si>
    <t>063M  :741139:00:------:--</t>
  </si>
  <si>
    <t>21:0161:000599</t>
  </si>
  <si>
    <t>21:0087:000510</t>
  </si>
  <si>
    <t>21:0087:000510:0001:0001:00</t>
  </si>
  <si>
    <t>063M  :741140:80:741138:00</t>
  </si>
  <si>
    <t>21:0161:000600</t>
  </si>
  <si>
    <t>21:0087:000509:0001:0001:02</t>
  </si>
  <si>
    <t>063M  :741141:00:------:--</t>
  </si>
  <si>
    <t>21:0161:000601</t>
  </si>
  <si>
    <t>21:0087:000511</t>
  </si>
  <si>
    <t>21:0087:000511:0001:0001:00</t>
  </si>
  <si>
    <t>063M  :741142:00:------:--</t>
  </si>
  <si>
    <t>21:0161:000602</t>
  </si>
  <si>
    <t>21:0087:000512</t>
  </si>
  <si>
    <t>21:0087:000512:0001:0001:00</t>
  </si>
  <si>
    <t>063M  :741143:00:------:--</t>
  </si>
  <si>
    <t>21:0161:000603</t>
  </si>
  <si>
    <t>21:0087:000513</t>
  </si>
  <si>
    <t>21:0087:000513:0001:0001:00</t>
  </si>
  <si>
    <t>063M  :741144:10:------:--</t>
  </si>
  <si>
    <t>21:0161:000604</t>
  </si>
  <si>
    <t>21:0087:000514</t>
  </si>
  <si>
    <t>21:0087:000514:0001:0001:00</t>
  </si>
  <si>
    <t>063M  :741145:20:741144:10</t>
  </si>
  <si>
    <t>21:0161:000605</t>
  </si>
  <si>
    <t>21:0087:000514:0002:0001:00</t>
  </si>
  <si>
    <t>063M  :741146:00:------:--</t>
  </si>
  <si>
    <t>21:0161:000606</t>
  </si>
  <si>
    <t>21:0087:000515</t>
  </si>
  <si>
    <t>21:0087:000515:0001:0001:00</t>
  </si>
  <si>
    <t>063M  :741147:00:------:--</t>
  </si>
  <si>
    <t>21:0161:000607</t>
  </si>
  <si>
    <t>21:0087:000516</t>
  </si>
  <si>
    <t>21:0087:000516:0001:0001:00</t>
  </si>
  <si>
    <t>063M  :741148:91:------:--</t>
  </si>
  <si>
    <t>21:0161:000608</t>
  </si>
  <si>
    <t>063M  :741149:00:------:--</t>
  </si>
  <si>
    <t>21:0161:000609</t>
  </si>
  <si>
    <t>21:0087:000517</t>
  </si>
  <si>
    <t>21:0087:000517:0001:0001:00</t>
  </si>
  <si>
    <t>063M  :741150:00:------:--</t>
  </si>
  <si>
    <t>21:0161:000610</t>
  </si>
  <si>
    <t>21:0087:000518</t>
  </si>
  <si>
    <t>21:0087:000518:0001:0001:00</t>
  </si>
  <si>
    <t>063M  :741151:00:------:--</t>
  </si>
  <si>
    <t>21:0161:000611</t>
  </si>
  <si>
    <t>21:0087:000519</t>
  </si>
  <si>
    <t>21:0087:000519:0001:0001:00</t>
  </si>
  <si>
    <t>063M  :741152:00:------:--</t>
  </si>
  <si>
    <t>21:0161:000612</t>
  </si>
  <si>
    <t>21:0087:000520</t>
  </si>
  <si>
    <t>21:0087:000520:0001:0001:00</t>
  </si>
  <si>
    <t>063M  :741153:00:------:--</t>
  </si>
  <si>
    <t>21:0161:000613</t>
  </si>
  <si>
    <t>21:0087:000521</t>
  </si>
  <si>
    <t>21:0087:000521:0001:0001:00</t>
  </si>
  <si>
    <t>063M  :741154:00:------:--</t>
  </si>
  <si>
    <t>21:0161:000614</t>
  </si>
  <si>
    <t>21:0087:000522</t>
  </si>
  <si>
    <t>21:0087:000522:0001:0001:00</t>
  </si>
  <si>
    <t>063M  :741155:00:------:--</t>
  </si>
  <si>
    <t>21:0161:000615</t>
  </si>
  <si>
    <t>21:0087:000523</t>
  </si>
  <si>
    <t>21:0087:000523:0001:0001:00</t>
  </si>
  <si>
    <t>063M  :741156:00:------:--</t>
  </si>
  <si>
    <t>21:0161:000616</t>
  </si>
  <si>
    <t>21:0087:000524</t>
  </si>
  <si>
    <t>21:0087:000524:0001:0001:00</t>
  </si>
  <si>
    <t>063M  :741157:00:------:--</t>
  </si>
  <si>
    <t>21:0161:000617</t>
  </si>
  <si>
    <t>21:0087:000525</t>
  </si>
  <si>
    <t>21:0087:000525:0001:0001:00</t>
  </si>
  <si>
    <t>063M  :741158:00:------:--</t>
  </si>
  <si>
    <t>21:0161:000618</t>
  </si>
  <si>
    <t>21:0087:000526</t>
  </si>
  <si>
    <t>21:0087:000526:0001:0001:01</t>
  </si>
  <si>
    <t>063M  :741159:00:------:--</t>
  </si>
  <si>
    <t>21:0161:000619</t>
  </si>
  <si>
    <t>21:0087:000527</t>
  </si>
  <si>
    <t>21:0087:000527:0001:0001:00</t>
  </si>
  <si>
    <t>063M  :741160:80:741158:00</t>
  </si>
  <si>
    <t>21:0161:000620</t>
  </si>
  <si>
    <t>21:0087:000526:0001:0001:02</t>
  </si>
  <si>
    <t>063M  :741161:00:------:--</t>
  </si>
  <si>
    <t>21:0161:000621</t>
  </si>
  <si>
    <t>21:0087:000528</t>
  </si>
  <si>
    <t>21:0087:000528:0001:0001:00</t>
  </si>
  <si>
    <t>063M  :741162:00:------:--</t>
  </si>
  <si>
    <t>21:0161:000622</t>
  </si>
  <si>
    <t>21:0087:000529</t>
  </si>
  <si>
    <t>21:0087:000529:0001:0001:00</t>
  </si>
  <si>
    <t>063M  :741163:00:------:--</t>
  </si>
  <si>
    <t>21:0161:000623</t>
  </si>
  <si>
    <t>21:0087:000530</t>
  </si>
  <si>
    <t>21:0087:000530:0001:0001:00</t>
  </si>
  <si>
    <t>063M  :741164:10:------:--</t>
  </si>
  <si>
    <t>21:0161:000624</t>
  </si>
  <si>
    <t>21:0087:000531</t>
  </si>
  <si>
    <t>21:0087:000531:0001:0001:00</t>
  </si>
  <si>
    <t>063M  :741165:20:741164:10</t>
  </si>
  <si>
    <t>21:0161:000625</t>
  </si>
  <si>
    <t>21:0087:000531:0002:0001:00</t>
  </si>
  <si>
    <t>063M  :741166:00:------:--</t>
  </si>
  <si>
    <t>21:0161:000626</t>
  </si>
  <si>
    <t>21:0087:000532</t>
  </si>
  <si>
    <t>21:0087:000532:0001:0001:00</t>
  </si>
  <si>
    <t>063M  :741167:00:------:--</t>
  </si>
  <si>
    <t>21:0161:000627</t>
  </si>
  <si>
    <t>21:0087:000533</t>
  </si>
  <si>
    <t>21:0087:000533:0001:0001:00</t>
  </si>
  <si>
    <t>063M  :741168:00:------:--</t>
  </si>
  <si>
    <t>21:0161:000628</t>
  </si>
  <si>
    <t>21:0087:000534</t>
  </si>
  <si>
    <t>21:0087:000534:0001:0001:00</t>
  </si>
  <si>
    <t>063M  :741169:00:------:--</t>
  </si>
  <si>
    <t>21:0161:000629</t>
  </si>
  <si>
    <t>21:0087:000535</t>
  </si>
  <si>
    <t>21:0087:000535:0001:0001:00</t>
  </si>
  <si>
    <t>063M  :741170:00:------:--</t>
  </si>
  <si>
    <t>21:0161:000630</t>
  </si>
  <si>
    <t>21:0087:000536</t>
  </si>
  <si>
    <t>21:0087:000536:0001:0001:00</t>
  </si>
  <si>
    <t>063M  :741171:00:------:--</t>
  </si>
  <si>
    <t>21:0161:000631</t>
  </si>
  <si>
    <t>21:0087:000537</t>
  </si>
  <si>
    <t>21:0087:000537:0001:0001:00</t>
  </si>
  <si>
    <t>063M  :741172:92:------:--</t>
  </si>
  <si>
    <t>21:0161:000632</t>
  </si>
  <si>
    <t>063M  :741173:00:------:--</t>
  </si>
  <si>
    <t>21:0161:000633</t>
  </si>
  <si>
    <t>21:0087:000538</t>
  </si>
  <si>
    <t>21:0087:000538:0001:0001:00</t>
  </si>
  <si>
    <t>063M  :741174:00:------:--</t>
  </si>
  <si>
    <t>21:0161:000634</t>
  </si>
  <si>
    <t>21:0087:000539</t>
  </si>
  <si>
    <t>21:0087:000539:0001:0001:00</t>
  </si>
  <si>
    <t>063M  :741175:00:------:--</t>
  </si>
  <si>
    <t>21:0161:000635</t>
  </si>
  <si>
    <t>21:0087:000540</t>
  </si>
  <si>
    <t>21:0087:000540:0001:0001:01</t>
  </si>
  <si>
    <t>063M  :741176:00:------:--</t>
  </si>
  <si>
    <t>21:0161:000636</t>
  </si>
  <si>
    <t>21:0087:000541</t>
  </si>
  <si>
    <t>21:0087:000541:0001:0001:00</t>
  </si>
  <si>
    <t>063M  :741177:00:------:--</t>
  </si>
  <si>
    <t>21:0161:000637</t>
  </si>
  <si>
    <t>21:0087:000542</t>
  </si>
  <si>
    <t>21:0087:000542:0001:0001:00</t>
  </si>
  <si>
    <t>063M  :741178:00:------:--</t>
  </si>
  <si>
    <t>21:0161:000638</t>
  </si>
  <si>
    <t>21:0087:000543</t>
  </si>
  <si>
    <t>21:0087:000543:0001:0001:00</t>
  </si>
  <si>
    <t>063M  :741179:00:------:--</t>
  </si>
  <si>
    <t>21:0161:000639</t>
  </si>
  <si>
    <t>21:0087:000544</t>
  </si>
  <si>
    <t>21:0087:000544:0001:0001:00</t>
  </si>
  <si>
    <t>063M  :741180:80:741175:00</t>
  </si>
  <si>
    <t>21:0161:000640</t>
  </si>
  <si>
    <t>21:0087:000540:0001:0001:02</t>
  </si>
  <si>
    <t>063M  :741181:00:------:--</t>
  </si>
  <si>
    <t>21:0161:000641</t>
  </si>
  <si>
    <t>21:0087:000545</t>
  </si>
  <si>
    <t>21:0087:000545:0001:0001:00</t>
  </si>
  <si>
    <t>063M  :741182:00:------:--</t>
  </si>
  <si>
    <t>21:0161:000642</t>
  </si>
  <si>
    <t>21:0087:000546</t>
  </si>
  <si>
    <t>21:0087:000546:0001:0001:00</t>
  </si>
  <si>
    <t>063M  :741183:00:------:--</t>
  </si>
  <si>
    <t>21:0161:000643</t>
  </si>
  <si>
    <t>21:0087:000547</t>
  </si>
  <si>
    <t>21:0087:000547:0001:0001:00</t>
  </si>
  <si>
    <t>063M  :741184:10:------:--</t>
  </si>
  <si>
    <t>21:0161:000644</t>
  </si>
  <si>
    <t>21:0087:000548</t>
  </si>
  <si>
    <t>21:0087:000548:0001:0001:00</t>
  </si>
  <si>
    <t>063M  :741185:20:741184:10</t>
  </si>
  <si>
    <t>21:0161:000645</t>
  </si>
  <si>
    <t>21:0087:000548:0002:0001:00</t>
  </si>
  <si>
    <t>063M  :741186:00:------:--</t>
  </si>
  <si>
    <t>21:0161:000646</t>
  </si>
  <si>
    <t>21:0087:000549</t>
  </si>
  <si>
    <t>21:0087:000549:0001:0001:00</t>
  </si>
  <si>
    <t>063M  :741187:00:------:--</t>
  </si>
  <si>
    <t>21:0161:000647</t>
  </si>
  <si>
    <t>21:0087:000550</t>
  </si>
  <si>
    <t>21:0087:000550:0001:0001:00</t>
  </si>
  <si>
    <t>063M  :741188:92:------:--</t>
  </si>
  <si>
    <t>21:0161:000648</t>
  </si>
  <si>
    <t>063M  :741189:00:------:--</t>
  </si>
  <si>
    <t>21:0161:000649</t>
  </si>
  <si>
    <t>21:0087:000551</t>
  </si>
  <si>
    <t>21:0087:000551:0001:0001:00</t>
  </si>
  <si>
    <t>063M  :741190:00:------:--</t>
  </si>
  <si>
    <t>21:0161:000650</t>
  </si>
  <si>
    <t>21:0087:000552</t>
  </si>
  <si>
    <t>21:0087:000552:0001:0001:00</t>
  </si>
  <si>
    <t>063M  :741191:00:------:--</t>
  </si>
  <si>
    <t>21:0161:000651</t>
  </si>
  <si>
    <t>21:0087:000553</t>
  </si>
  <si>
    <t>21:0087:000553:0001:0001:00</t>
  </si>
  <si>
    <t>063M  :741192:00:------:--</t>
  </si>
  <si>
    <t>21:0161:000652</t>
  </si>
  <si>
    <t>21:0087:000554</t>
  </si>
  <si>
    <t>21:0087:000554:0001:0001:00</t>
  </si>
  <si>
    <t>063M  :741193:00:------:--</t>
  </si>
  <si>
    <t>21:0161:000653</t>
  </si>
  <si>
    <t>21:0087:000555</t>
  </si>
  <si>
    <t>21:0087:000555:0001:0001:00</t>
  </si>
  <si>
    <t>063M  :741194:00:------:--</t>
  </si>
  <si>
    <t>21:0161:000654</t>
  </si>
  <si>
    <t>21:0087:000556</t>
  </si>
  <si>
    <t>21:0087:000556:0001:0001:00</t>
  </si>
  <si>
    <t>063M  :741195:00:------:--</t>
  </si>
  <si>
    <t>21:0161:000655</t>
  </si>
  <si>
    <t>21:0087:000557</t>
  </si>
  <si>
    <t>21:0087:000557:0001:0001:00</t>
  </si>
  <si>
    <t>063M  :741196:00:------:--</t>
  </si>
  <si>
    <t>21:0161:000656</t>
  </si>
  <si>
    <t>21:0087:000558</t>
  </si>
  <si>
    <t>21:0087:000558:0001:0001:00</t>
  </si>
  <si>
    <t>063M  :741197:00:------:--</t>
  </si>
  <si>
    <t>21:0161:000657</t>
  </si>
  <si>
    <t>21:0087:000559</t>
  </si>
  <si>
    <t>21:0087:000559:0001:0001:00</t>
  </si>
  <si>
    <t>063M  :741198:00:------:--</t>
  </si>
  <si>
    <t>21:0161:000658</t>
  </si>
  <si>
    <t>21:0087:000560</t>
  </si>
  <si>
    <t>21:0087:000560:0001:0001:00</t>
  </si>
  <si>
    <t>063M  :741199:00:------:--</t>
  </si>
  <si>
    <t>21:0161:000659</t>
  </si>
  <si>
    <t>21:0087:000561</t>
  </si>
  <si>
    <t>21:0087:000561:0001:0001:01</t>
  </si>
  <si>
    <t>063M  :741200:80:741199:00</t>
  </si>
  <si>
    <t>21:0161:000660</t>
  </si>
  <si>
    <t>21:0087:000561:0001:0001:02</t>
  </si>
  <si>
    <t>063M  :741201:00:------:--</t>
  </si>
  <si>
    <t>21:0161:000661</t>
  </si>
  <si>
    <t>21:0087:000562</t>
  </si>
  <si>
    <t>21:0087:000562:0001:0001:00</t>
  </si>
  <si>
    <t>063M  :741202:00:------:--</t>
  </si>
  <si>
    <t>21:0161:000662</t>
  </si>
  <si>
    <t>21:0087:000563</t>
  </si>
  <si>
    <t>21:0087:000563:0001:0001:00</t>
  </si>
  <si>
    <t>063M  :741203:00:------:--</t>
  </si>
  <si>
    <t>21:0161:000663</t>
  </si>
  <si>
    <t>21:0087:000564</t>
  </si>
  <si>
    <t>21:0087:000564:0001:0001:00</t>
  </si>
  <si>
    <t>063M  :741204:00:------:--</t>
  </si>
  <si>
    <t>21:0161:000664</t>
  </si>
  <si>
    <t>21:0087:000565</t>
  </si>
  <si>
    <t>21:0087:000565:0001:0001:00</t>
  </si>
  <si>
    <t>063M  :741205:10:------:--</t>
  </si>
  <si>
    <t>21:0161:000665</t>
  </si>
  <si>
    <t>21:0087:000566</t>
  </si>
  <si>
    <t>21:0087:000566:0001:0001:00</t>
  </si>
  <si>
    <t>063M  :741206:20:741205:10</t>
  </si>
  <si>
    <t>21:0161:000666</t>
  </si>
  <si>
    <t>21:0087:000566:0002:0001:00</t>
  </si>
  <si>
    <t>063M  :741207:00:------:--</t>
  </si>
  <si>
    <t>21:0161:000667</t>
  </si>
  <si>
    <t>21:0087:000567</t>
  </si>
  <si>
    <t>21:0087:000567:0001:0001:00</t>
  </si>
  <si>
    <t>063M  :741208:92:------:--</t>
  </si>
  <si>
    <t>21:0161:000668</t>
  </si>
  <si>
    <t>063M  :741209:00:------:--</t>
  </si>
  <si>
    <t>21:0161:000669</t>
  </si>
  <si>
    <t>21:0087:000568</t>
  </si>
  <si>
    <t>21:0087:000568:0001:0001:00</t>
  </si>
  <si>
    <t>063M  :741210:00:------:--</t>
  </si>
  <si>
    <t>21:0161:000670</t>
  </si>
  <si>
    <t>21:0087:000569</t>
  </si>
  <si>
    <t>21:0087:000569:0001:0001:00</t>
  </si>
  <si>
    <t>063M  :741211:00:------:--</t>
  </si>
  <si>
    <t>21:0161:000671</t>
  </si>
  <si>
    <t>21:0087:000570</t>
  </si>
  <si>
    <t>21:0087:000570:0001:0001:00</t>
  </si>
  <si>
    <t>063M  :741212:00:------:--</t>
  </si>
  <si>
    <t>21:0161:000672</t>
  </si>
  <si>
    <t>21:0087:000571</t>
  </si>
  <si>
    <t>21:0087:000571:0001:0001:00</t>
  </si>
  <si>
    <t>063M  :741213:00:------:--</t>
  </si>
  <si>
    <t>21:0161:000673</t>
  </si>
  <si>
    <t>21:0087:000572</t>
  </si>
  <si>
    <t>21:0087:000572:0001:0001:00</t>
  </si>
  <si>
    <t>063M  :741214:00:------:--</t>
  </si>
  <si>
    <t>21:0161:000674</t>
  </si>
  <si>
    <t>21:0087:000573</t>
  </si>
  <si>
    <t>21:0087:000573:0001:0001:00</t>
  </si>
  <si>
    <t>063M  :741215:00:------:--</t>
  </si>
  <si>
    <t>21:0161:000675</t>
  </si>
  <si>
    <t>21:0087:000574</t>
  </si>
  <si>
    <t>21:0087:000574:0001:0001:00</t>
  </si>
  <si>
    <t>063M  :741216:00:------:--</t>
  </si>
  <si>
    <t>21:0161:000676</t>
  </si>
  <si>
    <t>21:0087:000575</t>
  </si>
  <si>
    <t>21:0087:000575:0001:0001:00</t>
  </si>
  <si>
    <t>063M  :741217:00:------:--</t>
  </si>
  <si>
    <t>21:0161:000677</t>
  </si>
  <si>
    <t>21:0087:000576</t>
  </si>
  <si>
    <t>21:0087:000576:0001:0001:00</t>
  </si>
  <si>
    <t>063M  :741218:00:------:--</t>
  </si>
  <si>
    <t>21:0161:000678</t>
  </si>
  <si>
    <t>21:0087:000577</t>
  </si>
  <si>
    <t>21:0087:000577:0001:0001:01</t>
  </si>
  <si>
    <t>063M  :741219:00:------:--</t>
  </si>
  <si>
    <t>21:0161:000679</t>
  </si>
  <si>
    <t>21:0087:000578</t>
  </si>
  <si>
    <t>21:0087:000578:0001:0001:00</t>
  </si>
  <si>
    <t>063M  :741220:80:741218:00</t>
  </si>
  <si>
    <t>21:0161:000680</t>
  </si>
  <si>
    <t>21:0087:000577:0001:0001:02</t>
  </si>
  <si>
    <t>063M  :741221:00:------:--</t>
  </si>
  <si>
    <t>21:0161:000681</t>
  </si>
  <si>
    <t>21:0087:000579</t>
  </si>
  <si>
    <t>21:0087:000579:0001:0001:00</t>
  </si>
  <si>
    <t>063M  :741222:00:------:--</t>
  </si>
  <si>
    <t>21:0161:000682</t>
  </si>
  <si>
    <t>21:0087:000580</t>
  </si>
  <si>
    <t>21:0087:000580:0001:0001:00</t>
  </si>
  <si>
    <t>063M  :741223:00:------:--</t>
  </si>
  <si>
    <t>21:0161:000683</t>
  </si>
  <si>
    <t>21:0087:000581</t>
  </si>
  <si>
    <t>21:0087:000581:0001:0001:00</t>
  </si>
  <si>
    <t>063M  :741224:10:------:--</t>
  </si>
  <si>
    <t>21:0161:000684</t>
  </si>
  <si>
    <t>21:0087:000582</t>
  </si>
  <si>
    <t>21:0087:000582:0001:0001:00</t>
  </si>
  <si>
    <t>063M  :741225:20:741224:10</t>
  </si>
  <si>
    <t>21:0161:000685</t>
  </si>
  <si>
    <t>21:0087:000582:0002:0001:00</t>
  </si>
  <si>
    <t>063M  :741226:00:------:--</t>
  </si>
  <si>
    <t>21:0161:000686</t>
  </si>
  <si>
    <t>21:0087:000583</t>
  </si>
  <si>
    <t>21:0087:000583:0001:0001:00</t>
  </si>
  <si>
    <t>063M  :741227:93:------:--</t>
  </si>
  <si>
    <t>21:0161:000687</t>
  </si>
  <si>
    <t>063M  :741228:00:------:--</t>
  </si>
  <si>
    <t>21:0161:000688</t>
  </si>
  <si>
    <t>21:0087:000584</t>
  </si>
  <si>
    <t>21:0087:000584:0001:0001:00</t>
  </si>
  <si>
    <t>063M  :741229:00:------:--</t>
  </si>
  <si>
    <t>21:0161:000689</t>
  </si>
  <si>
    <t>21:0087:000585</t>
  </si>
  <si>
    <t>21:0087:000585:0001:0001:00</t>
  </si>
  <si>
    <t>063M  :741230:00:------:--</t>
  </si>
  <si>
    <t>21:0161:000690</t>
  </si>
  <si>
    <t>21:0087:000586</t>
  </si>
  <si>
    <t>21:0087:000586:0001:0001:00</t>
  </si>
  <si>
    <t>063M  :741231:00:------:--</t>
  </si>
  <si>
    <t>21:0161:000691</t>
  </si>
  <si>
    <t>21:0087:000587</t>
  </si>
  <si>
    <t>21:0087:000587:0001:0001:00</t>
  </si>
  <si>
    <t>063M  :741232:00:------:--</t>
  </si>
  <si>
    <t>21:0161:000692</t>
  </si>
  <si>
    <t>21:0087:000588</t>
  </si>
  <si>
    <t>21:0087:000588:0001:0001:00</t>
  </si>
  <si>
    <t>063M  :741233:00:------:--</t>
  </si>
  <si>
    <t>21:0161:000693</t>
  </si>
  <si>
    <t>21:0087:000589</t>
  </si>
  <si>
    <t>21:0087:000589:0001:0001:01</t>
  </si>
  <si>
    <t>063M  :741234:00:------:--</t>
  </si>
  <si>
    <t>21:0161:000694</t>
  </si>
  <si>
    <t>21:0087:000590</t>
  </si>
  <si>
    <t>21:0087:000590:0001:0001:00</t>
  </si>
  <si>
    <t>063M  :741235:00:------:--</t>
  </si>
  <si>
    <t>21:0161:000695</t>
  </si>
  <si>
    <t>21:0087:000591</t>
  </si>
  <si>
    <t>21:0087:000591:0001:0001:00</t>
  </si>
  <si>
    <t>063M  :741236:00:------:--</t>
  </si>
  <si>
    <t>21:0161:000696</t>
  </si>
  <si>
    <t>21:0087:000592</t>
  </si>
  <si>
    <t>21:0087:000592:0001:0001:00</t>
  </si>
  <si>
    <t>063M  :741237:00:------:--</t>
  </si>
  <si>
    <t>21:0161:000697</t>
  </si>
  <si>
    <t>21:0087:000593</t>
  </si>
  <si>
    <t>21:0087:000593:0001:0001:00</t>
  </si>
  <si>
    <t>063M  :741238:00:------:--</t>
  </si>
  <si>
    <t>21:0161:000698</t>
  </si>
  <si>
    <t>21:0087:000594</t>
  </si>
  <si>
    <t>21:0087:000594:0001:0001:00</t>
  </si>
  <si>
    <t>063M  :741239:00:------:--</t>
  </si>
  <si>
    <t>21:0161:000699</t>
  </si>
  <si>
    <t>21:0087:000595</t>
  </si>
  <si>
    <t>21:0087:000595:0001:0001:00</t>
  </si>
  <si>
    <t>063M  :741240:80:741233:00</t>
  </si>
  <si>
    <t>21:0161:000700</t>
  </si>
  <si>
    <t>21:0087:000589:0001:0001:02</t>
  </si>
  <si>
    <t>063M  :741241:00:------:--</t>
  </si>
  <si>
    <t>21:0161:000701</t>
  </si>
  <si>
    <t>21:0087:000596</t>
  </si>
  <si>
    <t>21:0087:000596:0001:0001:00</t>
  </si>
  <si>
    <t>063M  :741242:00:------:--</t>
  </si>
  <si>
    <t>21:0161:000702</t>
  </si>
  <si>
    <t>21:0087:000597</t>
  </si>
  <si>
    <t>21:0087:000597:0001:0001:01</t>
  </si>
  <si>
    <t>063M  :741243:00:------:--</t>
  </si>
  <si>
    <t>21:0161:000703</t>
  </si>
  <si>
    <t>21:0087:000598</t>
  </si>
  <si>
    <t>21:0087:000598:0001:0001:00</t>
  </si>
  <si>
    <t>063M  :741244:00:------:--</t>
  </si>
  <si>
    <t>21:0161:000704</t>
  </si>
  <si>
    <t>21:0087:000599</t>
  </si>
  <si>
    <t>21:0087:000599:0001:0001:00</t>
  </si>
  <si>
    <t>063M  :741245:10:------:--</t>
  </si>
  <si>
    <t>21:0161:000705</t>
  </si>
  <si>
    <t>21:0087:000600</t>
  </si>
  <si>
    <t>21:0087:000600:0001:0001:00</t>
  </si>
  <si>
    <t>063M  :741246:20:741245:10</t>
  </si>
  <si>
    <t>21:0161:000706</t>
  </si>
  <si>
    <t>21:0087:000600:0002:0001:00</t>
  </si>
  <si>
    <t>063M  :741247:00:------:--</t>
  </si>
  <si>
    <t>21:0161:000707</t>
  </si>
  <si>
    <t>21:0087:000601</t>
  </si>
  <si>
    <t>21:0087:000601:0001:0001:00</t>
  </si>
  <si>
    <t>063M  :741248:00:------:--</t>
  </si>
  <si>
    <t>21:0161:000708</t>
  </si>
  <si>
    <t>21:0087:000602</t>
  </si>
  <si>
    <t>21:0087:000602:0001:0001:00</t>
  </si>
  <si>
    <t>063M  :741249:00:------:--</t>
  </si>
  <si>
    <t>21:0161:000709</t>
  </si>
  <si>
    <t>21:0087:000603</t>
  </si>
  <si>
    <t>21:0087:000603:0001:0001:00</t>
  </si>
  <si>
    <t>063M  :741250:00:------:--</t>
  </si>
  <si>
    <t>21:0161:000710</t>
  </si>
  <si>
    <t>21:0087:000604</t>
  </si>
  <si>
    <t>21:0087:000604:0001:0001:00</t>
  </si>
  <si>
    <t>063M  :741251:00:------:--</t>
  </si>
  <si>
    <t>21:0161:000711</t>
  </si>
  <si>
    <t>21:0087:000605</t>
  </si>
  <si>
    <t>21:0087:000605:0001:0001:00</t>
  </si>
  <si>
    <t>063M  :741252:00:------:--</t>
  </si>
  <si>
    <t>21:0161:000712</t>
  </si>
  <si>
    <t>21:0087:000606</t>
  </si>
  <si>
    <t>21:0087:000606:0001:0001:00</t>
  </si>
  <si>
    <t>063M  :741253:00:------:--</t>
  </si>
  <si>
    <t>21:0161:000713</t>
  </si>
  <si>
    <t>21:0087:000607</t>
  </si>
  <si>
    <t>21:0087:000607:0001:0001:00</t>
  </si>
  <si>
    <t>063M  :741254:00:------:--</t>
  </si>
  <si>
    <t>21:0161:000714</t>
  </si>
  <si>
    <t>21:0087:000608</t>
  </si>
  <si>
    <t>21:0087:000608:0001:0001:00</t>
  </si>
  <si>
    <t>063M  :741255:00:------:--</t>
  </si>
  <si>
    <t>21:0161:000715</t>
  </si>
  <si>
    <t>21:0087:000609</t>
  </si>
  <si>
    <t>21:0087:000609:0001:0001:00</t>
  </si>
  <si>
    <t>063M  :741256:91:------:--</t>
  </si>
  <si>
    <t>21:0161:000716</t>
  </si>
  <si>
    <t>063M  :741257:00:------:--</t>
  </si>
  <si>
    <t>21:0161:000717</t>
  </si>
  <si>
    <t>21:0087:000610</t>
  </si>
  <si>
    <t>21:0087:000610:0001:0001:00</t>
  </si>
  <si>
    <t>063M  :741258:00:------:--</t>
  </si>
  <si>
    <t>21:0161:000718</t>
  </si>
  <si>
    <t>21:0087:000611</t>
  </si>
  <si>
    <t>21:0087:000611:0001:0001:00</t>
  </si>
  <si>
    <t>063M  :741259:00:------:--</t>
  </si>
  <si>
    <t>21:0161:000719</t>
  </si>
  <si>
    <t>21:0087:000612</t>
  </si>
  <si>
    <t>21:0087:000612:0001:0001:00</t>
  </si>
  <si>
    <t>063M  :741260:80:741242:00</t>
  </si>
  <si>
    <t>21:0161:000720</t>
  </si>
  <si>
    <t>21:0087:000597:0001:0001:02</t>
  </si>
  <si>
    <t>063M  :741261:00:------:--</t>
  </si>
  <si>
    <t>21:0161:000721</t>
  </si>
  <si>
    <t>21:0087:000613</t>
  </si>
  <si>
    <t>21:0087:000613:0001:0001:00</t>
  </si>
  <si>
    <t>063M  :741262:00:------:--</t>
  </si>
  <si>
    <t>21:0161:000722</t>
  </si>
  <si>
    <t>21:0087:000614</t>
  </si>
  <si>
    <t>21:0087:000614:0001:0001:00</t>
  </si>
  <si>
    <t>063M  :741263:00:------:--</t>
  </si>
  <si>
    <t>21:0161:000723</t>
  </si>
  <si>
    <t>21:0087:000615</t>
  </si>
  <si>
    <t>21:0087:000615:0001:0001:00</t>
  </si>
  <si>
    <t>063M  :741264:00:------:--</t>
  </si>
  <si>
    <t>21:0161:000724</t>
  </si>
  <si>
    <t>21:0087:000616</t>
  </si>
  <si>
    <t>21:0087:000616:0001:0001:00</t>
  </si>
  <si>
    <t>063M  :741265:10:------:--</t>
  </si>
  <si>
    <t>21:0161:000725</t>
  </si>
  <si>
    <t>21:0087:000617</t>
  </si>
  <si>
    <t>21:0087:000617:0001:0001:00</t>
  </si>
  <si>
    <t>063M  :741266:20:741265:10</t>
  </si>
  <si>
    <t>21:0161:000726</t>
  </si>
  <si>
    <t>21:0087:000617:0002:0001:00</t>
  </si>
  <si>
    <t>063M  :741267:00:------:--</t>
  </si>
  <si>
    <t>21:0161:000727</t>
  </si>
  <si>
    <t>21:0087:000618</t>
  </si>
  <si>
    <t>21:0087:000618:0001:0001:00</t>
  </si>
  <si>
    <t>063M  :741268:00:------:--</t>
  </si>
  <si>
    <t>21:0161:000728</t>
  </si>
  <si>
    <t>21:0087:000619</t>
  </si>
  <si>
    <t>21:0087:000619:0001:0001:00</t>
  </si>
  <si>
    <t>063M  :741269:00:------:--</t>
  </si>
  <si>
    <t>21:0161:000729</t>
  </si>
  <si>
    <t>21:0087:000620</t>
  </si>
  <si>
    <t>21:0087:000620:0001:0001:00</t>
  </si>
  <si>
    <t>063M  :741270:00:------:--</t>
  </si>
  <si>
    <t>21:0161:000730</t>
  </si>
  <si>
    <t>21:0087:000621</t>
  </si>
  <si>
    <t>21:0087:000621:0001:0001:00</t>
  </si>
  <si>
    <t>063M  :741271:92:------:--</t>
  </si>
  <si>
    <t>21:0161:000731</t>
  </si>
  <si>
    <t>063M  :741272:00:------:--</t>
  </si>
  <si>
    <t>21:0161:000732</t>
  </si>
  <si>
    <t>21:0087:000622</t>
  </si>
  <si>
    <t>21:0087:000622:0001:0001:00</t>
  </si>
  <si>
    <t>063M  :741273:00:------:--</t>
  </si>
  <si>
    <t>21:0161:000733</t>
  </si>
  <si>
    <t>21:0087:000623</t>
  </si>
  <si>
    <t>21:0087:000623:0001:0001:01</t>
  </si>
  <si>
    <t>063M  :741274:00:------:--</t>
  </si>
  <si>
    <t>21:0161:000734</t>
  </si>
  <si>
    <t>21:0087:000624</t>
  </si>
  <si>
    <t>21:0087:000624:0001:0001:00</t>
  </si>
  <si>
    <t>063M  :741275:00:------:--</t>
  </si>
  <si>
    <t>21:0161:000735</t>
  </si>
  <si>
    <t>21:0087:000625</t>
  </si>
  <si>
    <t>21:0087:000625:0001:0001:00</t>
  </si>
  <si>
    <t>063M  :741276:00:------:--</t>
  </si>
  <si>
    <t>21:0161:000736</t>
  </si>
  <si>
    <t>21:0087:000626</t>
  </si>
  <si>
    <t>21:0087:000626:0001:0001:00</t>
  </si>
  <si>
    <t>063M  :741277:00:------:--</t>
  </si>
  <si>
    <t>21:0161:000737</t>
  </si>
  <si>
    <t>21:0087:000627</t>
  </si>
  <si>
    <t>21:0087:000627:0001:0001:00</t>
  </si>
  <si>
    <t>063M  :741278:00:------:--</t>
  </si>
  <si>
    <t>21:0161:000738</t>
  </si>
  <si>
    <t>21:0087:000628</t>
  </si>
  <si>
    <t>21:0087:000628:0001:0001:00</t>
  </si>
  <si>
    <t>063M  :741279:00:------:--</t>
  </si>
  <si>
    <t>21:0161:000739</t>
  </si>
  <si>
    <t>21:0087:000629</t>
  </si>
  <si>
    <t>21:0087:000629:0001:0001:00</t>
  </si>
  <si>
    <t>063M  :741280:80:741273:00</t>
  </si>
  <si>
    <t>21:0161:000740</t>
  </si>
  <si>
    <t>21:0087:000623:0001:0001:02</t>
  </si>
  <si>
    <t>063M  :741281:00:------:--</t>
  </si>
  <si>
    <t>21:0161:000741</t>
  </si>
  <si>
    <t>21:0087:000630</t>
  </si>
  <si>
    <t>21:0087:000630:0001:0001:00</t>
  </si>
  <si>
    <t>063M  :741282:00:------:--</t>
  </si>
  <si>
    <t>21:0161:000742</t>
  </si>
  <si>
    <t>21:0087:000631</t>
  </si>
  <si>
    <t>21:0087:000631:0001:0001:00</t>
  </si>
  <si>
    <t>063M  :741283:00:------:--</t>
  </si>
  <si>
    <t>21:0161:000743</t>
  </si>
  <si>
    <t>21:0087:000632</t>
  </si>
  <si>
    <t>21:0087:000632:0001:0001:00</t>
  </si>
  <si>
    <t>063M  :741284:00:------:--</t>
  </si>
  <si>
    <t>21:0161:000744</t>
  </si>
  <si>
    <t>21:0087:000633</t>
  </si>
  <si>
    <t>21:0087:000633:0001:0001:00</t>
  </si>
  <si>
    <t>063M  :741285:10:------:--</t>
  </si>
  <si>
    <t>21:0161:000745</t>
  </si>
  <si>
    <t>21:0087:000634</t>
  </si>
  <si>
    <t>21:0087:000634:0001:0001:00</t>
  </si>
  <si>
    <t>063M  :741286:20:741285:10</t>
  </si>
  <si>
    <t>21:0161:000746</t>
  </si>
  <si>
    <t>21:0087:000634:0002:0001:00</t>
  </si>
  <si>
    <t>063M  :741287:00:------:--</t>
  </si>
  <si>
    <t>21:0161:000747</t>
  </si>
  <si>
    <t>21:0087:000635</t>
  </si>
  <si>
    <t>21:0087:000635:0001:0001:00</t>
  </si>
  <si>
    <t>063M  :741288:00:------:--</t>
  </si>
  <si>
    <t>21:0161:000748</t>
  </si>
  <si>
    <t>21:0087:000636</t>
  </si>
  <si>
    <t>21:0087:000636:0001:0001:00</t>
  </si>
  <si>
    <t>063M  :741289:00:------:--</t>
  </si>
  <si>
    <t>21:0161:000749</t>
  </si>
  <si>
    <t>21:0087:000637</t>
  </si>
  <si>
    <t>21:0087:000637:0001:0001:00</t>
  </si>
  <si>
    <t>063M  :741290:00:------:--</t>
  </si>
  <si>
    <t>21:0161:000750</t>
  </si>
  <si>
    <t>21:0087:000638</t>
  </si>
  <si>
    <t>21:0087:000638:0001:0001:00</t>
  </si>
  <si>
    <t>063M  :741291:00:------:--</t>
  </si>
  <si>
    <t>21:0161:000751</t>
  </si>
  <si>
    <t>21:0087:000639</t>
  </si>
  <si>
    <t>21:0087:000639:0001:0001:00</t>
  </si>
  <si>
    <t>063M  :741292:00:------:--</t>
  </si>
  <si>
    <t>21:0161:000752</t>
  </si>
  <si>
    <t>21:0087:000640</t>
  </si>
  <si>
    <t>21:0087:000640:0001:0001:00</t>
  </si>
  <si>
    <t>063M  :741293:00:------:--</t>
  </si>
  <si>
    <t>21:0161:000753</t>
  </si>
  <si>
    <t>21:0087:000641</t>
  </si>
  <si>
    <t>21:0087:000641:0001:0001:00</t>
  </si>
  <si>
    <t>063M  :741294:00:------:--</t>
  </si>
  <si>
    <t>21:0161:000754</t>
  </si>
  <si>
    <t>21:0087:000642</t>
  </si>
  <si>
    <t>21:0087:000642:0001:0001:00</t>
  </si>
  <si>
    <t>063M  :741295:91:------:--</t>
  </si>
  <si>
    <t>21:0161:000755</t>
  </si>
  <si>
    <t>063M  :741296:00:------:--</t>
  </si>
  <si>
    <t>21:0161:000756</t>
  </si>
  <si>
    <t>21:0087:000643</t>
  </si>
  <si>
    <t>21:0087:000643:0001:0001:00</t>
  </si>
  <si>
    <t>063M  :741297:00:------:--</t>
  </si>
  <si>
    <t>21:0161:000757</t>
  </si>
  <si>
    <t>21:0087:000644</t>
  </si>
  <si>
    <t>21:0087:000644:0001:0001:01</t>
  </si>
  <si>
    <t>063M  :741298:00:------:--</t>
  </si>
  <si>
    <t>21:0161:000758</t>
  </si>
  <si>
    <t>21:0087:000645</t>
  </si>
  <si>
    <t>21:0087:000645:0001:0001:00</t>
  </si>
  <si>
    <t>063M  :741299:00:------:--</t>
  </si>
  <si>
    <t>21:0161:000759</t>
  </si>
  <si>
    <t>21:0087:000646</t>
  </si>
  <si>
    <t>21:0087:000646:0001:0001:00</t>
  </si>
  <si>
    <t>063M  :741300:80:741297:00</t>
  </si>
  <si>
    <t>21:0161:000760</t>
  </si>
  <si>
    <t>21:0087:000644:0001:0001:02</t>
  </si>
  <si>
    <t>063M  :741301:00:------:--</t>
  </si>
  <si>
    <t>21:0161:000761</t>
  </si>
  <si>
    <t>21:0087:000647</t>
  </si>
  <si>
    <t>21:0087:000647:0001:0001:00</t>
  </si>
  <si>
    <t>063M  :741302:00:------:--</t>
  </si>
  <si>
    <t>21:0161:000762</t>
  </si>
  <si>
    <t>21:0087:000648</t>
  </si>
  <si>
    <t>21:0087:000648:0001:0001:00</t>
  </si>
  <si>
    <t>063M  :741303:00:------:--</t>
  </si>
  <si>
    <t>21:0161:000763</t>
  </si>
  <si>
    <t>21:0087:000649</t>
  </si>
  <si>
    <t>21:0087:000649:0001:0001:00</t>
  </si>
  <si>
    <t>063M  :741304:00:------:--</t>
  </si>
  <si>
    <t>21:0161:000764</t>
  </si>
  <si>
    <t>21:0087:000650</t>
  </si>
  <si>
    <t>21:0087:000650:0001:0001:00</t>
  </si>
  <si>
    <t>063M  :741305:00:------:--</t>
  </si>
  <si>
    <t>21:0161:000765</t>
  </si>
  <si>
    <t>21:0087:000651</t>
  </si>
  <si>
    <t>21:0087:000651:0001:0001:00</t>
  </si>
  <si>
    <t>063M  :741306:00:------:--</t>
  </si>
  <si>
    <t>21:0161:000766</t>
  </si>
  <si>
    <t>21:0087:000652</t>
  </si>
  <si>
    <t>21:0087:000652:0001:0001:00</t>
  </si>
  <si>
    <t>063M  :741307:00:------:--</t>
  </si>
  <si>
    <t>21:0161:000767</t>
  </si>
  <si>
    <t>21:0087:000653</t>
  </si>
  <si>
    <t>21:0087:000653:0001:0001:00</t>
  </si>
  <si>
    <t>063M  :741308:10:------:--</t>
  </si>
  <si>
    <t>21:0161:000768</t>
  </si>
  <si>
    <t>21:0087:000654</t>
  </si>
  <si>
    <t>21:0087:000654:0001:0001:00</t>
  </si>
  <si>
    <t>063M  :741309:94:------:--</t>
  </si>
  <si>
    <t>21:0161:000769</t>
  </si>
  <si>
    <t>063M  :741310:20:741308:10</t>
  </si>
  <si>
    <t>21:0161:000770</t>
  </si>
  <si>
    <t>21:0087:000654:0002:0001:00</t>
  </si>
  <si>
    <t>063M  :741311:00:------:--</t>
  </si>
  <si>
    <t>21:0161:000771</t>
  </si>
  <si>
    <t>21:0087:000655</t>
  </si>
  <si>
    <t>21:0087:000655:0001:0001:00</t>
  </si>
  <si>
    <t>063M  :741312:00:------:--</t>
  </si>
  <si>
    <t>21:0161:000772</t>
  </si>
  <si>
    <t>21:0087:000656</t>
  </si>
  <si>
    <t>21:0087:000656:0001:0001:00</t>
  </si>
  <si>
    <t>063M  :741313:00:------:--</t>
  </si>
  <si>
    <t>21:0161:000773</t>
  </si>
  <si>
    <t>21:0087:000657</t>
  </si>
  <si>
    <t>21:0087:000657:0001:0001:00</t>
  </si>
  <si>
    <t>063M  :741314:00:------:--</t>
  </si>
  <si>
    <t>21:0161:000774</t>
  </si>
  <si>
    <t>21:0087:000658</t>
  </si>
  <si>
    <t>21:0087:000658:0001:0001:00</t>
  </si>
  <si>
    <t>063M  :741315:00:------:--</t>
  </si>
  <si>
    <t>21:0161:000775</t>
  </si>
  <si>
    <t>21:0087:000659</t>
  </si>
  <si>
    <t>21:0087:000659:0001:0001:00</t>
  </si>
  <si>
    <t>063M  :741316:00:------:--</t>
  </si>
  <si>
    <t>21:0161:000776</t>
  </si>
  <si>
    <t>21:0087:000660</t>
  </si>
  <si>
    <t>21:0087:000660:0001:0001:00</t>
  </si>
  <si>
    <t>063M  :741317:00:------:--</t>
  </si>
  <si>
    <t>21:0161:000777</t>
  </si>
  <si>
    <t>21:0087:000661</t>
  </si>
  <si>
    <t>21:0087:000661:0001:0001:00</t>
  </si>
  <si>
    <t>063M  :741318:00:------:--</t>
  </si>
  <si>
    <t>21:0161:000778</t>
  </si>
  <si>
    <t>21:0087:000662</t>
  </si>
  <si>
    <t>21:0087:000662:0001:0001:00</t>
  </si>
  <si>
    <t>063M  :741319:00:------:--</t>
  </si>
  <si>
    <t>21:0161:000779</t>
  </si>
  <si>
    <t>21:0087:000663</t>
  </si>
  <si>
    <t>21:0087:000663:0001:0001:01</t>
  </si>
  <si>
    <t>063M  :741320:80:741319:00</t>
  </si>
  <si>
    <t>21:0161:000780</t>
  </si>
  <si>
    <t>21:0087:000663:0001:0001:02</t>
  </si>
  <si>
    <t>063M  :741321:00:------:--</t>
  </si>
  <si>
    <t>21:0161:000781</t>
  </si>
  <si>
    <t>21:0087:000664</t>
  </si>
  <si>
    <t>21:0087:000664:0001:0001:00</t>
  </si>
  <si>
    <t>063M  :741322:00:------:--</t>
  </si>
  <si>
    <t>21:0161:000782</t>
  </si>
  <si>
    <t>21:0087:000665</t>
  </si>
  <si>
    <t>21:0087:000665:0001:0001:00</t>
  </si>
  <si>
    <t>063M  :741323:00:------:--</t>
  </si>
  <si>
    <t>21:0161:000783</t>
  </si>
  <si>
    <t>21:0087:000666</t>
  </si>
  <si>
    <t>21:0087:000666:0001:0001:00</t>
  </si>
  <si>
    <t>063M  :741324:00:------:--</t>
  </si>
  <si>
    <t>21:0161:000784</t>
  </si>
  <si>
    <t>21:0087:000667</t>
  </si>
  <si>
    <t>21:0087:000667:0001:0001:00</t>
  </si>
  <si>
    <t>063M  :741325:92:------:--</t>
  </si>
  <si>
    <t>21:0161:000785</t>
  </si>
  <si>
    <t>063M  :741326:10:------:--</t>
  </si>
  <si>
    <t>21:0161:000786</t>
  </si>
  <si>
    <t>21:0087:000668</t>
  </si>
  <si>
    <t>21:0087:000668:0001:0001:00</t>
  </si>
  <si>
    <t>063M  :741327:20:741326:10</t>
  </si>
  <si>
    <t>21:0161:000787</t>
  </si>
  <si>
    <t>21:0087:000668:0002:0001:00</t>
  </si>
  <si>
    <t>063M  :741328:00:------:--</t>
  </si>
  <si>
    <t>21:0161:000788</t>
  </si>
  <si>
    <t>21:0087:000669</t>
  </si>
  <si>
    <t>21:0087:000669:0001:0001:00</t>
  </si>
  <si>
    <t>063M  :741329:00:------:--</t>
  </si>
  <si>
    <t>21:0161:000789</t>
  </si>
  <si>
    <t>21:0087:000670</t>
  </si>
  <si>
    <t>21:0087:000670:0001:0001:00</t>
  </si>
  <si>
    <t>063M  :741330:00:------:--</t>
  </si>
  <si>
    <t>21:0161:000790</t>
  </si>
  <si>
    <t>21:0087:000671</t>
  </si>
  <si>
    <t>21:0087:000671:0001:0001:00</t>
  </si>
  <si>
    <t>063M  :741331:00:------:--</t>
  </si>
  <si>
    <t>21:0161:000791</t>
  </si>
  <si>
    <t>21:0087:000672</t>
  </si>
  <si>
    <t>21:0087:000672:0001:0001:00</t>
  </si>
  <si>
    <t>063M  :741332:00:------:--</t>
  </si>
  <si>
    <t>21:0161:000792</t>
  </si>
  <si>
    <t>21:0087:000673</t>
  </si>
  <si>
    <t>21:0087:000673:0001:0001:00</t>
  </si>
  <si>
    <t>063M  :741333:00:------:--</t>
  </si>
  <si>
    <t>21:0161:000793</t>
  </si>
  <si>
    <t>21:0087:000674</t>
  </si>
  <si>
    <t>21:0087:000674:0001:0001:00</t>
  </si>
  <si>
    <t>063M  :741334:00:------:--</t>
  </si>
  <si>
    <t>21:0161:000794</t>
  </si>
  <si>
    <t>21:0087:000675</t>
  </si>
  <si>
    <t>21:0087:000675:0001:0001:00</t>
  </si>
  <si>
    <t>063M  :741335:00:------:--</t>
  </si>
  <si>
    <t>21:0161:000795</t>
  </si>
  <si>
    <t>21:0087:000676</t>
  </si>
  <si>
    <t>21:0087:000676:0001:0001:00</t>
  </si>
  <si>
    <t>063M  :741336:00:------:--</t>
  </si>
  <si>
    <t>21:0161:000796</t>
  </si>
  <si>
    <t>21:0087:000677</t>
  </si>
  <si>
    <t>21:0087:000677:0001:0001:00</t>
  </si>
  <si>
    <t>063M  :741337:00:------:--</t>
  </si>
  <si>
    <t>21:0161:000797</t>
  </si>
  <si>
    <t>21:0087:000678</t>
  </si>
  <si>
    <t>21:0087:000678:0001:0001:00</t>
  </si>
  <si>
    <t>063M  :741338:00:------:--</t>
  </si>
  <si>
    <t>21:0161:000798</t>
  </si>
  <si>
    <t>21:0087:000679</t>
  </si>
  <si>
    <t>21:0087:000679:0001:0001:01</t>
  </si>
  <si>
    <t>063M  :741339:00:------:--</t>
  </si>
  <si>
    <t>21:0161:000799</t>
  </si>
  <si>
    <t>21:0087:000680</t>
  </si>
  <si>
    <t>21:0087:000680:0001:0001:00</t>
  </si>
  <si>
    <t>063M  :741340:80:741338:00</t>
  </si>
  <si>
    <t>21:0161:000800</t>
  </si>
  <si>
    <t>21:0087:000679:0001:0001:02</t>
  </si>
  <si>
    <t>063M  :741341:00:------:--</t>
  </si>
  <si>
    <t>21:0161:000801</t>
  </si>
  <si>
    <t>21:0087:000681</t>
  </si>
  <si>
    <t>21:0087:000681:0001:0001:00</t>
  </si>
  <si>
    <t>063M  :741342:00:------:--</t>
  </si>
  <si>
    <t>21:0161:000802</t>
  </si>
  <si>
    <t>21:0087:000682</t>
  </si>
  <si>
    <t>21:0087:000682:0001:0001:00</t>
  </si>
  <si>
    <t>063M  :741343:00:------:--</t>
  </si>
  <si>
    <t>21:0161:000803</t>
  </si>
  <si>
    <t>21:0087:000683</t>
  </si>
  <si>
    <t>21:0087:000683:0001:0001:00</t>
  </si>
  <si>
    <t>063M  :741344:92:------:--</t>
  </si>
  <si>
    <t>21:0161:000804</t>
  </si>
  <si>
    <t>063M  :741345:00:------:--</t>
  </si>
  <si>
    <t>21:0161:000805</t>
  </si>
  <si>
    <t>21:0087:000684</t>
  </si>
  <si>
    <t>21:0087:000684:0001:0001:00</t>
  </si>
  <si>
    <t>063M  :741346:10:------:--</t>
  </si>
  <si>
    <t>21:0161:000806</t>
  </si>
  <si>
    <t>21:0087:000685</t>
  </si>
  <si>
    <t>21:0087:000685:0001:0001:00</t>
  </si>
  <si>
    <t>063M  :741347:20:741346:10</t>
  </si>
  <si>
    <t>21:0161:000807</t>
  </si>
  <si>
    <t>21:0087:000685:0002:0001:00</t>
  </si>
  <si>
    <t>063M  :741348:00:------:--</t>
  </si>
  <si>
    <t>21:0161:000808</t>
  </si>
  <si>
    <t>21:0087:000686</t>
  </si>
  <si>
    <t>21:0087:000686:0001:0001:00</t>
  </si>
  <si>
    <t>063M  :741350:00:------:--</t>
  </si>
  <si>
    <t>21:0161:000809</t>
  </si>
  <si>
    <t>21:0087:000687</t>
  </si>
  <si>
    <t>21:0087:000687:0001:0001:00</t>
  </si>
  <si>
    <t>063M  :741351:00:------:--</t>
  </si>
  <si>
    <t>21:0161:000810</t>
  </si>
  <si>
    <t>21:0087:000688</t>
  </si>
  <si>
    <t>21:0087:000688:0001:0001:00</t>
  </si>
  <si>
    <t>063M  :741352:00:------:--</t>
  </si>
  <si>
    <t>21:0161:000811</t>
  </si>
  <si>
    <t>21:0087:000689</t>
  </si>
  <si>
    <t>21:0087:000689:0001:0001:00</t>
  </si>
  <si>
    <t>063M  :741353:00:------:--</t>
  </si>
  <si>
    <t>21:0161:000812</t>
  </si>
  <si>
    <t>21:0087:000690</t>
  </si>
  <si>
    <t>21:0087:000690:0001:0001:00</t>
  </si>
  <si>
    <t>063M  :741354:00:------:--</t>
  </si>
  <si>
    <t>21:0161:000813</t>
  </si>
  <si>
    <t>21:0087:000691</t>
  </si>
  <si>
    <t>21:0087:000691:0001:0001:00</t>
  </si>
  <si>
    <t>063M  :741355:00:------:--</t>
  </si>
  <si>
    <t>21:0161:000814</t>
  </si>
  <si>
    <t>21:0087:000692</t>
  </si>
  <si>
    <t>21:0087:000692:0001:0001:01</t>
  </si>
  <si>
    <t>063M  :741356:00:------:--</t>
  </si>
  <si>
    <t>21:0161:000815</t>
  </si>
  <si>
    <t>21:0087:000693</t>
  </si>
  <si>
    <t>21:0087:000693:0001:0001:00</t>
  </si>
  <si>
    <t>063M  :741357:00:------:--</t>
  </si>
  <si>
    <t>21:0161:000816</t>
  </si>
  <si>
    <t>21:0087:000694</t>
  </si>
  <si>
    <t>21:0087:000694:0001:0001:00</t>
  </si>
  <si>
    <t>063M  :741358:00:------:--</t>
  </si>
  <si>
    <t>21:0161:000817</t>
  </si>
  <si>
    <t>21:0087:000695</t>
  </si>
  <si>
    <t>21:0087:000695:0001:0001:00</t>
  </si>
  <si>
    <t>063M  :741359:00:------:--</t>
  </si>
  <si>
    <t>21:0161:000818</t>
  </si>
  <si>
    <t>21:0087:000696</t>
  </si>
  <si>
    <t>21:0087:000696:0001:0001:00</t>
  </si>
  <si>
    <t>063M  :741360:80:741355:00</t>
  </si>
  <si>
    <t>21:0161:000819</t>
  </si>
  <si>
    <t>21:0087:000692:0001:0001:02</t>
  </si>
  <si>
    <t>063M  :741361:00:------:--</t>
  </si>
  <si>
    <t>21:0161:000820</t>
  </si>
  <si>
    <t>21:0087:000697</t>
  </si>
  <si>
    <t>21:0087:000697:0001:0001:00</t>
  </si>
  <si>
    <t>063M  :741362:00:------:--</t>
  </si>
  <si>
    <t>21:0161:000821</t>
  </si>
  <si>
    <t>21:0087:000698</t>
  </si>
  <si>
    <t>21:0087:000698:0001:0001:00</t>
  </si>
  <si>
    <t>063M  :741363:00:------:--</t>
  </si>
  <si>
    <t>21:0161:000822</t>
  </si>
  <si>
    <t>21:0087:000699</t>
  </si>
  <si>
    <t>21:0087:000699:0001:0001:00</t>
  </si>
  <si>
    <t>063M  :741364:00:------:--</t>
  </si>
  <si>
    <t>21:0161:000823</t>
  </si>
  <si>
    <t>21:0087:000700</t>
  </si>
  <si>
    <t>21:0087:000700:0001:0001:00</t>
  </si>
  <si>
    <t>063M  :741365:00:------:--</t>
  </si>
  <si>
    <t>21:0161:000824</t>
  </si>
  <si>
    <t>21:0087:000701</t>
  </si>
  <si>
    <t>21:0087:000701:0001:0001:00</t>
  </si>
  <si>
    <t>063M  :741366:00:------:--</t>
  </si>
  <si>
    <t>21:0161:000825</t>
  </si>
  <si>
    <t>21:0087:000702</t>
  </si>
  <si>
    <t>21:0087:000702:0001:0001:00</t>
  </si>
  <si>
    <t>063M  :741367:10:------:--</t>
  </si>
  <si>
    <t>21:0161:000826</t>
  </si>
  <si>
    <t>21:0087:000703</t>
  </si>
  <si>
    <t>21:0087:000703:0001:0001:00</t>
  </si>
  <si>
    <t>063M  :741368:20:741367:10</t>
  </si>
  <si>
    <t>21:0161:000827</t>
  </si>
  <si>
    <t>21:0087:000703:0002:0001:00</t>
  </si>
  <si>
    <t>063M  :741369:00:------:--</t>
  </si>
  <si>
    <t>21:0161:000828</t>
  </si>
  <si>
    <t>21:0087:000704</t>
  </si>
  <si>
    <t>21:0087:000704:0001:0001:00</t>
  </si>
  <si>
    <t>063M  :741370:00:------:--</t>
  </si>
  <si>
    <t>21:0161:000829</t>
  </si>
  <si>
    <t>21:0087:000705</t>
  </si>
  <si>
    <t>21:0087:000705:0001:0001:00</t>
  </si>
  <si>
    <t>063M  :741371:00:------:--</t>
  </si>
  <si>
    <t>21:0161:000830</t>
  </si>
  <si>
    <t>21:0087:000706</t>
  </si>
  <si>
    <t>21:0087:000706:0001:0001:00</t>
  </si>
  <si>
    <t>063M  :741372:00:------:--</t>
  </si>
  <si>
    <t>21:0161:000831</t>
  </si>
  <si>
    <t>21:0087:000707</t>
  </si>
  <si>
    <t>21:0087:000707:0001:0001:00</t>
  </si>
  <si>
    <t>063M  :741373:00:------:--</t>
  </si>
  <si>
    <t>21:0161:000832</t>
  </si>
  <si>
    <t>21:0087:000708</t>
  </si>
  <si>
    <t>21:0087:000708:0001:0001:00</t>
  </si>
  <si>
    <t>063M  :741374:00:------:--</t>
  </si>
  <si>
    <t>21:0161:000833</t>
  </si>
  <si>
    <t>21:0087:000709</t>
  </si>
  <si>
    <t>21:0087:000709:0001:0001:00</t>
  </si>
  <si>
    <t>063M  :741375:00:------:--</t>
  </si>
  <si>
    <t>21:0161:000834</t>
  </si>
  <si>
    <t>21:0087:000710</t>
  </si>
  <si>
    <t>21:0087:000710:0001:0001:00</t>
  </si>
  <si>
    <t>063M  :741376:94:------:--</t>
  </si>
  <si>
    <t>21:0161:000835</t>
  </si>
  <si>
    <t>063M  :741377:00:------:--</t>
  </si>
  <si>
    <t>21:0161:000836</t>
  </si>
  <si>
    <t>21:0087:000711</t>
  </si>
  <si>
    <t>21:0087:000711:0001:0001:00</t>
  </si>
  <si>
    <t>063M  :741378:00:------:--</t>
  </si>
  <si>
    <t>21:0161:000837</t>
  </si>
  <si>
    <t>21:0087:000712</t>
  </si>
  <si>
    <t>21:0087:000712:0001:0001:00</t>
  </si>
  <si>
    <t>063M  :741379:00:------:--</t>
  </si>
  <si>
    <t>21:0161:000838</t>
  </si>
  <si>
    <t>21:0087:000713</t>
  </si>
  <si>
    <t>21:0087:000713:0001:0001:00</t>
  </si>
  <si>
    <t>063M  :741381:00:------:--</t>
  </si>
  <si>
    <t>21:0161:000839</t>
  </si>
  <si>
    <t>21:0087:000714</t>
  </si>
  <si>
    <t>21:0087:000714:0001:0001:00</t>
  </si>
  <si>
    <t>063M  :741382:00:------:--</t>
  </si>
  <si>
    <t>21:0161:000840</t>
  </si>
  <si>
    <t>21:0087:000715</t>
  </si>
  <si>
    <t>21:0087:000715:0001:0001:00</t>
  </si>
  <si>
    <t>063M  :741383:00:------:--</t>
  </si>
  <si>
    <t>21:0161:000841</t>
  </si>
  <si>
    <t>21:0087:000716</t>
  </si>
  <si>
    <t>21:0087:000716:0001:0001:00</t>
  </si>
  <si>
    <t>063M  :741384:00:------:--</t>
  </si>
  <si>
    <t>21:0161:000842</t>
  </si>
  <si>
    <t>21:0087:000717</t>
  </si>
  <si>
    <t>21:0087:000717:0001:0001:00</t>
  </si>
  <si>
    <t>063M  :741385:00:------:--</t>
  </si>
  <si>
    <t>21:0161:000843</t>
  </si>
  <si>
    <t>21:0087:000718</t>
  </si>
  <si>
    <t>21:0087:000718:0001:0001:00</t>
  </si>
  <si>
    <t>063M  :741386:10:------:--</t>
  </si>
  <si>
    <t>21:0161:000844</t>
  </si>
  <si>
    <t>21:0087:000719</t>
  </si>
  <si>
    <t>21:0087:000719:0001:0001:00</t>
  </si>
  <si>
    <t>063M  :741387:20:741386:10</t>
  </si>
  <si>
    <t>21:0161:000845</t>
  </si>
  <si>
    <t>21:0087:000719:0002:0001:00</t>
  </si>
  <si>
    <t>063M  :741388:00:------:--</t>
  </si>
  <si>
    <t>21:0161:000846</t>
  </si>
  <si>
    <t>21:0087:000720</t>
  </si>
  <si>
    <t>21:0087:000720:0001:0001:00</t>
  </si>
  <si>
    <t>063M  :741389:00:------:--</t>
  </si>
  <si>
    <t>21:0161:000847</t>
  </si>
  <si>
    <t>21:0087:000721</t>
  </si>
  <si>
    <t>21:0087:000721:0001:0001:00</t>
  </si>
  <si>
    <t>063M  :741390:00:------:--</t>
  </si>
  <si>
    <t>21:0161:000848</t>
  </si>
  <si>
    <t>21:0087:000722</t>
  </si>
  <si>
    <t>21:0087:000722:0001:0001:00</t>
  </si>
  <si>
    <t>063M  :741391:00:------:--</t>
  </si>
  <si>
    <t>21:0161:000849</t>
  </si>
  <si>
    <t>21:0087:000723</t>
  </si>
  <si>
    <t>21:0087:000723:0001:0001:00</t>
  </si>
  <si>
    <t>063M  :741392:92:------:--</t>
  </si>
  <si>
    <t>21:0161:000850</t>
  </si>
  <si>
    <t>063M  :741393:00:------:--</t>
  </si>
  <si>
    <t>21:0161:000851</t>
  </si>
  <si>
    <t>21:0087:000724</t>
  </si>
  <si>
    <t>21:0087:000724:0001:0001:00</t>
  </si>
  <si>
    <t>063M  :741394:00:------:--</t>
  </si>
  <si>
    <t>21:0161:000852</t>
  </si>
  <si>
    <t>21:0087:000725</t>
  </si>
  <si>
    <t>21:0087:000725:0001:0001:00</t>
  </si>
  <si>
    <t>063M  :741395:00:------:--</t>
  </si>
  <si>
    <t>21:0161:000853</t>
  </si>
  <si>
    <t>21:0087:000726</t>
  </si>
  <si>
    <t>21:0087:000726:0001:0001:00</t>
  </si>
  <si>
    <t>063M  :741396:00:------:--</t>
  </si>
  <si>
    <t>21:0161:000854</t>
  </si>
  <si>
    <t>21:0087:000727</t>
  </si>
  <si>
    <t>21:0087:000727:0001:0001:00</t>
  </si>
  <si>
    <t>063M  :741397:00:------:--</t>
  </si>
  <si>
    <t>21:0161:000855</t>
  </si>
  <si>
    <t>21:0087:000728</t>
  </si>
  <si>
    <t>21:0087:000728:0001:0001:01</t>
  </si>
  <si>
    <t>063M  :741398:00:------:--</t>
  </si>
  <si>
    <t>21:0161:000856</t>
  </si>
  <si>
    <t>21:0087:000729</t>
  </si>
  <si>
    <t>21:0087:000729:0001:0001:00</t>
  </si>
  <si>
    <t>063M  :741399:00:------:--</t>
  </si>
  <si>
    <t>21:0161:000857</t>
  </si>
  <si>
    <t>21:0087:000730</t>
  </si>
  <si>
    <t>21:0087:000730:0001:0001:00</t>
  </si>
  <si>
    <t>063M  :741400:80:741397:00</t>
  </si>
  <si>
    <t>21:0161:000858</t>
  </si>
  <si>
    <t>21:0087:000728:0001:0001:02</t>
  </si>
  <si>
    <t>063M  :741401:00:------:--</t>
  </si>
  <si>
    <t>21:0161:000859</t>
  </si>
  <si>
    <t>21:0087:000731</t>
  </si>
  <si>
    <t>21:0087:000731:0001:0001:00</t>
  </si>
  <si>
    <t>063M  :741402:00:------:--</t>
  </si>
  <si>
    <t>21:0161:000860</t>
  </si>
  <si>
    <t>21:0087:000732</t>
  </si>
  <si>
    <t>21:0087:000732:0001:0001:00</t>
  </si>
  <si>
    <t>063M  :741403:00:------:--</t>
  </si>
  <si>
    <t>21:0161:000861</t>
  </si>
  <si>
    <t>21:0087:000733</t>
  </si>
  <si>
    <t>21:0087:000733:0001:0001:00</t>
  </si>
  <si>
    <t>063M  :741404:00:------:--</t>
  </si>
  <si>
    <t>21:0161:000862</t>
  </si>
  <si>
    <t>21:0087:000734</t>
  </si>
  <si>
    <t>21:0087:000734:0001:0001:00</t>
  </si>
  <si>
    <t>063M  :741405:00:------:--</t>
  </si>
  <si>
    <t>21:0161:000863</t>
  </si>
  <si>
    <t>21:0087:000735</t>
  </si>
  <si>
    <t>21:0087:000735:0001:0001:01</t>
  </si>
  <si>
    <t>063M  :741406:00:------:--</t>
  </si>
  <si>
    <t>21:0161:000864</t>
  </si>
  <si>
    <t>21:0087:000736</t>
  </si>
  <si>
    <t>21:0087:000736:0001:0001:00</t>
  </si>
  <si>
    <t>063M  :741407:10:------:--</t>
  </si>
  <si>
    <t>21:0161:000865</t>
  </si>
  <si>
    <t>21:0087:000737</t>
  </si>
  <si>
    <t>21:0087:000737:0001:0001:00</t>
  </si>
  <si>
    <t>063M  :741408:20:741407:10</t>
  </si>
  <si>
    <t>21:0161:000866</t>
  </si>
  <si>
    <t>21:0087:000737:0002:0001:00</t>
  </si>
  <si>
    <t>063M  :741409:00:------:--</t>
  </si>
  <si>
    <t>21:0161:000867</t>
  </si>
  <si>
    <t>21:0087:000738</t>
  </si>
  <si>
    <t>21:0087:000738:0001:0001:00</t>
  </si>
  <si>
    <t>063M  :741410:00:------:--</t>
  </si>
  <si>
    <t>21:0161:000868</t>
  </si>
  <si>
    <t>21:0087:000739</t>
  </si>
  <si>
    <t>21:0087:000739:0001:0001:00</t>
  </si>
  <si>
    <t>063M  :741411:00:------:--</t>
  </si>
  <si>
    <t>21:0161:000869</t>
  </si>
  <si>
    <t>21:0087:000740</t>
  </si>
  <si>
    <t>21:0087:000740:0001:0001:00</t>
  </si>
  <si>
    <t>063M  :741412:00:------:--</t>
  </si>
  <si>
    <t>21:0161:000870</t>
  </si>
  <si>
    <t>21:0087:000741</t>
  </si>
  <si>
    <t>21:0087:000741:0001:0001:00</t>
  </si>
  <si>
    <t>063M  :741413:00:------:--</t>
  </si>
  <si>
    <t>21:0161:000871</t>
  </si>
  <si>
    <t>21:0087:000742</t>
  </si>
  <si>
    <t>21:0087:000742:0001:0001:00</t>
  </si>
  <si>
    <t>063M  :741414:92:------:--</t>
  </si>
  <si>
    <t>21:0161:000872</t>
  </si>
  <si>
    <t>063M  :741415:00:------:--</t>
  </si>
  <si>
    <t>21:0161:000873</t>
  </si>
  <si>
    <t>21:0087:000743</t>
  </si>
  <si>
    <t>21:0087:000743:0001:0001:00</t>
  </si>
  <si>
    <t>063M  :741416:00:------:--</t>
  </si>
  <si>
    <t>21:0161:000874</t>
  </si>
  <si>
    <t>21:0087:000744</t>
  </si>
  <si>
    <t>21:0087:000744:0001:0001:00</t>
  </si>
  <si>
    <t>063M  :741417:00:------:--</t>
  </si>
  <si>
    <t>21:0161:000875</t>
  </si>
  <si>
    <t>21:0087:000745</t>
  </si>
  <si>
    <t>21:0087:000745:0001:0001:00</t>
  </si>
  <si>
    <t>063M  :741418:00:------:--</t>
  </si>
  <si>
    <t>21:0161:000876</t>
  </si>
  <si>
    <t>21:0087:000746</t>
  </si>
  <si>
    <t>21:0087:000746:0001:0001:00</t>
  </si>
  <si>
    <t>063M  :741419:00:------:--</t>
  </si>
  <si>
    <t>21:0161:000877</t>
  </si>
  <si>
    <t>21:0087:000747</t>
  </si>
  <si>
    <t>21:0087:000747:0001:0001:00</t>
  </si>
  <si>
    <t>063M  :741420:80:741405:00</t>
  </si>
  <si>
    <t>21:0161:000878</t>
  </si>
  <si>
    <t>21:0087:000735:0001:0001:02</t>
  </si>
  <si>
    <t>063M  :741421:00:------:--</t>
  </si>
  <si>
    <t>21:0161:000879</t>
  </si>
  <si>
    <t>21:0087:000748</t>
  </si>
  <si>
    <t>21:0087:000748:0001:0001:00</t>
  </si>
  <si>
    <t>063M  :741422:00:------:--</t>
  </si>
  <si>
    <t>21:0161:000880</t>
  </si>
  <si>
    <t>21:0087:000749</t>
  </si>
  <si>
    <t>21:0087:000749:0001:0001:00</t>
  </si>
  <si>
    <t>063M  :741423:00:------:--</t>
  </si>
  <si>
    <t>21:0161:000881</t>
  </si>
  <si>
    <t>21:0087:000750</t>
  </si>
  <si>
    <t>21:0087:000750:0001:0001:00</t>
  </si>
  <si>
    <t>063M  :741424:00:------:--</t>
  </si>
  <si>
    <t>21:0161:000882</t>
  </si>
  <si>
    <t>21:0087:000751</t>
  </si>
  <si>
    <t>21:0087:000751:0001:0001:00</t>
  </si>
  <si>
    <t>063M  :741425:10:------:--</t>
  </si>
  <si>
    <t>21:0161:000883</t>
  </si>
  <si>
    <t>21:0087:000752</t>
  </si>
  <si>
    <t>21:0087:000752:0001:0001:00</t>
  </si>
  <si>
    <t>063M  :741426:20:741425:10</t>
  </si>
  <si>
    <t>21:0161:000884</t>
  </si>
  <si>
    <t>21:0087:000752:0002:0001:00</t>
  </si>
  <si>
    <t>063M  :741427:00:------:--</t>
  </si>
  <si>
    <t>21:0161:000885</t>
  </si>
  <si>
    <t>21:0087:000753</t>
  </si>
  <si>
    <t>21:0087:000753:0001:0001:00</t>
  </si>
  <si>
    <t>063M  :741428:00:------:--</t>
  </si>
  <si>
    <t>21:0161:000886</t>
  </si>
  <si>
    <t>21:0087:000754</t>
  </si>
  <si>
    <t>21:0087:000754:0001:0001:00</t>
  </si>
  <si>
    <t>063M  :741429:00:------:--</t>
  </si>
  <si>
    <t>21:0161:000887</t>
  </si>
  <si>
    <t>21:0087:000755</t>
  </si>
  <si>
    <t>21:0087:000755:0001:0001:00</t>
  </si>
  <si>
    <t>063M  :741430:00:------:--</t>
  </si>
  <si>
    <t>21:0161:000888</t>
  </si>
  <si>
    <t>21:0087:000756</t>
  </si>
  <si>
    <t>21:0087:000756:0001:0001:00</t>
  </si>
  <si>
    <t>063M  :741431:00:------:--</t>
  </si>
  <si>
    <t>21:0161:000889</t>
  </si>
  <si>
    <t>21:0087:000757</t>
  </si>
  <si>
    <t>21:0087:000757:0001:0001:00</t>
  </si>
  <si>
    <t>063M  :741432:00:------:--</t>
  </si>
  <si>
    <t>21:0161:000890</t>
  </si>
  <si>
    <t>21:0087:000758</t>
  </si>
  <si>
    <t>21:0087:000758:0001:0001:00</t>
  </si>
  <si>
    <t>063M  :741433:00:------:--</t>
  </si>
  <si>
    <t>21:0161:000891</t>
  </si>
  <si>
    <t>21:0087:000759</t>
  </si>
  <si>
    <t>21:0087:000759:0001:0001:00</t>
  </si>
  <si>
    <t>063M  :741434:00:------:--</t>
  </si>
  <si>
    <t>21:0161:000892</t>
  </si>
  <si>
    <t>21:0087:000760</t>
  </si>
  <si>
    <t>21:0087:000760:0001:0001:00</t>
  </si>
  <si>
    <t>063M  :741435:92:------:--</t>
  </si>
  <si>
    <t>21:0161:000893</t>
  </si>
  <si>
    <t>063M  :741436:00:------:--</t>
  </si>
  <si>
    <t>21:0161:000894</t>
  </si>
  <si>
    <t>21:0087:000761</t>
  </si>
  <si>
    <t>21:0087:000761:0001:0001:00</t>
  </si>
  <si>
    <t>063M  :741437:00:------:--</t>
  </si>
  <si>
    <t>21:0161:000895</t>
  </si>
  <si>
    <t>21:0087:000762</t>
  </si>
  <si>
    <t>21:0087:000762:0001:0001:00</t>
  </si>
  <si>
    <t>063M  :741438:00:------:--</t>
  </si>
  <si>
    <t>21:0161:000896</t>
  </si>
  <si>
    <t>21:0087:000763</t>
  </si>
  <si>
    <t>21:0087:000763:0001:0001:00</t>
  </si>
  <si>
    <t>063M  :741439:00:------:--</t>
  </si>
  <si>
    <t>21:0161:000897</t>
  </si>
  <si>
    <t>21:0087:000764</t>
  </si>
  <si>
    <t>21:0087:000764:0001:0001:00</t>
  </si>
  <si>
    <t>063M  :741441:94:------:--</t>
  </si>
  <si>
    <t>21:0161:000898</t>
  </si>
  <si>
    <t>063M  :741442:00:------:--</t>
  </si>
  <si>
    <t>21:0161:000899</t>
  </si>
  <si>
    <t>21:0087:000765</t>
  </si>
  <si>
    <t>21:0087:000765:0001:0001:00</t>
  </si>
  <si>
    <t>063M  :741443:00:------:--</t>
  </si>
  <si>
    <t>21:0161:000900</t>
  </si>
  <si>
    <t>21:0087:000766</t>
  </si>
  <si>
    <t>21:0087:000766:0001:0001:00</t>
  </si>
  <si>
    <t>063M  :741444:00:------:--</t>
  </si>
  <si>
    <t>21:0161:000901</t>
  </si>
  <si>
    <t>21:0087:000767</t>
  </si>
  <si>
    <t>21:0087:000767:0001:0001:00</t>
  </si>
  <si>
    <t>063M  :741445:00:------:--</t>
  </si>
  <si>
    <t>21:0161:000902</t>
  </si>
  <si>
    <t>21:0087:000768</t>
  </si>
  <si>
    <t>21:0087:000768:0001:0001:00</t>
  </si>
  <si>
    <t>063M  :741446:00:------:--</t>
  </si>
  <si>
    <t>21:0161:000903</t>
  </si>
  <si>
    <t>21:0087:000769</t>
  </si>
  <si>
    <t>21:0087:000769:0001:0001:00</t>
  </si>
  <si>
    <t>063M  :741447:00:------:--</t>
  </si>
  <si>
    <t>21:0161:000904</t>
  </si>
  <si>
    <t>21:0087:000770</t>
  </si>
  <si>
    <t>21:0087:000770:0001:0001:00</t>
  </si>
  <si>
    <t>063M  :741448:00:------:--</t>
  </si>
  <si>
    <t>21:0161:000905</t>
  </si>
  <si>
    <t>21:0087:000771</t>
  </si>
  <si>
    <t>21:0087:000771:0001:0001:00</t>
  </si>
  <si>
    <t>063M  :741449:10:------:--</t>
  </si>
  <si>
    <t>21:0161:000906</t>
  </si>
  <si>
    <t>21:0087:000772</t>
  </si>
  <si>
    <t>21:0087:000772:0001:0001:00</t>
  </si>
  <si>
    <t>063M  :741450:20:741449:10</t>
  </si>
  <si>
    <t>21:0161:000907</t>
  </si>
  <si>
    <t>21:0087:000772:0002:0001:00</t>
  </si>
  <si>
    <t>063M  :741451:00:------:--</t>
  </si>
  <si>
    <t>21:0161:000908</t>
  </si>
  <si>
    <t>21:0087:000773</t>
  </si>
  <si>
    <t>21:0087:000773:0001:0001:00</t>
  </si>
  <si>
    <t>063M  :741452:00:------:--</t>
  </si>
  <si>
    <t>21:0161:000909</t>
  </si>
  <si>
    <t>21:0087:000774</t>
  </si>
  <si>
    <t>21:0087:000774:0001:0001:00</t>
  </si>
  <si>
    <t>063M  :741453:00:------:--</t>
  </si>
  <si>
    <t>21:0161:000910</t>
  </si>
  <si>
    <t>21:0087:000775</t>
  </si>
  <si>
    <t>21:0087:000775:0001:0001:00</t>
  </si>
  <si>
    <t>063M  :741454:00:------:--</t>
  </si>
  <si>
    <t>21:0161:000911</t>
  </si>
  <si>
    <t>21:0087:000776</t>
  </si>
  <si>
    <t>21:0087:000776:0001:0001:00</t>
  </si>
  <si>
    <t>063M  :741455:00:------:--</t>
  </si>
  <si>
    <t>21:0161:000912</t>
  </si>
  <si>
    <t>21:0087:000777</t>
  </si>
  <si>
    <t>21:0087:000777:0001:0001:00</t>
  </si>
  <si>
    <t>063M  :741456:00:------:--</t>
  </si>
  <si>
    <t>21:0161:000913</t>
  </si>
  <si>
    <t>21:0087:000778</t>
  </si>
  <si>
    <t>21:0087:000778:0001:0001:00</t>
  </si>
  <si>
    <t>063M  :741457:00:------:--</t>
  </si>
  <si>
    <t>21:0161:000914</t>
  </si>
  <si>
    <t>21:0087:000779</t>
  </si>
  <si>
    <t>21:0087:000779:0001:0001:00</t>
  </si>
  <si>
    <t>063M  :741458:00:------:--</t>
  </si>
  <si>
    <t>21:0161:000915</t>
  </si>
  <si>
    <t>21:0087:000780</t>
  </si>
  <si>
    <t>21:0087:000780:0001:0001:00</t>
  </si>
  <si>
    <t>063M  :741459:00:------:--</t>
  </si>
  <si>
    <t>21:0161:000916</t>
  </si>
  <si>
    <t>21:0087:000781</t>
  </si>
  <si>
    <t>21:0087:000781:0001:0001:01</t>
  </si>
  <si>
    <t>063M  :741460:80:741459:00</t>
  </si>
  <si>
    <t>21:0161:000917</t>
  </si>
  <si>
    <t>21:0087:000781:0001:0001:02</t>
  </si>
  <si>
    <t>063M  :741461:00:------:--</t>
  </si>
  <si>
    <t>21:0161:000918</t>
  </si>
  <si>
    <t>21:0087:000782</t>
  </si>
  <si>
    <t>21:0087:000782:0001:0001:00</t>
  </si>
  <si>
    <t>063M  :741462:00:------:--</t>
  </si>
  <si>
    <t>21:0161:000919</t>
  </si>
  <si>
    <t>21:0087:000783</t>
  </si>
  <si>
    <t>21:0087:000783:0001:0001:00</t>
  </si>
  <si>
    <t>063M  :741463:92:------:--</t>
  </si>
  <si>
    <t>21:0161:000920</t>
  </si>
  <si>
    <t>063M  :741464:00:------:--</t>
  </si>
  <si>
    <t>21:0161:000921</t>
  </si>
  <si>
    <t>21:0087:000784</t>
  </si>
  <si>
    <t>21:0087:000784:0001:0001:00</t>
  </si>
  <si>
    <t>063M  :741465:10:------:--</t>
  </si>
  <si>
    <t>21:0161:000922</t>
  </si>
  <si>
    <t>21:0087:000785</t>
  </si>
  <si>
    <t>21:0087:000785:0001:0001:00</t>
  </si>
  <si>
    <t>063M  :741466:20:741465:10</t>
  </si>
  <si>
    <t>21:0161:000923</t>
  </si>
  <si>
    <t>21:0087:000785:0002:0001:00</t>
  </si>
  <si>
    <t>063M  :741467:00:------:--</t>
  </si>
  <si>
    <t>21:0161:000924</t>
  </si>
  <si>
    <t>21:0087:000786</t>
  </si>
  <si>
    <t>21:0087:000786:0001:0001:00</t>
  </si>
  <si>
    <t>063M  :741468:00:------:--</t>
  </si>
  <si>
    <t>21:0161:000925</t>
  </si>
  <si>
    <t>21:0087:000787</t>
  </si>
  <si>
    <t>21:0087:000787:0001:0001:00</t>
  </si>
  <si>
    <t>063M  :741469:00:------:--</t>
  </si>
  <si>
    <t>21:0161:000926</t>
  </si>
  <si>
    <t>21:0087:000788</t>
  </si>
  <si>
    <t>21:0087:000788:0001:0001:01</t>
  </si>
  <si>
    <t>063M  :741470:00:------:--</t>
  </si>
  <si>
    <t>21:0161:000927</t>
  </si>
  <si>
    <t>21:0087:000789</t>
  </si>
  <si>
    <t>21:0087:000789:0001:0001:00</t>
  </si>
  <si>
    <t>063M  :741471:00:------:--</t>
  </si>
  <si>
    <t>21:0161:000928</t>
  </si>
  <si>
    <t>21:0087:000790</t>
  </si>
  <si>
    <t>21:0087:000790:0001:0001:00</t>
  </si>
  <si>
    <t>063M  :741472:00:------:--</t>
  </si>
  <si>
    <t>21:0161:000929</t>
  </si>
  <si>
    <t>21:0087:000791</t>
  </si>
  <si>
    <t>21:0087:000791:0001:0001:00</t>
  </si>
  <si>
    <t>063M  :741473:00:------:--</t>
  </si>
  <si>
    <t>21:0161:000930</t>
  </si>
  <si>
    <t>21:0087:000792</t>
  </si>
  <si>
    <t>21:0087:000792:0001:0001:00</t>
  </si>
  <si>
    <t>063M  :741474:00:------:--</t>
  </si>
  <si>
    <t>21:0161:000931</t>
  </si>
  <si>
    <t>21:0087:000793</t>
  </si>
  <si>
    <t>21:0087:000793:0001:0001:00</t>
  </si>
  <si>
    <t>063M  :741475:00:------:--</t>
  </si>
  <si>
    <t>21:0161:000932</t>
  </si>
  <si>
    <t>21:0087:000794</t>
  </si>
  <si>
    <t>21:0087:000794:0001:0001:00</t>
  </si>
  <si>
    <t>063M  :741476:00:------:--</t>
  </si>
  <si>
    <t>21:0161:000933</t>
  </si>
  <si>
    <t>21:0087:000795</t>
  </si>
  <si>
    <t>21:0087:000795:0001:0001:00</t>
  </si>
  <si>
    <t>063M  :741477:00:------:--</t>
  </si>
  <si>
    <t>21:0161:000934</t>
  </si>
  <si>
    <t>21:0087:000796</t>
  </si>
  <si>
    <t>21:0087:000796:0001:0001:00</t>
  </si>
  <si>
    <t>063M  :741478:00:------:--</t>
  </si>
  <si>
    <t>21:0161:000935</t>
  </si>
  <si>
    <t>21:0087:000797</t>
  </si>
  <si>
    <t>21:0087:000797:0001:0001:00</t>
  </si>
  <si>
    <t>063M  :741480:80:741469:00</t>
  </si>
  <si>
    <t>21:0161:000936</t>
  </si>
  <si>
    <t>21:0087:000788:0001:0001:02</t>
  </si>
  <si>
    <t>063M  :741481:00:------:--</t>
  </si>
  <si>
    <t>21:0161:000937</t>
  </si>
  <si>
    <t>21:0087:000798</t>
  </si>
  <si>
    <t>21:0087:000798:0001:0001:00</t>
  </si>
  <si>
    <t>063M  :741482:00:------:--</t>
  </si>
  <si>
    <t>21:0161:000938</t>
  </si>
  <si>
    <t>21:0087:000799</t>
  </si>
  <si>
    <t>21:0087:000799:0001:0001:00</t>
  </si>
  <si>
    <t>063M  :741483:00:------:--</t>
  </si>
  <si>
    <t>21:0161:000939</t>
  </si>
  <si>
    <t>21:0087:000800</t>
  </si>
  <si>
    <t>21:0087:000800:0001:0001:01</t>
  </si>
  <si>
    <t>063M  :741484:00:------:--</t>
  </si>
  <si>
    <t>21:0161:000940</t>
  </si>
  <si>
    <t>21:0087:000801</t>
  </si>
  <si>
    <t>21:0087:000801:0001:0001:00</t>
  </si>
  <si>
    <t>063M  :741485:93:------:--</t>
  </si>
  <si>
    <t>21:0161:000941</t>
  </si>
  <si>
    <t>063M  :741486:10:------:--</t>
  </si>
  <si>
    <t>21:0161:000942</t>
  </si>
  <si>
    <t>21:0087:000802</t>
  </si>
  <si>
    <t>21:0087:000802:0001:0001:00</t>
  </si>
  <si>
    <t>063M  :741487:20:741486:10</t>
  </si>
  <si>
    <t>21:0161:000943</t>
  </si>
  <si>
    <t>21:0087:000802:0002:0001:00</t>
  </si>
  <si>
    <t>063M  :741488:00:------:--</t>
  </si>
  <si>
    <t>21:0161:000944</t>
  </si>
  <si>
    <t>21:0087:000803</t>
  </si>
  <si>
    <t>21:0087:000803:0001:0001:00</t>
  </si>
  <si>
    <t>063M  :741489:00:------:--</t>
  </si>
  <si>
    <t>21:0161:000945</t>
  </si>
  <si>
    <t>21:0087:000804</t>
  </si>
  <si>
    <t>21:0087:000804:0001:0001:00</t>
  </si>
  <si>
    <t>063M  :741490:00:------:--</t>
  </si>
  <si>
    <t>21:0161:000946</t>
  </si>
  <si>
    <t>21:0087:000805</t>
  </si>
  <si>
    <t>21:0087:000805:0001:0001:00</t>
  </si>
  <si>
    <t>063M  :741491:00:------:--</t>
  </si>
  <si>
    <t>21:0161:000947</t>
  </si>
  <si>
    <t>21:0087:000806</t>
  </si>
  <si>
    <t>21:0087:000806:0001:0001:00</t>
  </si>
  <si>
    <t>063M  :741492:00:------:--</t>
  </si>
  <si>
    <t>21:0161:000948</t>
  </si>
  <si>
    <t>21:0087:000807</t>
  </si>
  <si>
    <t>21:0087:000807:0001:0001:00</t>
  </si>
  <si>
    <t>063M  :741493:00:------:--</t>
  </si>
  <si>
    <t>21:0161:000949</t>
  </si>
  <si>
    <t>21:0087:000808</t>
  </si>
  <si>
    <t>21:0087:000808:0001:0001:00</t>
  </si>
  <si>
    <t>063M  :741494:00:------:--</t>
  </si>
  <si>
    <t>21:0161:000950</t>
  </si>
  <si>
    <t>21:0087:000809</t>
  </si>
  <si>
    <t>21:0087:000809:0001:0001:00</t>
  </si>
  <si>
    <t>063M  :741495:00:------:--</t>
  </si>
  <si>
    <t>21:0161:000951</t>
  </si>
  <si>
    <t>21:0087:000810</t>
  </si>
  <si>
    <t>21:0087:000810:0001:0001:00</t>
  </si>
  <si>
    <t>063M  :741496:00:------:--</t>
  </si>
  <si>
    <t>21:0161:000952</t>
  </si>
  <si>
    <t>21:0087:000811</t>
  </si>
  <si>
    <t>21:0087:000811:0001:0001:00</t>
  </si>
  <si>
    <t>063M  :741497:00:------:--</t>
  </si>
  <si>
    <t>21:0161:000953</t>
  </si>
  <si>
    <t>21:0087:000812</t>
  </si>
  <si>
    <t>21:0087:000812:0001:0001:00</t>
  </si>
  <si>
    <t>063M  :741498:00:------:--</t>
  </si>
  <si>
    <t>21:0161:000954</t>
  </si>
  <si>
    <t>21:0087:000813</t>
  </si>
  <si>
    <t>21:0087:000813:0001:0001:00</t>
  </si>
  <si>
    <t>063M  :741499:00:------:--</t>
  </si>
  <si>
    <t>21:0161:000955</t>
  </si>
  <si>
    <t>21:0087:000814</t>
  </si>
  <si>
    <t>21:0087:000814:0001:0001:00</t>
  </si>
  <si>
    <t>063M  :741500:80:741483:00</t>
  </si>
  <si>
    <t>21:0161:000956</t>
  </si>
  <si>
    <t>21:0087:000800:0001:0001:02</t>
  </si>
  <si>
    <t>063M  :741501:00:------:--</t>
  </si>
  <si>
    <t>21:0161:000957</t>
  </si>
  <si>
    <t>21:0087:000815</t>
  </si>
  <si>
    <t>21:0087:000815:0001:0001:00</t>
  </si>
  <si>
    <t>063M  :741502:00:------:--</t>
  </si>
  <si>
    <t>21:0161:000958</t>
  </si>
  <si>
    <t>21:0087:000816</t>
  </si>
  <si>
    <t>21:0087:000816:0001:0001:00</t>
  </si>
  <si>
    <t>063M  :741503:00:------:--</t>
  </si>
  <si>
    <t>21:0161:000959</t>
  </si>
  <si>
    <t>21:0087:000817</t>
  </si>
  <si>
    <t>21:0087:000817:0001:0001:00</t>
  </si>
  <si>
    <t>063M  :741504:00:------:--</t>
  </si>
  <si>
    <t>21:0161:000960</t>
  </si>
  <si>
    <t>21:0087:000818</t>
  </si>
  <si>
    <t>21:0087:000818:0001:0001:00</t>
  </si>
  <si>
    <t>063M  :741505:00:------:--</t>
  </si>
  <si>
    <t>21:0161:000961</t>
  </si>
  <si>
    <t>21:0087:000819</t>
  </si>
  <si>
    <t>21:0087:000819:0001:0001:00</t>
  </si>
  <si>
    <t>063M  :741506:00:------:--</t>
  </si>
  <si>
    <t>21:0161:000962</t>
  </si>
  <si>
    <t>21:0087:000820</t>
  </si>
  <si>
    <t>21:0087:000820:0001:0001:00</t>
  </si>
  <si>
    <t>063M  :741507:00:------:--</t>
  </si>
  <si>
    <t>21:0161:000963</t>
  </si>
  <si>
    <t>21:0087:000821</t>
  </si>
  <si>
    <t>21:0087:000821:0001:0001:00</t>
  </si>
  <si>
    <t>063M  :741508:00:------:--</t>
  </si>
  <si>
    <t>21:0161:000964</t>
  </si>
  <si>
    <t>21:0087:000822</t>
  </si>
  <si>
    <t>21:0087:000822:0001:0001:00</t>
  </si>
  <si>
    <t>063M  :741509:00:------:--</t>
  </si>
  <si>
    <t>21:0161:000965</t>
  </si>
  <si>
    <t>21:0087:000823</t>
  </si>
  <si>
    <t>21:0087:000823:0001:0001:00</t>
  </si>
  <si>
    <t>063M  :741510:00:------:--</t>
  </si>
  <si>
    <t>21:0161:000966</t>
  </si>
  <si>
    <t>21:0087:000824</t>
  </si>
  <si>
    <t>21:0087:000824:0001:0001:00</t>
  </si>
  <si>
    <t>063M  :741511:00:------:--</t>
  </si>
  <si>
    <t>21:0161:000967</t>
  </si>
  <si>
    <t>21:0087:000825</t>
  </si>
  <si>
    <t>21:0087:000825:0001:0001:00</t>
  </si>
  <si>
    <t>063M  :741512:10:------:--</t>
  </si>
  <si>
    <t>21:0161:000968</t>
  </si>
  <si>
    <t>21:0087:000826</t>
  </si>
  <si>
    <t>21:0087:000826:0001:0001:00</t>
  </si>
  <si>
    <t>063M  :741513:20:741512:10</t>
  </si>
  <si>
    <t>21:0161:000969</t>
  </si>
  <si>
    <t>21:0087:000826:0002:0001:01</t>
  </si>
  <si>
    <t>063M  :741514:00:------:--</t>
  </si>
  <si>
    <t>21:0161:000970</t>
  </si>
  <si>
    <t>21:0087:000827</t>
  </si>
  <si>
    <t>21:0087:000827:0001:0001:00</t>
  </si>
  <si>
    <t>063M  :741515:00:------:--</t>
  </si>
  <si>
    <t>21:0161:000971</t>
  </si>
  <si>
    <t>21:0087:000828</t>
  </si>
  <si>
    <t>21:0087:000828:0001:0001:00</t>
  </si>
  <si>
    <t>063M  :741516:00:------:--</t>
  </si>
  <si>
    <t>21:0161:000972</t>
  </si>
  <si>
    <t>21:0087:000829</t>
  </si>
  <si>
    <t>21:0087:000829:0001:0001:00</t>
  </si>
  <si>
    <t>063M  :741517:00:------:--</t>
  </si>
  <si>
    <t>21:0161:000973</t>
  </si>
  <si>
    <t>21:0087:000830</t>
  </si>
  <si>
    <t>21:0087:000830:0001:0001:00</t>
  </si>
  <si>
    <t>063M  :741518:92:------:--</t>
  </si>
  <si>
    <t>21:0161:000974</t>
  </si>
  <si>
    <t>063M  :741519:00:------:--</t>
  </si>
  <si>
    <t>21:0161:000975</t>
  </si>
  <si>
    <t>21:0087:000831</t>
  </si>
  <si>
    <t>21:0087:000831:0001:0001:00</t>
  </si>
  <si>
    <t>063M  :741520:80:741513:20</t>
  </si>
  <si>
    <t>21:0161:000976</t>
  </si>
  <si>
    <t>21:0087:000826:0002:0001:02</t>
  </si>
  <si>
    <t>063M  :741521:00:------:--</t>
  </si>
  <si>
    <t>21:0161:000977</t>
  </si>
  <si>
    <t>21:0087:000832</t>
  </si>
  <si>
    <t>21:0087:000832:0001:0001:00</t>
  </si>
  <si>
    <t>063M  :741522:00:------:--</t>
  </si>
  <si>
    <t>21:0161:000978</t>
  </si>
  <si>
    <t>21:0087:000833</t>
  </si>
  <si>
    <t>21:0087:000833:0001:0001:00</t>
  </si>
  <si>
    <t>063M  :741523:00:------:--</t>
  </si>
  <si>
    <t>21:0161:000979</t>
  </si>
  <si>
    <t>21:0087:000834</t>
  </si>
  <si>
    <t>21:0087:000834:0001:0001:00</t>
  </si>
  <si>
    <t>063M  :741524:00:------:--</t>
  </si>
  <si>
    <t>21:0161:000980</t>
  </si>
  <si>
    <t>21:0087:000835</t>
  </si>
  <si>
    <t>21:0087:000835:0001:0001:00</t>
  </si>
  <si>
    <t>063M  :741525:00:------:--</t>
  </si>
  <si>
    <t>21:0161:000981</t>
  </si>
  <si>
    <t>21:0087:000836</t>
  </si>
  <si>
    <t>21:0087:000836:0001:0001:00</t>
  </si>
  <si>
    <t>063M  :741526:00:------:--</t>
  </si>
  <si>
    <t>21:0161:000982</t>
  </si>
  <si>
    <t>21:0087:000837</t>
  </si>
  <si>
    <t>21:0087:000837:0001:0001:00</t>
  </si>
  <si>
    <t>063M  :741527:92:------:--</t>
  </si>
  <si>
    <t>21:0161:000983</t>
  </si>
  <si>
    <t>063M  :741528:00:------:--</t>
  </si>
  <si>
    <t>21:0161:000984</t>
  </si>
  <si>
    <t>21:0087:000838</t>
  </si>
  <si>
    <t>21:0087:000838:0001:0001:00</t>
  </si>
  <si>
    <t>063M  :741529:00:------:--</t>
  </si>
  <si>
    <t>21:0161:000985</t>
  </si>
  <si>
    <t>21:0087:000839</t>
  </si>
  <si>
    <t>21:0087:000839:0001:0001:00</t>
  </si>
  <si>
    <t>063M  :741530:00:------:--</t>
  </si>
  <si>
    <t>21:0161:000986</t>
  </si>
  <si>
    <t>21:0087:000840</t>
  </si>
  <si>
    <t>21:0087:000840:0001:0001:00</t>
  </si>
  <si>
    <t>063M  :741531:00:------:--</t>
  </si>
  <si>
    <t>21:0161:000987</t>
  </si>
  <si>
    <t>21:0087:000841</t>
  </si>
  <si>
    <t>21:0087:000841:0001:0001:00</t>
  </si>
  <si>
    <t>063M  :741532:10:------:--</t>
  </si>
  <si>
    <t>21:0161:000988</t>
  </si>
  <si>
    <t>21:0087:000842</t>
  </si>
  <si>
    <t>21:0087:000842:0001:0001:00</t>
  </si>
  <si>
    <t>063M  :741533:20:741532:10</t>
  </si>
  <si>
    <t>21:0161:000989</t>
  </si>
  <si>
    <t>21:0087:000842:0002:0001:00</t>
  </si>
  <si>
    <t>063M  :741534:00:------:--</t>
  </si>
  <si>
    <t>21:0161:000990</t>
  </si>
  <si>
    <t>21:0087:000843</t>
  </si>
  <si>
    <t>21:0087:000843:0001:0001:00</t>
  </si>
  <si>
    <t>063M  :741535:00:------:--</t>
  </si>
  <si>
    <t>21:0161:000991</t>
  </si>
  <si>
    <t>21:0087:000844</t>
  </si>
  <si>
    <t>21:0087:000844:0001:0001:00</t>
  </si>
  <si>
    <t>063M  :741536:00:------:--</t>
  </si>
  <si>
    <t>21:0161:000992</t>
  </si>
  <si>
    <t>21:0087:000845</t>
  </si>
  <si>
    <t>21:0087:000845:0001:0001:00</t>
  </si>
  <si>
    <t>063M  :741537:00:------:--</t>
  </si>
  <si>
    <t>21:0161:000993</t>
  </si>
  <si>
    <t>21:0087:000846</t>
  </si>
  <si>
    <t>21:0087:000846:0001:0001:00</t>
  </si>
  <si>
    <t>063M  :741538:00:------:--</t>
  </si>
  <si>
    <t>21:0161:000994</t>
  </si>
  <si>
    <t>21:0087:000847</t>
  </si>
  <si>
    <t>21:0087:000847:0001:0001:01</t>
  </si>
  <si>
    <t>063M  :741539:00:------:--</t>
  </si>
  <si>
    <t>21:0161:000995</t>
  </si>
  <si>
    <t>21:0087:000848</t>
  </si>
  <si>
    <t>21:0087:000848:0001:0001:00</t>
  </si>
  <si>
    <t>063M  :741540:80:741538:00</t>
  </si>
  <si>
    <t>21:0161:000996</t>
  </si>
  <si>
    <t>21:0087:000847:0001:0001:02</t>
  </si>
  <si>
    <t>063M  :741541:00:------:--</t>
  </si>
  <si>
    <t>21:0161:000997</t>
  </si>
  <si>
    <t>21:0087:000849</t>
  </si>
  <si>
    <t>21:0087:000849:0001:0001:00</t>
  </si>
  <si>
    <t>063M  :741542:00:------:--</t>
  </si>
  <si>
    <t>21:0161:000998</t>
  </si>
  <si>
    <t>21:0087:000850</t>
  </si>
  <si>
    <t>21:0087:000850:0001:0001:00</t>
  </si>
  <si>
    <t>063M  :741543:00:------:--</t>
  </si>
  <si>
    <t>21:0161:000999</t>
  </si>
  <si>
    <t>21:0087:000851</t>
  </si>
  <si>
    <t>21:0087:000851:0001:0001:00</t>
  </si>
  <si>
    <t>063M  :741544:00:------:--</t>
  </si>
  <si>
    <t>21:0161:001000</t>
  </si>
  <si>
    <t>21:0087:000852</t>
  </si>
  <si>
    <t>21:0087:000852:0001:0001:00</t>
  </si>
  <si>
    <t>063M  :741545:00:------:--</t>
  </si>
  <si>
    <t>21:0161:001001</t>
  </si>
  <si>
    <t>21:0087:000853</t>
  </si>
  <si>
    <t>21:0087:000853:0001:0001:00</t>
  </si>
  <si>
    <t>063M  :741546:10:------:--</t>
  </si>
  <si>
    <t>21:0161:001002</t>
  </si>
  <si>
    <t>21:0087:000854</t>
  </si>
  <si>
    <t>21:0087:000854:0001:0001:01</t>
  </si>
  <si>
    <t>063M  :741547:20:741546:10</t>
  </si>
  <si>
    <t>21:0161:001003</t>
  </si>
  <si>
    <t>21:0087:000854:0002:0001:00</t>
  </si>
  <si>
    <t>063M  :741548:00:------:--</t>
  </si>
  <si>
    <t>21:0161:001004</t>
  </si>
  <si>
    <t>21:0087:000855</t>
  </si>
  <si>
    <t>21:0087:000855:0001:0001:00</t>
  </si>
  <si>
    <t>063M  :741549:00:------:--</t>
  </si>
  <si>
    <t>21:0161:001005</t>
  </si>
  <si>
    <t>21:0087:000856</t>
  </si>
  <si>
    <t>21:0087:000856:0001:0001:00</t>
  </si>
  <si>
    <t>063M  :741550:00:------:--</t>
  </si>
  <si>
    <t>21:0161:001006</t>
  </si>
  <si>
    <t>21:0087:000857</t>
  </si>
  <si>
    <t>21:0087:000857:0001:0001:00</t>
  </si>
  <si>
    <t>063M  :741551:00:------:--</t>
  </si>
  <si>
    <t>21:0161:001007</t>
  </si>
  <si>
    <t>21:0087:000858</t>
  </si>
  <si>
    <t>21:0087:000858:0001:0001:00</t>
  </si>
  <si>
    <t>063M  :741552:00:------:--</t>
  </si>
  <si>
    <t>21:0161:001008</t>
  </si>
  <si>
    <t>21:0087:000859</t>
  </si>
  <si>
    <t>21:0087:000859:0001:0001:00</t>
  </si>
  <si>
    <t>063M  :741553:00:------:--</t>
  </si>
  <si>
    <t>21:0161:001009</t>
  </si>
  <si>
    <t>21:0087:000860</t>
  </si>
  <si>
    <t>21:0087:000860:0001:0001:00</t>
  </si>
  <si>
    <t>063M  :741554:00:------:--</t>
  </si>
  <si>
    <t>21:0161:001010</t>
  </si>
  <si>
    <t>21:0087:000861</t>
  </si>
  <si>
    <t>21:0087:000861:0001:0001:00</t>
  </si>
  <si>
    <t>063M  :741555:00:------:--</t>
  </si>
  <si>
    <t>21:0161:001011</t>
  </si>
  <si>
    <t>21:0087:000862</t>
  </si>
  <si>
    <t>21:0087:000862:0001:0001:00</t>
  </si>
  <si>
    <t>063M  :741556:93:------:--</t>
  </si>
  <si>
    <t>21:0161:001012</t>
  </si>
  <si>
    <t>063M  :741557:00:------:--</t>
  </si>
  <si>
    <t>21:0161:001013</t>
  </si>
  <si>
    <t>21:0087:000863</t>
  </si>
  <si>
    <t>21:0087:000863:0001:0001:00</t>
  </si>
  <si>
    <t>063M  :741558:00:------:--</t>
  </si>
  <si>
    <t>21:0161:001014</t>
  </si>
  <si>
    <t>21:0087:000864</t>
  </si>
  <si>
    <t>21:0087:000864:0001:0001:00</t>
  </si>
  <si>
    <t>063M  :741559:00:------:--</t>
  </si>
  <si>
    <t>21:0161:001015</t>
  </si>
  <si>
    <t>21:0087:000865</t>
  </si>
  <si>
    <t>21:0087:000865:0001:0001:00</t>
  </si>
  <si>
    <t>063M  :741560:80:741546:10</t>
  </si>
  <si>
    <t>21:0161:001016</t>
  </si>
  <si>
    <t>21:0087:000854:0001:0001:02</t>
  </si>
  <si>
    <t>063M  :741561:00:------:--</t>
  </si>
  <si>
    <t>21:0161:001017</t>
  </si>
  <si>
    <t>21:0087:000866</t>
  </si>
  <si>
    <t>21:0087:000866:0001:0001:00</t>
  </si>
  <si>
    <t>063M  :741562:00:------:--</t>
  </si>
  <si>
    <t>21:0161:001018</t>
  </si>
  <si>
    <t>21:0087:000867</t>
  </si>
  <si>
    <t>21:0087:000867:0001:0001:00</t>
  </si>
  <si>
    <t>063M  :741563:00:------:--</t>
  </si>
  <si>
    <t>21:0161:001019</t>
  </si>
  <si>
    <t>21:0087:000868</t>
  </si>
  <si>
    <t>21:0087:000868:0001:0001:00</t>
  </si>
  <si>
    <t>063M  :741564:00:------:--</t>
  </si>
  <si>
    <t>21:0161:001020</t>
  </si>
  <si>
    <t>21:0087:000869</t>
  </si>
  <si>
    <t>21:0087:000869:0001:0001:00</t>
  </si>
  <si>
    <t>063M  :741565:00:------:--</t>
  </si>
  <si>
    <t>21:0161:001021</t>
  </si>
  <si>
    <t>21:0087:000870</t>
  </si>
  <si>
    <t>21:0087:000870:0001:0001:00</t>
  </si>
  <si>
    <t>063M  :741566:00:------:--</t>
  </si>
  <si>
    <t>21:0161:001022</t>
  </si>
  <si>
    <t>21:0087:000871</t>
  </si>
  <si>
    <t>21:0087:000871:0001:0001:00</t>
  </si>
  <si>
    <t>063M  :741567:00:------:--</t>
  </si>
  <si>
    <t>21:0161:001023</t>
  </si>
  <si>
    <t>21:0087:000872</t>
  </si>
  <si>
    <t>21:0087:000872:0001:0001:00</t>
  </si>
  <si>
    <t>063M  :741568:91:------:--</t>
  </si>
  <si>
    <t>21:0161:001024</t>
  </si>
  <si>
    <t>063M  :741569:00:------:--</t>
  </si>
  <si>
    <t>21:0161:001025</t>
  </si>
  <si>
    <t>21:0087:000873</t>
  </si>
  <si>
    <t>21:0087:000873:0001:0001:00</t>
  </si>
  <si>
    <t>063M  :741570:00:------:--</t>
  </si>
  <si>
    <t>21:0161:001026</t>
  </si>
  <si>
    <t>21:0087:000874</t>
  </si>
  <si>
    <t>21:0087:000874:0001:0001:00</t>
  </si>
  <si>
    <t>063M  :741571:00:------:--</t>
  </si>
  <si>
    <t>21:0161:001027</t>
  </si>
  <si>
    <t>21:0087:000875</t>
  </si>
  <si>
    <t>21:0087:000875:0001:0001:00</t>
  </si>
  <si>
    <t>063M  :741572:00:------:--</t>
  </si>
  <si>
    <t>21:0161:001028</t>
  </si>
  <si>
    <t>21:0087:000876</t>
  </si>
  <si>
    <t>21:0087:000876:0001:0001:00</t>
  </si>
  <si>
    <t>063M  :741573:10:------:--</t>
  </si>
  <si>
    <t>21:0161:001029</t>
  </si>
  <si>
    <t>21:0087:000877</t>
  </si>
  <si>
    <t>21:0087:000877:0001:0001:00</t>
  </si>
  <si>
    <t>063M  :741574:20:741573:10</t>
  </si>
  <si>
    <t>21:0161:001030</t>
  </si>
  <si>
    <t>21:0087:000877:0002:0001:00</t>
  </si>
  <si>
    <t>063M  :741575:00:------:--</t>
  </si>
  <si>
    <t>21:0161:001031</t>
  </si>
  <si>
    <t>21:0087:000878</t>
  </si>
  <si>
    <t>21:0087:000878:0001:0001:00</t>
  </si>
  <si>
    <t>063M  :741576:00:------:--</t>
  </si>
  <si>
    <t>21:0161:001032</t>
  </si>
  <si>
    <t>21:0087:000879</t>
  </si>
  <si>
    <t>21:0087:000879:0001:0001:00</t>
  </si>
  <si>
    <t>063M  :741577:00:------:--</t>
  </si>
  <si>
    <t>21:0161:001033</t>
  </si>
  <si>
    <t>21:0087:000880</t>
  </si>
  <si>
    <t>21:0087:000880:0001:0001:00</t>
  </si>
  <si>
    <t>063M  :741578:00:------:--</t>
  </si>
  <si>
    <t>21:0161:001034</t>
  </si>
  <si>
    <t>21:0087:000881</t>
  </si>
  <si>
    <t>21:0087:000881:0001:0001:01</t>
  </si>
  <si>
    <t>063M  :741579:00:------:--</t>
  </si>
  <si>
    <t>21:0161:001035</t>
  </si>
  <si>
    <t>21:0087:000882</t>
  </si>
  <si>
    <t>21:0087:000882:0001:0001:00</t>
  </si>
  <si>
    <t>063M  :741580:80:741578:00</t>
  </si>
  <si>
    <t>21:0161:001036</t>
  </si>
  <si>
    <t>21:0087:000881:0001:0001:02</t>
  </si>
  <si>
    <t>063M  :741581:00:------:--</t>
  </si>
  <si>
    <t>21:0161:001037</t>
  </si>
  <si>
    <t>21:0087:000883</t>
  </si>
  <si>
    <t>21:0087:000883:0001:0001:01</t>
  </si>
  <si>
    <t>063M  :741582:00:------:--</t>
  </si>
  <si>
    <t>21:0161:001038</t>
  </si>
  <si>
    <t>21:0087:000884</t>
  </si>
  <si>
    <t>21:0087:000884:0001:0001:00</t>
  </si>
  <si>
    <t>063M  :741583:00:------:--</t>
  </si>
  <si>
    <t>21:0161:001039</t>
  </si>
  <si>
    <t>21:0087:000885</t>
  </si>
  <si>
    <t>21:0087:000885:0001:0001:00</t>
  </si>
  <si>
    <t>063M  :741584:10:------:--</t>
  </si>
  <si>
    <t>21:0161:001040</t>
  </si>
  <si>
    <t>21:0087:000886</t>
  </si>
  <si>
    <t>21:0087:000886:0001:0001:00</t>
  </si>
  <si>
    <t>063M  :741585:20:741584:10</t>
  </si>
  <si>
    <t>21:0161:001041</t>
  </si>
  <si>
    <t>21:0087:000886:0002:0001:00</t>
  </si>
  <si>
    <t>063M  :741586:00:------:--</t>
  </si>
  <si>
    <t>21:0161:001042</t>
  </si>
  <si>
    <t>21:0087:000887</t>
  </si>
  <si>
    <t>21:0087:000887:0001:0001:00</t>
  </si>
  <si>
    <t>063M  :741587:00:------:--</t>
  </si>
  <si>
    <t>21:0161:001043</t>
  </si>
  <si>
    <t>21:0087:000888</t>
  </si>
  <si>
    <t>21:0087:000888:0001:0001:00</t>
  </si>
  <si>
    <t>063M  :741588:00:------:--</t>
  </si>
  <si>
    <t>21:0161:001044</t>
  </si>
  <si>
    <t>21:0087:000889</t>
  </si>
  <si>
    <t>21:0087:000889:0001:0001:00</t>
  </si>
  <si>
    <t>063M  :741589:00:------:--</t>
  </si>
  <si>
    <t>21:0161:001045</t>
  </si>
  <si>
    <t>21:0087:000890</t>
  </si>
  <si>
    <t>21:0087:000890:0001:0001:00</t>
  </si>
  <si>
    <t>063M  :741590:00:------:--</t>
  </si>
  <si>
    <t>21:0161:001046</t>
  </si>
  <si>
    <t>21:0087:000891</t>
  </si>
  <si>
    <t>21:0087:000891:0001:0001:00</t>
  </si>
  <si>
    <t>063M  :741591:00:------:--</t>
  </si>
  <si>
    <t>21:0161:001047</t>
  </si>
  <si>
    <t>21:0087:000892</t>
  </si>
  <si>
    <t>21:0087:000892:0001:0001:00</t>
  </si>
  <si>
    <t>063M  :741592:00:------:--</t>
  </si>
  <si>
    <t>21:0161:001048</t>
  </si>
  <si>
    <t>21:0087:000893</t>
  </si>
  <si>
    <t>21:0087:000893:0001:0001:00</t>
  </si>
  <si>
    <t>063M  :741593:00:------:--</t>
  </si>
  <si>
    <t>21:0161:001049</t>
  </si>
  <si>
    <t>21:0087:000894</t>
  </si>
  <si>
    <t>21:0087:000894:0001:0001:00</t>
  </si>
  <si>
    <t>063M  :741594:00:------:--</t>
  </si>
  <si>
    <t>21:0161:001050</t>
  </si>
  <si>
    <t>21:0087:000895</t>
  </si>
  <si>
    <t>21:0087:000895:0001:0001:00</t>
  </si>
  <si>
    <t>063M  :741595:00:------:--</t>
  </si>
  <si>
    <t>21:0161:001051</t>
  </si>
  <si>
    <t>21:0087:000896</t>
  </si>
  <si>
    <t>21:0087:000896:0001:0001:00</t>
  </si>
  <si>
    <t>063M  :741596:00:------:--</t>
  </si>
  <si>
    <t>21:0161:001052</t>
  </si>
  <si>
    <t>21:0087:000897</t>
  </si>
  <si>
    <t>21:0087:000897:0001:0001:00</t>
  </si>
  <si>
    <t>063M  :741597:00:------:--</t>
  </si>
  <si>
    <t>21:0161:001053</t>
  </si>
  <si>
    <t>21:0087:000898</t>
  </si>
  <si>
    <t>21:0087:000898:0001:0001:00</t>
  </si>
  <si>
    <t>063M  :741598:93:------:--</t>
  </si>
  <si>
    <t>21:0161:001054</t>
  </si>
  <si>
    <t>063M  :741599:00:------:--</t>
  </si>
  <si>
    <t>21:0161:001055</t>
  </si>
  <si>
    <t>21:0087:000899</t>
  </si>
  <si>
    <t>21:0087:000899:0001:0001:00</t>
  </si>
  <si>
    <t>063M  :741600:80:741581:00</t>
  </si>
  <si>
    <t>21:0161:001056</t>
  </si>
  <si>
    <t>21:0087:000883:0001:0001:02</t>
  </si>
  <si>
    <t>063M  :741601:00:------:--</t>
  </si>
  <si>
    <t>21:0161:001057</t>
  </si>
  <si>
    <t>21:0087:000900</t>
  </si>
  <si>
    <t>21:0087:000900:0001:0001:00</t>
  </si>
  <si>
    <t>063M  :741602:00:------:--</t>
  </si>
  <si>
    <t>21:0161:001058</t>
  </si>
  <si>
    <t>21:0087:000901</t>
  </si>
  <si>
    <t>21:0087:000901:0001:0001:00</t>
  </si>
  <si>
    <t>063M  :741603:00:------:--</t>
  </si>
  <si>
    <t>21:0161:001059</t>
  </si>
  <si>
    <t>21:0087:000902</t>
  </si>
  <si>
    <t>21:0087:000902:0001:0001:00</t>
  </si>
  <si>
    <t>063M  :741604:00:------:--</t>
  </si>
  <si>
    <t>21:0161:001060</t>
  </si>
  <si>
    <t>21:0087:000903</t>
  </si>
  <si>
    <t>21:0087:000903:0001:0001:00</t>
  </si>
  <si>
    <t>063M  :741605:00:------:--</t>
  </si>
  <si>
    <t>21:0161:001061</t>
  </si>
  <si>
    <t>21:0087:000904</t>
  </si>
  <si>
    <t>21:0087:000904:0001:0001:00</t>
  </si>
  <si>
    <t>063M  :741606:92:------:--</t>
  </si>
  <si>
    <t>21:0161:001062</t>
  </si>
  <si>
    <t>063M  :741607:00:------:--</t>
  </si>
  <si>
    <t>21:0161:001063</t>
  </si>
  <si>
    <t>21:0087:000905</t>
  </si>
  <si>
    <t>21:0087:000905:0001:0001:00</t>
  </si>
  <si>
    <t>063M  :741608:10:------:--</t>
  </si>
  <si>
    <t>21:0161:001064</t>
  </si>
  <si>
    <t>21:0087:000906</t>
  </si>
  <si>
    <t>21:0087:000906:0001:0001:00</t>
  </si>
  <si>
    <t>063M  :741609:20:741608:10</t>
  </si>
  <si>
    <t>21:0161:001065</t>
  </si>
  <si>
    <t>21:0087:000906:0002:0001:00</t>
  </si>
  <si>
    <t>063M  :741610:00:------:--</t>
  </si>
  <si>
    <t>21:0161:001066</t>
  </si>
  <si>
    <t>21:0087:000907</t>
  </si>
  <si>
    <t>21:0087:000907:0001:0001:00</t>
  </si>
  <si>
    <t>063M  :741611:00:------:--</t>
  </si>
  <si>
    <t>21:0161:001067</t>
  </si>
  <si>
    <t>21:0087:000908</t>
  </si>
  <si>
    <t>21:0087:000908:0001:0001:00</t>
  </si>
  <si>
    <t>063M  :741612:00:------:--</t>
  </si>
  <si>
    <t>21:0161:001068</t>
  </si>
  <si>
    <t>21:0087:000909</t>
  </si>
  <si>
    <t>21:0087:000909:0001:0001:00</t>
  </si>
  <si>
    <t>063M  :741613:00:------:--</t>
  </si>
  <si>
    <t>21:0161:001069</t>
  </si>
  <si>
    <t>21:0087:000910</t>
  </si>
  <si>
    <t>21:0087:000910:0001:0001:00</t>
  </si>
  <si>
    <t>063M  :741614:00:------:--</t>
  </si>
  <si>
    <t>21:0161:001070</t>
  </si>
  <si>
    <t>21:0087:000911</t>
  </si>
  <si>
    <t>21:0087:000911:0001:0001:01</t>
  </si>
  <si>
    <t>063M  :741615:00:------:--</t>
  </si>
  <si>
    <t>21:0161:001071</t>
  </si>
  <si>
    <t>21:0087:000912</t>
  </si>
  <si>
    <t>21:0087:000912:0001:0001:00</t>
  </si>
  <si>
    <t>063M  :741616:00:------:--</t>
  </si>
  <si>
    <t>21:0161:001072</t>
  </si>
  <si>
    <t>21:0087:000913</t>
  </si>
  <si>
    <t>21:0087:000913:0001:0001:00</t>
  </si>
  <si>
    <t>063M  :741617:00:------:--</t>
  </si>
  <si>
    <t>21:0161:001073</t>
  </si>
  <si>
    <t>21:0087:000914</t>
  </si>
  <si>
    <t>21:0087:000914:0001:0001:00</t>
  </si>
  <si>
    <t>063M  :741618:00:------:--</t>
  </si>
  <si>
    <t>21:0161:001074</t>
  </si>
  <si>
    <t>21:0087:000915</t>
  </si>
  <si>
    <t>21:0087:000915:0001:0001:00</t>
  </si>
  <si>
    <t>063M  :741619:00:------:--</t>
  </si>
  <si>
    <t>21:0161:001075</t>
  </si>
  <si>
    <t>21:0087:000916</t>
  </si>
  <si>
    <t>21:0087:000916:0001:0001:00</t>
  </si>
  <si>
    <t>063M  :741620:80:741614:00</t>
  </si>
  <si>
    <t>21:0161:001076</t>
  </si>
  <si>
    <t>21:0087:000911:0001:0001:02</t>
  </si>
  <si>
    <t>063M  :741621:00:------:--</t>
  </si>
  <si>
    <t>21:0161:001077</t>
  </si>
  <si>
    <t>21:0087:000917</t>
  </si>
  <si>
    <t>21:0087:000917:0001:0001:00</t>
  </si>
  <si>
    <t>063M  :741622:00:------:--</t>
  </si>
  <si>
    <t>21:0161:001078</t>
  </si>
  <si>
    <t>21:0087:000918</t>
  </si>
  <si>
    <t>21:0087:000918:0001:0001:00</t>
  </si>
  <si>
    <t>063M  :741623:10:------:--</t>
  </si>
  <si>
    <t>21:0161:001079</t>
  </si>
  <si>
    <t>21:0087:000919</t>
  </si>
  <si>
    <t>21:0087:000919:0001:0001:00</t>
  </si>
  <si>
    <t>063M  :741624:20:741623:10</t>
  </si>
  <si>
    <t>21:0161:001080</t>
  </si>
  <si>
    <t>21:0087:000919:0002:0001:00</t>
  </si>
  <si>
    <t>063M  :741625:00:------:--</t>
  </si>
  <si>
    <t>21:0161:001081</t>
  </si>
  <si>
    <t>21:0087:000920</t>
  </si>
  <si>
    <t>21:0087:000920:0001:0001:00</t>
  </si>
  <si>
    <t>063M  :741626:00:------:--</t>
  </si>
  <si>
    <t>21:0161:001082</t>
  </si>
  <si>
    <t>21:0087:000921</t>
  </si>
  <si>
    <t>21:0087:000921:0001:0001:00</t>
  </si>
  <si>
    <t>063M  :741627:00:------:--</t>
  </si>
  <si>
    <t>21:0161:001083</t>
  </si>
  <si>
    <t>21:0087:000922</t>
  </si>
  <si>
    <t>21:0087:000922:0001:0001:00</t>
  </si>
  <si>
    <t>063M  :741628:00:------:--</t>
  </si>
  <si>
    <t>21:0161:001084</t>
  </si>
  <si>
    <t>21:0087:000923</t>
  </si>
  <si>
    <t>21:0087:000923:0001:0001:00</t>
  </si>
  <si>
    <t>063M  :741629:00:------:--</t>
  </si>
  <si>
    <t>21:0161:001085</t>
  </si>
  <si>
    <t>21:0087:000924</t>
  </si>
  <si>
    <t>21:0087:000924:0001:0001:00</t>
  </si>
  <si>
    <t>063M  :741630:00:------:--</t>
  </si>
  <si>
    <t>21:0161:001086</t>
  </si>
  <si>
    <t>21:0087:000925</t>
  </si>
  <si>
    <t>21:0087:000925:0001:0001:00</t>
  </si>
  <si>
    <t>063M  :741631:00:------:--</t>
  </si>
  <si>
    <t>21:0161:001087</t>
  </si>
  <si>
    <t>21:0087:000926</t>
  </si>
  <si>
    <t>21:0087:000926:0001:0001:00</t>
  </si>
  <si>
    <t>063M  :741632:00:------:--</t>
  </si>
  <si>
    <t>21:0161:001088</t>
  </si>
  <si>
    <t>21:0087:000927</t>
  </si>
  <si>
    <t>21:0087:000927:0001:0001:00</t>
  </si>
  <si>
    <t>063M  :741633:00:------:--</t>
  </si>
  <si>
    <t>21:0161:001089</t>
  </si>
  <si>
    <t>21:0087:000928</t>
  </si>
  <si>
    <t>21:0087:000928:0001:0001:00</t>
  </si>
  <si>
    <t>063M  :742001:00:------:--</t>
  </si>
  <si>
    <t>21:0161:001090</t>
  </si>
  <si>
    <t>21:0087:000929</t>
  </si>
  <si>
    <t>21:0087:000929:0001:0001:00</t>
  </si>
  <si>
    <t>063M  :742002:00:------:--</t>
  </si>
  <si>
    <t>21:0161:001091</t>
  </si>
  <si>
    <t>21:0087:000930</t>
  </si>
  <si>
    <t>21:0087:000930:0001:0001:00</t>
  </si>
  <si>
    <t>063M  :742003:00:------:--</t>
  </si>
  <si>
    <t>21:0161:001092</t>
  </si>
  <si>
    <t>21:0087:000931</t>
  </si>
  <si>
    <t>21:0087:000931:0001:0001:00</t>
  </si>
  <si>
    <t>063M  :742004:00:------:--</t>
  </si>
  <si>
    <t>21:0161:001093</t>
  </si>
  <si>
    <t>21:0087:000932</t>
  </si>
  <si>
    <t>21:0087:000932:0001:0001:00</t>
  </si>
  <si>
    <t>063M  :742005:00:------:--</t>
  </si>
  <si>
    <t>21:0161:001094</t>
  </si>
  <si>
    <t>21:0087:000933</t>
  </si>
  <si>
    <t>21:0087:000933:0001:0001:00</t>
  </si>
  <si>
    <t>063M  :742006:00:------:--</t>
  </si>
  <si>
    <t>21:0161:001095</t>
  </si>
  <si>
    <t>21:0087:000934</t>
  </si>
  <si>
    <t>21:0087:000934:0001:0001:00</t>
  </si>
  <si>
    <t>063M  :742007:00:------:--</t>
  </si>
  <si>
    <t>21:0161:001096</t>
  </si>
  <si>
    <t>21:0087:000935</t>
  </si>
  <si>
    <t>21:0087:000935:0001:0001:00</t>
  </si>
  <si>
    <t>063M  :742008:00:------:--</t>
  </si>
  <si>
    <t>21:0161:001097</t>
  </si>
  <si>
    <t>21:0087:000936</t>
  </si>
  <si>
    <t>21:0087:000936:0001:0001:00</t>
  </si>
  <si>
    <t>063M  :742009:00:------:--</t>
  </si>
  <si>
    <t>21:0161:001098</t>
  </si>
  <si>
    <t>21:0087:000937</t>
  </si>
  <si>
    <t>21:0087:000937:0001:0001:00</t>
  </si>
  <si>
    <t>063M  :742010:00:------:--</t>
  </si>
  <si>
    <t>21:0161:001099</t>
  </si>
  <si>
    <t>21:0087:000938</t>
  </si>
  <si>
    <t>21:0087:000938:0001:0001:00</t>
  </si>
  <si>
    <t>063M  :742011:00:------:--</t>
  </si>
  <si>
    <t>21:0161:001100</t>
  </si>
  <si>
    <t>21:0087:000939</t>
  </si>
  <si>
    <t>21:0087:000939:0001:0001:00</t>
  </si>
  <si>
    <t>063M  :742012:00:------:--</t>
  </si>
  <si>
    <t>21:0161:001101</t>
  </si>
  <si>
    <t>21:0087:000940</t>
  </si>
  <si>
    <t>21:0087:000940:0001:0001:00</t>
  </si>
  <si>
    <t>063M  :742013:00:------:--</t>
  </si>
  <si>
    <t>21:0161:001102</t>
  </si>
  <si>
    <t>21:0087:000941</t>
  </si>
  <si>
    <t>21:0087:000941:0001:0001:01</t>
  </si>
  <si>
    <t>063M  :742014:10:------:--</t>
  </si>
  <si>
    <t>21:0161:001103</t>
  </si>
  <si>
    <t>21:0087:000942</t>
  </si>
  <si>
    <t>21:0087:000942:0001:0001:00</t>
  </si>
  <si>
    <t>063M  :742015:20:742014:10</t>
  </si>
  <si>
    <t>21:0161:001104</t>
  </si>
  <si>
    <t>21:0087:000942:0002:0001:00</t>
  </si>
  <si>
    <t>063M  :742016:00:------:--</t>
  </si>
  <si>
    <t>21:0161:001105</t>
  </si>
  <si>
    <t>21:0087:000943</t>
  </si>
  <si>
    <t>21:0087:000943:0001:0001:00</t>
  </si>
  <si>
    <t>063M  :742017:00:------:--</t>
  </si>
  <si>
    <t>21:0161:001106</t>
  </si>
  <si>
    <t>21:0087:000944</t>
  </si>
  <si>
    <t>21:0087:000944:0001:0001:00</t>
  </si>
  <si>
    <t>063M  :742018:93:------:--</t>
  </si>
  <si>
    <t>21:0161:001107</t>
  </si>
  <si>
    <t>063M  :742019:00:------:--</t>
  </si>
  <si>
    <t>21:0161:001108</t>
  </si>
  <si>
    <t>21:0087:000945</t>
  </si>
  <si>
    <t>21:0087:000945:0001:0001:00</t>
  </si>
  <si>
    <t>063M  :742020:80:742013:00</t>
  </si>
  <si>
    <t>21:0161:001109</t>
  </si>
  <si>
    <t>21:0087:000941:0001:0001:02</t>
  </si>
  <si>
    <t>063M  :742021:00:------:--</t>
  </si>
  <si>
    <t>21:0161:001110</t>
  </si>
  <si>
    <t>21:0087:000946</t>
  </si>
  <si>
    <t>21:0087:000946:0001:0001:00</t>
  </si>
  <si>
    <t>063M  :742022:00:------:--</t>
  </si>
  <si>
    <t>21:0161:001111</t>
  </si>
  <si>
    <t>21:0087:000947</t>
  </si>
  <si>
    <t>21:0087:000947:0001:0001:00</t>
  </si>
  <si>
    <t>063M  :742023:00:------:--</t>
  </si>
  <si>
    <t>21:0161:001112</t>
  </si>
  <si>
    <t>21:0087:000948</t>
  </si>
  <si>
    <t>21:0087:000948:0001:0001:00</t>
  </si>
  <si>
    <t>063M  :742024:92:------:--</t>
  </si>
  <si>
    <t>21:0161:001113</t>
  </si>
  <si>
    <t>063M  :742025:00:------:--</t>
  </si>
  <si>
    <t>21:0161:001114</t>
  </si>
  <si>
    <t>21:0087:000949</t>
  </si>
  <si>
    <t>21:0087:000949:0001:0001:00</t>
  </si>
  <si>
    <t>063M  :742026:00:------:--</t>
  </si>
  <si>
    <t>21:0161:001115</t>
  </si>
  <si>
    <t>21:0087:000950</t>
  </si>
  <si>
    <t>21:0087:000950:0001:0001:00</t>
  </si>
  <si>
    <t>063M  :742027:00:------:--</t>
  </si>
  <si>
    <t>21:0161:001116</t>
  </si>
  <si>
    <t>21:0087:000951</t>
  </si>
  <si>
    <t>21:0087:000951:0001:0001:00</t>
  </si>
  <si>
    <t>063M  :742028:10:------:--</t>
  </si>
  <si>
    <t>21:0161:001117</t>
  </si>
  <si>
    <t>21:0087:000952</t>
  </si>
  <si>
    <t>21:0087:000952:0001:0001:00</t>
  </si>
  <si>
    <t>063M  :742029:20:742028:10</t>
  </si>
  <si>
    <t>21:0161:001118</t>
  </si>
  <si>
    <t>21:0087:000952:0002:0001:00</t>
  </si>
  <si>
    <t>063M  :742030:00:------:--</t>
  </si>
  <si>
    <t>21:0161:001119</t>
  </si>
  <si>
    <t>21:0087:000953</t>
  </si>
  <si>
    <t>21:0087:000953:0001:0001:00</t>
  </si>
  <si>
    <t>063M  :742031:00:------:--</t>
  </si>
  <si>
    <t>21:0161:001120</t>
  </si>
  <si>
    <t>21:0087:000954</t>
  </si>
  <si>
    <t>21:0087:000954:0001:0001:00</t>
  </si>
  <si>
    <t>063M  :742032:00:------:--</t>
  </si>
  <si>
    <t>21:0161:001121</t>
  </si>
  <si>
    <t>21:0087:000955</t>
  </si>
  <si>
    <t>21:0087:000955:0001:0001:00</t>
  </si>
  <si>
    <t>063M  :742033:00:------:--</t>
  </si>
  <si>
    <t>21:0161:001122</t>
  </si>
  <si>
    <t>21:0087:000956</t>
  </si>
  <si>
    <t>21:0087:000956:0001:0001:00</t>
  </si>
  <si>
    <t>063M  :742034:00:------:--</t>
  </si>
  <si>
    <t>21:0161:001123</t>
  </si>
  <si>
    <t>21:0087:000957</t>
  </si>
  <si>
    <t>21:0087:000957:0001:0001:00</t>
  </si>
  <si>
    <t>063M  :742035:00:------:--</t>
  </si>
  <si>
    <t>21:0161:001124</t>
  </si>
  <si>
    <t>21:0087:000958</t>
  </si>
  <si>
    <t>21:0087:000958:0001:0001:01</t>
  </si>
  <si>
    <t>063M  :742036:00:------:--</t>
  </si>
  <si>
    <t>21:0161:001125</t>
  </si>
  <si>
    <t>21:0087:000959</t>
  </si>
  <si>
    <t>21:0087:000959:0001:0001:00</t>
  </si>
  <si>
    <t>063M  :742037:00:------:--</t>
  </si>
  <si>
    <t>21:0161:001126</t>
  </si>
  <si>
    <t>21:0087:000960</t>
  </si>
  <si>
    <t>21:0087:000960:0001:0001:00</t>
  </si>
  <si>
    <t>063M  :742038:00:------:--</t>
  </si>
  <si>
    <t>21:0161:001127</t>
  </si>
  <si>
    <t>21:0087:000961</t>
  </si>
  <si>
    <t>21:0087:000961:0001:0001:00</t>
  </si>
  <si>
    <t>063M  :742039:00:------:--</t>
  </si>
  <si>
    <t>21:0161:001128</t>
  </si>
  <si>
    <t>21:0087:000962</t>
  </si>
  <si>
    <t>21:0087:000962:0001:0001:00</t>
  </si>
  <si>
    <t>063M  :742040:80:742035:00</t>
  </si>
  <si>
    <t>21:0161:001129</t>
  </si>
  <si>
    <t>21:0087:000958:0001:0001:02</t>
  </si>
  <si>
    <t>063M  :742041:00:------:--</t>
  </si>
  <si>
    <t>21:0161:001130</t>
  </si>
  <si>
    <t>21:0087:000963</t>
  </si>
  <si>
    <t>21:0087:000963:0001:0001:00</t>
  </si>
  <si>
    <t>063M  :742042:00:------:--</t>
  </si>
  <si>
    <t>21:0161:001131</t>
  </si>
  <si>
    <t>21:0087:000964</t>
  </si>
  <si>
    <t>21:0087:000964:0001:0001:00</t>
  </si>
  <si>
    <t>063M  :742043:00:------:--</t>
  </si>
  <si>
    <t>21:0161:001132</t>
  </si>
  <si>
    <t>21:0087:000965</t>
  </si>
  <si>
    <t>21:0087:000965:0001:0001:00</t>
  </si>
  <si>
    <t>063M  :742044:00:------:--</t>
  </si>
  <si>
    <t>21:0161:001133</t>
  </si>
  <si>
    <t>21:0087:000966</t>
  </si>
  <si>
    <t>21:0087:000966:0001:0001:00</t>
  </si>
  <si>
    <t>063M  :742045:00:------:--</t>
  </si>
  <si>
    <t>21:0161:001134</t>
  </si>
  <si>
    <t>21:0087:000967</t>
  </si>
  <si>
    <t>21:0087:000967:0001:0001:00</t>
  </si>
  <si>
    <t>063M  :742046:10:------:--</t>
  </si>
  <si>
    <t>21:0161:001135</t>
  </si>
  <si>
    <t>21:0087:000968</t>
  </si>
  <si>
    <t>21:0087:000968:0001:0001:00</t>
  </si>
  <si>
    <t>063M  :742047:20:742046:10</t>
  </si>
  <si>
    <t>21:0161:001136</t>
  </si>
  <si>
    <t>21:0087:000968:0002:0001:00</t>
  </si>
  <si>
    <t>063M  :742048:00:------:--</t>
  </si>
  <si>
    <t>21:0161:001137</t>
  </si>
  <si>
    <t>21:0087:000969</t>
  </si>
  <si>
    <t>21:0087:000969:0001:0001:00</t>
  </si>
  <si>
    <t>063M  :742049:00:------:--</t>
  </si>
  <si>
    <t>21:0161:001138</t>
  </si>
  <si>
    <t>21:0087:000970</t>
  </si>
  <si>
    <t>21:0087:000970:0001:0001:00</t>
  </si>
  <si>
    <t>063M  :742050:00:------:--</t>
  </si>
  <si>
    <t>21:0161:001139</t>
  </si>
  <si>
    <t>21:0087:000971</t>
  </si>
  <si>
    <t>21:0087:000971:0001:0001:00</t>
  </si>
  <si>
    <t>063M  :742051:00:------:--</t>
  </si>
  <si>
    <t>21:0161:001140</t>
  </si>
  <si>
    <t>21:0087:000972</t>
  </si>
  <si>
    <t>21:0087:000972:0001:0001:00</t>
  </si>
  <si>
    <t>063M  :742052:00:------:--</t>
  </si>
  <si>
    <t>21:0161:001141</t>
  </si>
  <si>
    <t>21:0087:000973</t>
  </si>
  <si>
    <t>21:0087:000973:0001:0001:00</t>
  </si>
  <si>
    <t>063M  :742053:00:------:--</t>
  </si>
  <si>
    <t>21:0161:001142</t>
  </si>
  <si>
    <t>21:0087:000974</t>
  </si>
  <si>
    <t>21:0087:000974:0001:0001:00</t>
  </si>
  <si>
    <t>063M  :742054:00:------:--</t>
  </si>
  <si>
    <t>21:0161:001143</t>
  </si>
  <si>
    <t>21:0087:000975</t>
  </si>
  <si>
    <t>21:0087:000975:0001:0001:00</t>
  </si>
  <si>
    <t>063M  :742055:00:------:--</t>
  </si>
  <si>
    <t>21:0161:001144</t>
  </si>
  <si>
    <t>21:0087:000976</t>
  </si>
  <si>
    <t>21:0087:000976:0001:0001:00</t>
  </si>
  <si>
    <t>063M  :742056:93:------:--</t>
  </si>
  <si>
    <t>21:0161:001145</t>
  </si>
  <si>
    <t>063M  :742057:00:------:--</t>
  </si>
  <si>
    <t>21:0161:001146</t>
  </si>
  <si>
    <t>21:0087:000977</t>
  </si>
  <si>
    <t>21:0087:000977:0001:0001:01</t>
  </si>
  <si>
    <t>063M  :742058:00:------:--</t>
  </si>
  <si>
    <t>21:0161:001147</t>
  </si>
  <si>
    <t>21:0087:000978</t>
  </si>
  <si>
    <t>21:0087:000978:0001:0001:00</t>
  </si>
  <si>
    <t>063M  :742059:00:------:--</t>
  </si>
  <si>
    <t>21:0161:001148</t>
  </si>
  <si>
    <t>21:0087:000979</t>
  </si>
  <si>
    <t>21:0087:000979:0001:0001:00</t>
  </si>
  <si>
    <t>063M  :742060:80:742057:00</t>
  </si>
  <si>
    <t>21:0161:001149</t>
  </si>
  <si>
    <t>21:0087:000977:0001:0001:02</t>
  </si>
  <si>
    <t>063M  :742061:00:------:--</t>
  </si>
  <si>
    <t>21:0161:001150</t>
  </si>
  <si>
    <t>21:0087:000980</t>
  </si>
  <si>
    <t>21:0087:000980:0001:0001:00</t>
  </si>
  <si>
    <t>063M  :742062:00:------:--</t>
  </si>
  <si>
    <t>21:0161:001151</t>
  </si>
  <si>
    <t>21:0087:000981</t>
  </si>
  <si>
    <t>21:0087:000981:0001:0001:00</t>
  </si>
  <si>
    <t>063M  :742063:00:------:--</t>
  </si>
  <si>
    <t>21:0161:001152</t>
  </si>
  <si>
    <t>21:0087:000982</t>
  </si>
  <si>
    <t>21:0087:000982:0001:0001:00</t>
  </si>
  <si>
    <t>063M  :742064:00:------:--</t>
  </si>
  <si>
    <t>21:0161:001153</t>
  </si>
  <si>
    <t>21:0087:000983</t>
  </si>
  <si>
    <t>21:0087:000983:0001:0001:00</t>
  </si>
  <si>
    <t>063M  :742065:00:------:--</t>
  </si>
  <si>
    <t>21:0161:001154</t>
  </si>
  <si>
    <t>21:0087:000984</t>
  </si>
  <si>
    <t>21:0087:000984:0001:0001:00</t>
  </si>
  <si>
    <t>063M  :742066:91:------:--</t>
  </si>
  <si>
    <t>21:0161:001155</t>
  </si>
  <si>
    <t>063M  :742067:00:------:--</t>
  </si>
  <si>
    <t>21:0161:001156</t>
  </si>
  <si>
    <t>21:0087:000985</t>
  </si>
  <si>
    <t>21:0087:000985:0001:0001:00</t>
  </si>
  <si>
    <t>063M  :742068:00:------:--</t>
  </si>
  <si>
    <t>21:0161:001157</t>
  </si>
  <si>
    <t>21:0087:000986</t>
  </si>
  <si>
    <t>21:0087:000986:0001:0001:00</t>
  </si>
  <si>
    <t>063M  :742069:00:------:--</t>
  </si>
  <si>
    <t>21:0161:001158</t>
  </si>
  <si>
    <t>21:0087:000987</t>
  </si>
  <si>
    <t>21:0087:000987:0001:0001:00</t>
  </si>
  <si>
    <t>063M  :742070:00:------:--</t>
  </si>
  <si>
    <t>21:0161:001159</t>
  </si>
  <si>
    <t>21:0087:000988</t>
  </si>
  <si>
    <t>21:0087:000988:0001:0001:00</t>
  </si>
  <si>
    <t>063M  :742071:00:------:--</t>
  </si>
  <si>
    <t>21:0161:001160</t>
  </si>
  <si>
    <t>21:0087:000989</t>
  </si>
  <si>
    <t>21:0087:000989:0001:0001:00</t>
  </si>
  <si>
    <t>063M  :742072:00:------:--</t>
  </si>
  <si>
    <t>21:0161:001161</t>
  </si>
  <si>
    <t>21:0087:000990</t>
  </si>
  <si>
    <t>21:0087:000990:0001:0001:00</t>
  </si>
  <si>
    <t>063M  :742073:00:------:--</t>
  </si>
  <si>
    <t>21:0161:001162</t>
  </si>
  <si>
    <t>21:0087:000991</t>
  </si>
  <si>
    <t>21:0087:000991:0001:0001:00</t>
  </si>
  <si>
    <t>063M  :742074:00:------:--</t>
  </si>
  <si>
    <t>21:0161:001163</t>
  </si>
  <si>
    <t>21:0087:000992</t>
  </si>
  <si>
    <t>21:0087:000992:0001:0001:00</t>
  </si>
  <si>
    <t>063M  :742075:00:------:--</t>
  </si>
  <si>
    <t>21:0161:001164</t>
  </si>
  <si>
    <t>21:0087:000993</t>
  </si>
  <si>
    <t>21:0087:000993:0001:0001:00</t>
  </si>
  <si>
    <t>063M  :742076:10:------:--</t>
  </si>
  <si>
    <t>21:0161:001165</t>
  </si>
  <si>
    <t>21:0087:000994</t>
  </si>
  <si>
    <t>21:0087:000994:0001:0001:00</t>
  </si>
  <si>
    <t>063M  :742077:20:742076:10</t>
  </si>
  <si>
    <t>21:0161:001166</t>
  </si>
  <si>
    <t>21:0087:000994:0002:0001:01</t>
  </si>
  <si>
    <t>063M  :742078:00:------:--</t>
  </si>
  <si>
    <t>21:0161:001167</t>
  </si>
  <si>
    <t>21:0087:000995</t>
  </si>
  <si>
    <t>21:0087:000995:0001:0001:00</t>
  </si>
  <si>
    <t>063M  :742079:00:------:--</t>
  </si>
  <si>
    <t>21:0161:001168</t>
  </si>
  <si>
    <t>21:0087:000996</t>
  </si>
  <si>
    <t>21:0087:000996:0001:0001:00</t>
  </si>
  <si>
    <t>063M  :742080:80:742077:20</t>
  </si>
  <si>
    <t>21:0161:001169</t>
  </si>
  <si>
    <t>21:0087:000994:0002:0001:02</t>
  </si>
  <si>
    <t>063M  :742081:00:------:--</t>
  </si>
  <si>
    <t>21:0161:001170</t>
  </si>
  <si>
    <t>21:0087:000997</t>
  </si>
  <si>
    <t>21:0087:000997:0001:0001:00</t>
  </si>
  <si>
    <t>063M  :742082:00:------:--</t>
  </si>
  <si>
    <t>21:0161:001171</t>
  </si>
  <si>
    <t>21:0087:000998</t>
  </si>
  <si>
    <t>21:0087:000998:0001:0001:00</t>
  </si>
  <si>
    <t>063M  :742083:00:------:--</t>
  </si>
  <si>
    <t>21:0161:001172</t>
  </si>
  <si>
    <t>21:0087:000999</t>
  </si>
  <si>
    <t>21:0087:000999:0001:0001:00</t>
  </si>
  <si>
    <t>063M  :742084:00:------:--</t>
  </si>
  <si>
    <t>21:0161:001173</t>
  </si>
  <si>
    <t>21:0087:001000</t>
  </si>
  <si>
    <t>21:0087:001000:0001:0001:00</t>
  </si>
  <si>
    <t>063M  :742085:00:------:--</t>
  </si>
  <si>
    <t>21:0161:001174</t>
  </si>
  <si>
    <t>21:0087:001001</t>
  </si>
  <si>
    <t>21:0087:001001:0001:0001:00</t>
  </si>
  <si>
    <t>063M  :742086:91:------:--</t>
  </si>
  <si>
    <t>21:0161:001175</t>
  </si>
  <si>
    <t>063M  :742087:00:------:--</t>
  </si>
  <si>
    <t>21:0161:001176</t>
  </si>
  <si>
    <t>21:0087:001002</t>
  </si>
  <si>
    <t>21:0087:001002:0001:0001:00</t>
  </si>
  <si>
    <t>063M  :742088:00:------:--</t>
  </si>
  <si>
    <t>21:0161:001177</t>
  </si>
  <si>
    <t>21:0087:001003</t>
  </si>
  <si>
    <t>21:0087:001003:0001:0001:00</t>
  </si>
  <si>
    <t>063M  :742089:00:------:--</t>
  </si>
  <si>
    <t>21:0161:001178</t>
  </si>
  <si>
    <t>21:0087:001004</t>
  </si>
  <si>
    <t>21:0087:001004:0001:0001:00</t>
  </si>
  <si>
    <t>063M  :742090:00:------:--</t>
  </si>
  <si>
    <t>21:0161:001179</t>
  </si>
  <si>
    <t>21:0087:001005</t>
  </si>
  <si>
    <t>21:0087:001005:0001:0001:00</t>
  </si>
  <si>
    <t>063M  :742091:10:------:--</t>
  </si>
  <si>
    <t>21:0161:001180</t>
  </si>
  <si>
    <t>21:0087:001006</t>
  </si>
  <si>
    <t>21:0087:001006:0001:0001:00</t>
  </si>
  <si>
    <t>063M  :742092:20:742091:10</t>
  </si>
  <si>
    <t>21:0161:001181</t>
  </si>
  <si>
    <t>21:0087:001006:0002:0001:00</t>
  </si>
  <si>
    <t>063M  :742093:00:------:--</t>
  </si>
  <si>
    <t>21:0161:001182</t>
  </si>
  <si>
    <t>21:0087:001007</t>
  </si>
  <si>
    <t>21:0087:001007:0001:0001:00</t>
  </si>
  <si>
    <t>063M  :742094:00:------:--</t>
  </si>
  <si>
    <t>21:0161:001183</t>
  </si>
  <si>
    <t>21:0087:001008</t>
  </si>
  <si>
    <t>21:0087:001008:0001:0001:00</t>
  </si>
  <si>
    <t>063M  :742095:00:------:--</t>
  </si>
  <si>
    <t>21:0161:001184</t>
  </si>
  <si>
    <t>21:0087:001009</t>
  </si>
  <si>
    <t>21:0087:001009:0001:0001:00</t>
  </si>
  <si>
    <t>063M  :742096:00:------:--</t>
  </si>
  <si>
    <t>21:0161:001185</t>
  </si>
  <si>
    <t>21:0087:001010</t>
  </si>
  <si>
    <t>21:0087:001010:0001:0001:00</t>
  </si>
  <si>
    <t>063M  :742097:00:------:--</t>
  </si>
  <si>
    <t>21:0161:001186</t>
  </si>
  <si>
    <t>21:0087:001011</t>
  </si>
  <si>
    <t>21:0087:001011:0001:0001:00</t>
  </si>
  <si>
    <t>063M  :742098:00:------:--</t>
  </si>
  <si>
    <t>21:0161:001187</t>
  </si>
  <si>
    <t>21:0087:001012</t>
  </si>
  <si>
    <t>21:0087:001012:0001:0001:00</t>
  </si>
  <si>
    <t>063M  :742099:00:------:--</t>
  </si>
  <si>
    <t>21:0161:001188</t>
  </si>
  <si>
    <t>21:0087:001013</t>
  </si>
  <si>
    <t>21:0087:001013:0001:0001:01</t>
  </si>
  <si>
    <t>063M  :742100:80:742099:00</t>
  </si>
  <si>
    <t>21:0161:001189</t>
  </si>
  <si>
    <t>21:0087:001013:0001:0001:02</t>
  </si>
  <si>
    <t>063M  :742101:00:------:--</t>
  </si>
  <si>
    <t>21:0161:001190</t>
  </si>
  <si>
    <t>21:0087:001014</t>
  </si>
  <si>
    <t>21:0087:001014:0001:0001:00</t>
  </si>
  <si>
    <t>063M  :742102:00:------:--</t>
  </si>
  <si>
    <t>21:0161:001191</t>
  </si>
  <si>
    <t>21:0087:001015</t>
  </si>
  <si>
    <t>21:0087:001015:0001:0001:00</t>
  </si>
  <si>
    <t>063M  :742103:00:------:--</t>
  </si>
  <si>
    <t>21:0161:001192</t>
  </si>
  <si>
    <t>21:0087:001016</t>
  </si>
  <si>
    <t>21:0087:001016:0001:0001:00</t>
  </si>
  <si>
    <t>063M  :742104:00:------:--</t>
  </si>
  <si>
    <t>21:0161:001193</t>
  </si>
  <si>
    <t>21:0087:001017</t>
  </si>
  <si>
    <t>21:0087:001017:0001:0001:00</t>
  </si>
  <si>
    <t>063M  :742105:00:------:--</t>
  </si>
  <si>
    <t>21:0161:001194</t>
  </si>
  <si>
    <t>21:0087:001018</t>
  </si>
  <si>
    <t>21:0087:001018:0001:0001:00</t>
  </si>
  <si>
    <t>063M  :742106:00:------:--</t>
  </si>
  <si>
    <t>21:0161:001195</t>
  </si>
  <si>
    <t>21:0087:001019</t>
  </si>
  <si>
    <t>21:0087:001019:0001:0001:00</t>
  </si>
  <si>
    <t>063M  :742107:91:------:--</t>
  </si>
  <si>
    <t>21:0161:001196</t>
  </si>
  <si>
    <t>063M  :742108:00:------:--</t>
  </si>
  <si>
    <t>21:0161:001197</t>
  </si>
  <si>
    <t>21:0087:001020</t>
  </si>
  <si>
    <t>21:0087:001020:0001:0001:00</t>
  </si>
  <si>
    <t>063M  :742109:00:------:--</t>
  </si>
  <si>
    <t>21:0161:001198</t>
  </si>
  <si>
    <t>21:0087:001021</t>
  </si>
  <si>
    <t>21:0087:001021:0001:0001:00</t>
  </si>
  <si>
    <t>063M  :742110:00:------:--</t>
  </si>
  <si>
    <t>21:0161:001199</t>
  </si>
  <si>
    <t>21:0087:001022</t>
  </si>
  <si>
    <t>21:0087:001022:0001:0001:00</t>
  </si>
  <si>
    <t>063M  :742111:00:------:--</t>
  </si>
  <si>
    <t>21:0161:001200</t>
  </si>
  <si>
    <t>21:0087:001023</t>
  </si>
  <si>
    <t>21:0087:001023:0001:0001:00</t>
  </si>
  <si>
    <t>063M  :742112:00:------:--</t>
  </si>
  <si>
    <t>21:0161:001201</t>
  </si>
  <si>
    <t>21:0087:001024</t>
  </si>
  <si>
    <t>21:0087:001024:0001:0001:00</t>
  </si>
  <si>
    <t>063M  :742113:00:------:--</t>
  </si>
  <si>
    <t>21:0161:001202</t>
  </si>
  <si>
    <t>21:0087:001025</t>
  </si>
  <si>
    <t>21:0087:001025:0001:0001:00</t>
  </si>
  <si>
    <t>063M  :742114:00:------:--</t>
  </si>
  <si>
    <t>21:0161:001203</t>
  </si>
  <si>
    <t>21:0087:001026</t>
  </si>
  <si>
    <t>21:0087:001026:0001:0001:00</t>
  </si>
  <si>
    <t>063M  :742115:00:------:--</t>
  </si>
  <si>
    <t>21:0161:001204</t>
  </si>
  <si>
    <t>21:0087:001027</t>
  </si>
  <si>
    <t>21:0087:001027:0001:0001:00</t>
  </si>
  <si>
    <t>063M  :742116:00:------:--</t>
  </si>
  <si>
    <t>21:0161:001205</t>
  </si>
  <si>
    <t>21:0087:001028</t>
  </si>
  <si>
    <t>21:0087:001028:0001:0001:00</t>
  </si>
  <si>
    <t>063M  :742117:00:------:--</t>
  </si>
  <si>
    <t>21:0161:001206</t>
  </si>
  <si>
    <t>21:0087:001029</t>
  </si>
  <si>
    <t>21:0087:001029:0001:0001:00</t>
  </si>
  <si>
    <t>063M  :742118:00:------:--</t>
  </si>
  <si>
    <t>21:0161:001207</t>
  </si>
  <si>
    <t>21:0087:001030</t>
  </si>
  <si>
    <t>21:0087:001030:0001:0001:01</t>
  </si>
  <si>
    <t>063M  :742119:10:------:--</t>
  </si>
  <si>
    <t>21:0161:001208</t>
  </si>
  <si>
    <t>21:0087:001031</t>
  </si>
  <si>
    <t>21:0087:001031:0001:0001:00</t>
  </si>
  <si>
    <t>063M  :742120:80:742118:00</t>
  </si>
  <si>
    <t>21:0161:001209</t>
  </si>
  <si>
    <t>21:0087:001030:0001:0001:02</t>
  </si>
  <si>
    <t>063M  :742121:20:742119:10</t>
  </si>
  <si>
    <t>21:0161:001210</t>
  </si>
  <si>
    <t>21:0087:001031:0002:0001:00</t>
  </si>
  <si>
    <t>063M  :742122:00:------:--</t>
  </si>
  <si>
    <t>21:0161:001211</t>
  </si>
  <si>
    <t>21:0087:001032</t>
  </si>
  <si>
    <t>21:0087:001032:0001:0001:00</t>
  </si>
  <si>
    <t>063M  :742123:00:------:--</t>
  </si>
  <si>
    <t>21:0161:001212</t>
  </si>
  <si>
    <t>21:0087:001033</t>
  </si>
  <si>
    <t>21:0087:001033:0001:0001:00</t>
  </si>
  <si>
    <t>063M  :742124:00:------:--</t>
  </si>
  <si>
    <t>21:0161:001213</t>
  </si>
  <si>
    <t>21:0087:001034</t>
  </si>
  <si>
    <t>21:0087:001034:0001:0001:01</t>
  </si>
  <si>
    <t>063M  :742125:00:------:--</t>
  </si>
  <si>
    <t>21:0161:001214</t>
  </si>
  <si>
    <t>21:0087:001035</t>
  </si>
  <si>
    <t>21:0087:001035:0001:0001:00</t>
  </si>
  <si>
    <t>063M  :742126:00:------:--</t>
  </si>
  <si>
    <t>21:0161:001215</t>
  </si>
  <si>
    <t>21:0087:001036</t>
  </si>
  <si>
    <t>21:0087:001036:0001:0001:00</t>
  </si>
  <si>
    <t>063M  :742127:00:------:--</t>
  </si>
  <si>
    <t>21:0161:001216</t>
  </si>
  <si>
    <t>21:0087:001037</t>
  </si>
  <si>
    <t>21:0087:001037:0001:0001:00</t>
  </si>
  <si>
    <t>063M  :742128:00:------:--</t>
  </si>
  <si>
    <t>21:0161:001217</t>
  </si>
  <si>
    <t>21:0087:001038</t>
  </si>
  <si>
    <t>21:0087:001038:0001:0001:00</t>
  </si>
  <si>
    <t>063M  :742129:00:------:--</t>
  </si>
  <si>
    <t>21:0161:001218</t>
  </si>
  <si>
    <t>21:0087:001039</t>
  </si>
  <si>
    <t>21:0087:001039:0001:0001:00</t>
  </si>
  <si>
    <t>063M  :742130:00:------:--</t>
  </si>
  <si>
    <t>21:0161:001219</t>
  </si>
  <si>
    <t>21:0087:001040</t>
  </si>
  <si>
    <t>21:0087:001040:0001:0001:00</t>
  </si>
  <si>
    <t>063M  :742131:00:------:--</t>
  </si>
  <si>
    <t>21:0161:001220</t>
  </si>
  <si>
    <t>21:0087:001041</t>
  </si>
  <si>
    <t>21:0087:001041:0001:0001:00</t>
  </si>
  <si>
    <t>063M  :742132:00:------:--</t>
  </si>
  <si>
    <t>21:0161:001221</t>
  </si>
  <si>
    <t>21:0087:001042</t>
  </si>
  <si>
    <t>21:0087:001042:0001:0001:00</t>
  </si>
  <si>
    <t>063M  :742133:00:------:--</t>
  </si>
  <si>
    <t>21:0161:001222</t>
  </si>
  <si>
    <t>21:0087:001043</t>
  </si>
  <si>
    <t>21:0087:001043:0001:0001:00</t>
  </si>
  <si>
    <t>063M  :742134:00:------:--</t>
  </si>
  <si>
    <t>21:0161:001223</t>
  </si>
  <si>
    <t>21:0087:001044</t>
  </si>
  <si>
    <t>21:0087:001044:0001:0001:00</t>
  </si>
  <si>
    <t>063M  :742135:00:------:--</t>
  </si>
  <si>
    <t>21:0161:001224</t>
  </si>
  <si>
    <t>21:0087:001045</t>
  </si>
  <si>
    <t>21:0087:001045:0001:0001:00</t>
  </si>
  <si>
    <t>063M  :742136:10:------:--</t>
  </si>
  <si>
    <t>21:0161:001225</t>
  </si>
  <si>
    <t>21:0087:001046</t>
  </si>
  <si>
    <t>21:0087:001046:0001:0001:00</t>
  </si>
  <si>
    <t>063M  :742137:20:742136:10</t>
  </si>
  <si>
    <t>21:0161:001226</t>
  </si>
  <si>
    <t>21:0087:001046:0002:0001:00</t>
  </si>
  <si>
    <t>063M  :742138:91:------:--</t>
  </si>
  <si>
    <t>21:0161:001227</t>
  </si>
  <si>
    <t>063M  :742139:00:------:--</t>
  </si>
  <si>
    <t>21:0161:001228</t>
  </si>
  <si>
    <t>21:0087:001047</t>
  </si>
  <si>
    <t>21:0087:001047:0001:0001:00</t>
  </si>
  <si>
    <t>063M  :742140:80:742124:00</t>
  </si>
  <si>
    <t>21:0161:001229</t>
  </si>
  <si>
    <t>21:0087:001034:0001:0001:02</t>
  </si>
  <si>
    <t>063M  :742141:00:------:--</t>
  </si>
  <si>
    <t>21:0161:001230</t>
  </si>
  <si>
    <t>21:0087:001048</t>
  </si>
  <si>
    <t>21:0087:001048:0001:0001:00</t>
  </si>
  <si>
    <t>063M  :742142:00:------:--</t>
  </si>
  <si>
    <t>21:0161:001231</t>
  </si>
  <si>
    <t>21:0087:001049</t>
  </si>
  <si>
    <t>21:0087:001049:0001:0001:00</t>
  </si>
  <si>
    <t>063M  :742143:00:------:--</t>
  </si>
  <si>
    <t>21:0161:001232</t>
  </si>
  <si>
    <t>21:0087:001050</t>
  </si>
  <si>
    <t>21:0087:001050:0001:0001:00</t>
  </si>
  <si>
    <t>063M  :742144:00:------:--</t>
  </si>
  <si>
    <t>21:0161:001233</t>
  </si>
  <si>
    <t>21:0087:001051</t>
  </si>
  <si>
    <t>21:0087:001051:0001:0001:00</t>
  </si>
  <si>
    <t>063M  :742145:00:------:--</t>
  </si>
  <si>
    <t>21:0161:001234</t>
  </si>
  <si>
    <t>21:0087:001052</t>
  </si>
  <si>
    <t>21:0087:001052:0001:0001:00</t>
  </si>
  <si>
    <t>063M  :742146:00:------:--</t>
  </si>
  <si>
    <t>21:0161:001235</t>
  </si>
  <si>
    <t>21:0087:001053</t>
  </si>
  <si>
    <t>21:0087:001053:0001:0001:00</t>
  </si>
  <si>
    <t>063M  :742147:00:------:--</t>
  </si>
  <si>
    <t>21:0161:001236</t>
  </si>
  <si>
    <t>21:0087:001054</t>
  </si>
  <si>
    <t>21:0087:001054:0001:0001:00</t>
  </si>
  <si>
    <t>063M  :742148:00:------:--</t>
  </si>
  <si>
    <t>21:0161:001237</t>
  </si>
  <si>
    <t>21:0087:001055</t>
  </si>
  <si>
    <t>21:0087:001055:0001:0001:00</t>
  </si>
  <si>
    <t>063M  :742149:00:------:--</t>
  </si>
  <si>
    <t>21:0161:001238</t>
  </si>
  <si>
    <t>21:0087:001056</t>
  </si>
  <si>
    <t>21:0087:001056:0001:0001:00</t>
  </si>
  <si>
    <t>063M  :742150:00:------:--</t>
  </si>
  <si>
    <t>21:0161:001239</t>
  </si>
  <si>
    <t>21:0087:001057</t>
  </si>
  <si>
    <t>21:0087:001057:0001:0001:00</t>
  </si>
  <si>
    <t>063M  :742151:00:------:--</t>
  </si>
  <si>
    <t>21:0161:001240</t>
  </si>
  <si>
    <t>21:0087:001058</t>
  </si>
  <si>
    <t>21:0087:001058:0001:0001:00</t>
  </si>
  <si>
    <t>063M  :742152:00:------:--</t>
  </si>
  <si>
    <t>21:0161:001241</t>
  </si>
  <si>
    <t>21:0087:001059</t>
  </si>
  <si>
    <t>21:0087:001059:0001:0001:00</t>
  </si>
  <si>
    <t>063M  :742153:00:------:--</t>
  </si>
  <si>
    <t>21:0161:001242</t>
  </si>
  <si>
    <t>21:0087:001060</t>
  </si>
  <si>
    <t>21:0087:001060:0001:0001:00</t>
  </si>
  <si>
    <t>063M  :742154:00:------:--</t>
  </si>
  <si>
    <t>21:0161:001243</t>
  </si>
  <si>
    <t>21:0087:001061</t>
  </si>
  <si>
    <t>21:0087:001061:0001:0001:01</t>
  </si>
  <si>
    <t>063M  :742155:94:------:--</t>
  </si>
  <si>
    <t>21:0161:001244</t>
  </si>
  <si>
    <t>063M  :742156:00:------:--</t>
  </si>
  <si>
    <t>21:0161:001245</t>
  </si>
  <si>
    <t>21:0087:001062</t>
  </si>
  <si>
    <t>21:0087:001062:0001:0001:00</t>
  </si>
  <si>
    <t>063M  :742157:10:------:--</t>
  </si>
  <si>
    <t>21:0161:001246</t>
  </si>
  <si>
    <t>21:0087:001063</t>
  </si>
  <si>
    <t>21:0087:001063:0001:0001:00</t>
  </si>
  <si>
    <t>063M  :742158:20:742157:10</t>
  </si>
  <si>
    <t>21:0161:001247</t>
  </si>
  <si>
    <t>21:0087:001063:0002:0001:00</t>
  </si>
  <si>
    <t>063M  :742159:00:------:--</t>
  </si>
  <si>
    <t>21:0161:001248</t>
  </si>
  <si>
    <t>21:0087:001064</t>
  </si>
  <si>
    <t>21:0087:001064:0001:0001:00</t>
  </si>
  <si>
    <t>063M  :742160:80:742154:00</t>
  </si>
  <si>
    <t>21:0161:001249</t>
  </si>
  <si>
    <t>21:0087:001061:0001:0001:02</t>
  </si>
  <si>
    <t>063M  :742161:00:------:--</t>
  </si>
  <si>
    <t>21:0161:001250</t>
  </si>
  <si>
    <t>21:0087:001065</t>
  </si>
  <si>
    <t>21:0087:001065:0001:0001:00</t>
  </si>
  <si>
    <t>063M  :742162:00:------:--</t>
  </si>
  <si>
    <t>21:0161:001251</t>
  </si>
  <si>
    <t>21:0087:001066</t>
  </si>
  <si>
    <t>21:0087:001066:0001:0001:00</t>
  </si>
  <si>
    <t>063M  :742163:10:------:--</t>
  </si>
  <si>
    <t>21:0161:001252</t>
  </si>
  <si>
    <t>21:0087:001067</t>
  </si>
  <si>
    <t>21:0087:001067:0001:0001:00</t>
  </si>
  <si>
    <t>063M  :742164:20:742163:10</t>
  </si>
  <si>
    <t>21:0161:001253</t>
  </si>
  <si>
    <t>21:0087:001067:0002:0001:00</t>
  </si>
  <si>
    <t>063M  :742165:00:------:--</t>
  </si>
  <si>
    <t>21:0161:001254</t>
  </si>
  <si>
    <t>21:0087:001068</t>
  </si>
  <si>
    <t>21:0087:001068:0001:0001:00</t>
  </si>
  <si>
    <t>063M  :742166:00:------:--</t>
  </si>
  <si>
    <t>21:0161:001255</t>
  </si>
  <si>
    <t>21:0087:001069</t>
  </si>
  <si>
    <t>21:0087:001069:0001:0001:00</t>
  </si>
  <si>
    <t>063M  :742167:00:------:--</t>
  </si>
  <si>
    <t>21:0161:001256</t>
  </si>
  <si>
    <t>21:0087:001070</t>
  </si>
  <si>
    <t>21:0087:001070:0001:0001:01</t>
  </si>
  <si>
    <t>063M  :742168:00:------:--</t>
  </si>
  <si>
    <t>21:0161:001257</t>
  </si>
  <si>
    <t>21:0087:001071</t>
  </si>
  <si>
    <t>21:0087:001071:0001:0001:00</t>
  </si>
  <si>
    <t>063M  :742169:00:------:--</t>
  </si>
  <si>
    <t>21:0161:001258</t>
  </si>
  <si>
    <t>21:0087:001072</t>
  </si>
  <si>
    <t>21:0087:001072:0001:0001:00</t>
  </si>
  <si>
    <t>063M  :742170:00:------:--</t>
  </si>
  <si>
    <t>21:0161:001259</t>
  </si>
  <si>
    <t>21:0087:001073</t>
  </si>
  <si>
    <t>21:0087:001073:0001:0001:00</t>
  </si>
  <si>
    <t>063M  :742171:00:------:--</t>
  </si>
  <si>
    <t>21:0161:001260</t>
  </si>
  <si>
    <t>21:0087:001074</t>
  </si>
  <si>
    <t>21:0087:001074:0001:0001:00</t>
  </si>
  <si>
    <t>063M  :742172:00:------:--</t>
  </si>
  <si>
    <t>21:0161:001261</t>
  </si>
  <si>
    <t>21:0087:001075</t>
  </si>
  <si>
    <t>21:0087:001075:0001:0001:00</t>
  </si>
  <si>
    <t>063M  :742173:00:------:--</t>
  </si>
  <si>
    <t>21:0161:001262</t>
  </si>
  <si>
    <t>21:0087:001076</t>
  </si>
  <si>
    <t>21:0087:001076:0001:0001:00</t>
  </si>
  <si>
    <t>063M  :742174:00:------:--</t>
  </si>
  <si>
    <t>21:0161:001263</t>
  </si>
  <si>
    <t>21:0087:001077</t>
  </si>
  <si>
    <t>21:0087:001077:0001:0001:00</t>
  </si>
  <si>
    <t>063M  :742175:00:------:--</t>
  </si>
  <si>
    <t>21:0161:001264</t>
  </si>
  <si>
    <t>21:0087:001078</t>
  </si>
  <si>
    <t>21:0087:001078:0001:0001:00</t>
  </si>
  <si>
    <t>063M  :742176:00:------:--</t>
  </si>
  <si>
    <t>21:0161:001265</t>
  </si>
  <si>
    <t>21:0087:001079</t>
  </si>
  <si>
    <t>21:0087:001079:0001:0001:00</t>
  </si>
  <si>
    <t>063M  :742177:00:------:--</t>
  </si>
  <si>
    <t>21:0161:001266</t>
  </si>
  <si>
    <t>21:0087:001080</t>
  </si>
  <si>
    <t>21:0087:001080:0001:0001:00</t>
  </si>
  <si>
    <t>063M  :742178:91:------:--</t>
  </si>
  <si>
    <t>21:0161:001267</t>
  </si>
  <si>
    <t>063M  :742179:00:------:--</t>
  </si>
  <si>
    <t>21:0161:001268</t>
  </si>
  <si>
    <t>21:0087:001081</t>
  </si>
  <si>
    <t>21:0087:001081:0001:0001:00</t>
  </si>
  <si>
    <t>063M  :742180:80:742167:00</t>
  </si>
  <si>
    <t>21:0161:001269</t>
  </si>
  <si>
    <t>21:0087:001070:0001:0001:02</t>
  </si>
  <si>
    <t>063M  :742181:00:------:--</t>
  </si>
  <si>
    <t>21:0161:001270</t>
  </si>
  <si>
    <t>21:0087:001082</t>
  </si>
  <si>
    <t>21:0087:001082:0001:0001:00</t>
  </si>
  <si>
    <t>063M  :742182:00:------:--</t>
  </si>
  <si>
    <t>21:0161:001271</t>
  </si>
  <si>
    <t>21:0087:001083</t>
  </si>
  <si>
    <t>21:0087:001083:0001:0001:00</t>
  </si>
  <si>
    <t>063M  :742183:00:------:--</t>
  </si>
  <si>
    <t>21:0161:001272</t>
  </si>
  <si>
    <t>21:0087:001084</t>
  </si>
  <si>
    <t>21:0087:001084:0001:0001:00</t>
  </si>
  <si>
    <t>063M  :742184:00:------:--</t>
  </si>
  <si>
    <t>21:0161:001273</t>
  </si>
  <si>
    <t>21:0087:001085</t>
  </si>
  <si>
    <t>21:0087:001085:0001:0001:00</t>
  </si>
  <si>
    <t>063M  :742185:00:------:--</t>
  </si>
  <si>
    <t>21:0161:001274</t>
  </si>
  <si>
    <t>21:0087:001086</t>
  </si>
  <si>
    <t>21:0087:001086:0001:0001:00</t>
  </si>
  <si>
    <t>063M  :742186:00:------:--</t>
  </si>
  <si>
    <t>21:0161:001275</t>
  </si>
  <si>
    <t>21:0087:001087</t>
  </si>
  <si>
    <t>21:0087:001087:0001:0001:00</t>
  </si>
  <si>
    <t>063M  :742187:00:------:--</t>
  </si>
  <si>
    <t>21:0161:001276</t>
  </si>
  <si>
    <t>21:0087:001088</t>
  </si>
  <si>
    <t>21:0087:001088:0001:0001:00</t>
  </si>
  <si>
    <t>063M  :742188:00:------:--</t>
  </si>
  <si>
    <t>21:0161:001277</t>
  </si>
  <si>
    <t>21:0087:001089</t>
  </si>
  <si>
    <t>21:0087:001089:0001:0001:00</t>
  </si>
  <si>
    <t>063M  :742189:00:------:--</t>
  </si>
  <si>
    <t>21:0161:001278</t>
  </si>
  <si>
    <t>21:0087:001090</t>
  </si>
  <si>
    <t>21:0087:001090:0001:0001:00</t>
  </si>
  <si>
    <t>063M  :742190:91:------:--</t>
  </si>
  <si>
    <t>21:0161:001279</t>
  </si>
  <si>
    <t>063M  :742191:10:------:--</t>
  </si>
  <si>
    <t>21:0161:001280</t>
  </si>
  <si>
    <t>21:0087:001091</t>
  </si>
  <si>
    <t>21:0087:001091:0001:0001:01</t>
  </si>
  <si>
    <t>063M  :742192:20:742191:10</t>
  </si>
  <si>
    <t>21:0161:001281</t>
  </si>
  <si>
    <t>21:0087:001091:0002:0001:00</t>
  </si>
  <si>
    <t>063M  :742193:00:------:--</t>
  </si>
  <si>
    <t>21:0161:001282</t>
  </si>
  <si>
    <t>21:0087:001092</t>
  </si>
  <si>
    <t>21:0087:001092:0001:0001:00</t>
  </si>
  <si>
    <t>063M  :742194:00:------:--</t>
  </si>
  <si>
    <t>21:0161:001283</t>
  </si>
  <si>
    <t>21:0087:001093</t>
  </si>
  <si>
    <t>21:0087:001093:0001:0001:00</t>
  </si>
  <si>
    <t>063M  :742195:00:------:--</t>
  </si>
  <si>
    <t>21:0161:001284</t>
  </si>
  <si>
    <t>21:0087:001094</t>
  </si>
  <si>
    <t>21:0087:001094:0001:0001:00</t>
  </si>
  <si>
    <t>063M  :742196:00:------:--</t>
  </si>
  <si>
    <t>21:0161:001285</t>
  </si>
  <si>
    <t>21:0087:001095</t>
  </si>
  <si>
    <t>21:0087:001095:0001:0001:00</t>
  </si>
  <si>
    <t>063M  :742197:00:------:--</t>
  </si>
  <si>
    <t>21:0161:001286</t>
  </si>
  <si>
    <t>21:0087:001096</t>
  </si>
  <si>
    <t>21:0087:001096:0001:0001:00</t>
  </si>
  <si>
    <t>063M  :742198:00:------:--</t>
  </si>
  <si>
    <t>21:0161:001287</t>
  </si>
  <si>
    <t>21:0087:001097</t>
  </si>
  <si>
    <t>21:0087:001097:0001:0001:00</t>
  </si>
  <si>
    <t>063M  :742199:00:------:--</t>
  </si>
  <si>
    <t>21:0161:001288</t>
  </si>
  <si>
    <t>21:0087:001098</t>
  </si>
  <si>
    <t>21:0087:001098:0001:0001:00</t>
  </si>
  <si>
    <t>063M  :742200:80:742191:10</t>
  </si>
  <si>
    <t>21:0161:001289</t>
  </si>
  <si>
    <t>21:0087:001091:0001:0001:02</t>
  </si>
  <si>
    <t>063M  :742201:00:------:--</t>
  </si>
  <si>
    <t>21:0161:001290</t>
  </si>
  <si>
    <t>21:0087:001099</t>
  </si>
  <si>
    <t>21:0087:001099:0001:0001:00</t>
  </si>
  <si>
    <t>063M  :742202:00:------:--</t>
  </si>
  <si>
    <t>21:0161:001291</t>
  </si>
  <si>
    <t>21:0087:001100</t>
  </si>
  <si>
    <t>21:0087:001100:0001:0001:00</t>
  </si>
  <si>
    <t>063M  :742203:10:------:--</t>
  </si>
  <si>
    <t>21:0161:001292</t>
  </si>
  <si>
    <t>21:0087:001101</t>
  </si>
  <si>
    <t>21:0087:001101:0001:0001:00</t>
  </si>
  <si>
    <t>063M  :742204:20:742203:10</t>
  </si>
  <si>
    <t>21:0161:001293</t>
  </si>
  <si>
    <t>21:0087:001101:0002:0001:00</t>
  </si>
  <si>
    <t>063M  :742205:00:------:--</t>
  </si>
  <si>
    <t>21:0161:001294</t>
  </si>
  <si>
    <t>21:0087:001102</t>
  </si>
  <si>
    <t>21:0087:001102:0001:0001:00</t>
  </si>
  <si>
    <t>063M  :742206:00:------:--</t>
  </si>
  <si>
    <t>21:0161:001295</t>
  </si>
  <si>
    <t>21:0087:001103</t>
  </si>
  <si>
    <t>21:0087:001103:0001:0001:00</t>
  </si>
  <si>
    <t>063M  :742207:00:------:--</t>
  </si>
  <si>
    <t>21:0161:001296</t>
  </si>
  <si>
    <t>21:0087:001104</t>
  </si>
  <si>
    <t>21:0087:001104:0001:0001:00</t>
  </si>
  <si>
    <t>063M  :742208:00:------:--</t>
  </si>
  <si>
    <t>21:0161:001297</t>
  </si>
  <si>
    <t>21:0087:001105</t>
  </si>
  <si>
    <t>21:0087:001105:0001:0001:00</t>
  </si>
  <si>
    <t>063M  :742209:00:------:--</t>
  </si>
  <si>
    <t>21:0161:001298</t>
  </si>
  <si>
    <t>21:0087:001106</t>
  </si>
  <si>
    <t>21:0087:001106:0001:0001:00</t>
  </si>
  <si>
    <t>063M  :742210:93:------:--</t>
  </si>
  <si>
    <t>21:0161:001299</t>
  </si>
  <si>
    <t>063M  :742211:00:------:--</t>
  </si>
  <si>
    <t>21:0161:001300</t>
  </si>
  <si>
    <t>21:0087:001107</t>
  </si>
  <si>
    <t>21:0087:001107:0001:0001:00</t>
  </si>
  <si>
    <t>063M  :742212:00:------:--</t>
  </si>
  <si>
    <t>21:0161:001301</t>
  </si>
  <si>
    <t>21:0087:001108</t>
  </si>
  <si>
    <t>21:0087:001108:0001:0001:00</t>
  </si>
  <si>
    <t>063M  :742213:00:------:--</t>
  </si>
  <si>
    <t>21:0161:001302</t>
  </si>
  <si>
    <t>21:0087:001109</t>
  </si>
  <si>
    <t>21:0087:001109:0001:0001:00</t>
  </si>
  <si>
    <t>063M  :742214:00:------:--</t>
  </si>
  <si>
    <t>21:0161:001303</t>
  </si>
  <si>
    <t>21:0087:001110</t>
  </si>
  <si>
    <t>21:0087:001110:0001:0001:00</t>
  </si>
  <si>
    <t>063M  :742215:00:------:--</t>
  </si>
  <si>
    <t>21:0161:001304</t>
  </si>
  <si>
    <t>21:0087:001111</t>
  </si>
  <si>
    <t>21:0087:001111:0001:0001:01</t>
  </si>
  <si>
    <t>063M  :742216:00:------:--</t>
  </si>
  <si>
    <t>21:0161:001305</t>
  </si>
  <si>
    <t>21:0087:001112</t>
  </si>
  <si>
    <t>21:0087:001112:0001:0001:00</t>
  </si>
  <si>
    <t>063M  :742217:00:------:--</t>
  </si>
  <si>
    <t>21:0161:001306</t>
  </si>
  <si>
    <t>21:0087:001113</t>
  </si>
  <si>
    <t>21:0087:001113:0001:0001:00</t>
  </si>
  <si>
    <t>063M  :742218:00:------:--</t>
  </si>
  <si>
    <t>21:0161:001307</t>
  </si>
  <si>
    <t>21:0087:001114</t>
  </si>
  <si>
    <t>21:0087:001114:0001:0001:00</t>
  </si>
  <si>
    <t>063M  :742219:00:------:--</t>
  </si>
  <si>
    <t>21:0161:001308</t>
  </si>
  <si>
    <t>21:0087:001115</t>
  </si>
  <si>
    <t>21:0087:001115:0001:0001:00</t>
  </si>
  <si>
    <t>063M  :742220:80:742215:00</t>
  </si>
  <si>
    <t>21:0161:001309</t>
  </si>
  <si>
    <t>21:0087:001111:0001:0001:02</t>
  </si>
  <si>
    <t>063M  :742221:00:------:--</t>
  </si>
  <si>
    <t>21:0161:001310</t>
  </si>
  <si>
    <t>21:0087:001116</t>
  </si>
  <si>
    <t>21:0087:001116:0001:0001:01</t>
  </si>
  <si>
    <t>063M  :742222:00:------:--</t>
  </si>
  <si>
    <t>21:0161:001311</t>
  </si>
  <si>
    <t>21:0087:001117</t>
  </si>
  <si>
    <t>21:0087:001117:0001:0001:00</t>
  </si>
  <si>
    <t>063M  :742223:00:------:--</t>
  </si>
  <si>
    <t>21:0161:001312</t>
  </si>
  <si>
    <t>21:0087:001118</t>
  </si>
  <si>
    <t>21:0087:001118:0001:0001:00</t>
  </si>
  <si>
    <t>063M  :742224:00:------:--</t>
  </si>
  <si>
    <t>21:0161:001313</t>
  </si>
  <si>
    <t>21:0087:001119</t>
  </si>
  <si>
    <t>21:0087:001119:0001:0001:00</t>
  </si>
  <si>
    <t>063M  :742225:00:------:--</t>
  </si>
  <si>
    <t>21:0161:001314</t>
  </si>
  <si>
    <t>21:0087:001120</t>
  </si>
  <si>
    <t>21:0087:001120:0001:0001:00</t>
  </si>
  <si>
    <t>063M  :742226:00:------:--</t>
  </si>
  <si>
    <t>21:0161:001315</t>
  </si>
  <si>
    <t>21:0087:001121</t>
  </si>
  <si>
    <t>21:0087:001121:0001:0001:00</t>
  </si>
  <si>
    <t>063M  :742227:00:------:--</t>
  </si>
  <si>
    <t>21:0161:001316</t>
  </si>
  <si>
    <t>21:0087:001122</t>
  </si>
  <si>
    <t>21:0087:001122:0001:0001:00</t>
  </si>
  <si>
    <t>063M  :742228:00:------:--</t>
  </si>
  <si>
    <t>21:0161:001317</t>
  </si>
  <si>
    <t>21:0087:001123</t>
  </si>
  <si>
    <t>21:0087:001123:0001:0001:00</t>
  </si>
  <si>
    <t>063M  :742229:00:------:--</t>
  </si>
  <si>
    <t>21:0161:001318</t>
  </si>
  <si>
    <t>21:0087:001124</t>
  </si>
  <si>
    <t>21:0087:001124:0001:0001:00</t>
  </si>
  <si>
    <t>063M  :742230:00:------:--</t>
  </si>
  <si>
    <t>21:0161:001319</t>
  </si>
  <si>
    <t>21:0087:001125</t>
  </si>
  <si>
    <t>21:0087:001125:0001:0001:00</t>
  </si>
  <si>
    <t>063M  :742231:00:------:--</t>
  </si>
  <si>
    <t>21:0161:001320</t>
  </si>
  <si>
    <t>21:0087:001126</t>
  </si>
  <si>
    <t>21:0087:001126:0001:0001:00</t>
  </si>
  <si>
    <t>063M  :742232:00:------:--</t>
  </si>
  <si>
    <t>21:0161:001321</t>
  </si>
  <si>
    <t>21:0087:001127</t>
  </si>
  <si>
    <t>21:0087:001127:0001:0001:00</t>
  </si>
  <si>
    <t>063M  :742233:00:------:--</t>
  </si>
  <si>
    <t>21:0161:001322</t>
  </si>
  <si>
    <t>21:0087:001128</t>
  </si>
  <si>
    <t>21:0087:001128:0001:0001:00</t>
  </si>
  <si>
    <t>063M  :742234:00:------:--</t>
  </si>
  <si>
    <t>21:0161:001323</t>
  </si>
  <si>
    <t>21:0087:001129</t>
  </si>
  <si>
    <t>21:0087:001129:0001:0001:00</t>
  </si>
  <si>
    <t>063M  :742235:93:------:--</t>
  </si>
  <si>
    <t>21:0161:001324</t>
  </si>
  <si>
    <t>063M  :742236:10:------:--</t>
  </si>
  <si>
    <t>21:0161:001325</t>
  </si>
  <si>
    <t>21:0087:001130</t>
  </si>
  <si>
    <t>21:0087:001130:0001:0001:00</t>
  </si>
  <si>
    <t>063M  :742237:20:742236:10</t>
  </si>
  <si>
    <t>21:0161:001326</t>
  </si>
  <si>
    <t>21:0087:001130:0002:0001:00</t>
  </si>
  <si>
    <t>063M  :742238:00:------:--</t>
  </si>
  <si>
    <t>21:0161:001327</t>
  </si>
  <si>
    <t>21:0087:001131</t>
  </si>
  <si>
    <t>21:0087:001131:0001:0001:00</t>
  </si>
  <si>
    <t>063M  :742239:00:------:--</t>
  </si>
  <si>
    <t>21:0161:001328</t>
  </si>
  <si>
    <t>21:0087:001132</t>
  </si>
  <si>
    <t>21:0087:001132:0001:0001:00</t>
  </si>
  <si>
    <t>063M  :742240:80:742221:00</t>
  </si>
  <si>
    <t>21:0161:001329</t>
  </si>
  <si>
    <t>21:0087:001116:0001:0001:02</t>
  </si>
  <si>
    <t>063M  :742241:92:------:--</t>
  </si>
  <si>
    <t>21:0161:001330</t>
  </si>
  <si>
    <t>063M  :742242:00:------:--</t>
  </si>
  <si>
    <t>21:0161:001331</t>
  </si>
  <si>
    <t>21:0087:001133</t>
  </si>
  <si>
    <t>21:0087:001133:0001:0001:00</t>
  </si>
  <si>
    <t>063M  :742243:00:------:--</t>
  </si>
  <si>
    <t>21:0161:001332</t>
  </si>
  <si>
    <t>21:0087:001134</t>
  </si>
  <si>
    <t>21:0087:001134:0001:0001:00</t>
  </si>
  <si>
    <t>063M  :742244:10:------:--</t>
  </si>
  <si>
    <t>21:0161:001333</t>
  </si>
  <si>
    <t>21:0087:001135</t>
  </si>
  <si>
    <t>21:0087:001135:0001:0001:00</t>
  </si>
  <si>
    <t>063M  :742245:20:742244:10</t>
  </si>
  <si>
    <t>21:0161:001334</t>
  </si>
  <si>
    <t>21:0087:001135:0002:0001:00</t>
  </si>
  <si>
    <t>063M  :742246:00:------:--</t>
  </si>
  <si>
    <t>21:0161:001335</t>
  </si>
  <si>
    <t>21:0087:001136</t>
  </si>
  <si>
    <t>21:0087:001136:0001:0001:00</t>
  </si>
  <si>
    <t>063M  :742247:00:------:--</t>
  </si>
  <si>
    <t>21:0161:001336</t>
  </si>
  <si>
    <t>21:0087:001137</t>
  </si>
  <si>
    <t>21:0087:001137:0001:0001:00</t>
  </si>
  <si>
    <t>063M  :742248:00:------:--</t>
  </si>
  <si>
    <t>21:0161:001337</t>
  </si>
  <si>
    <t>21:0087:001138</t>
  </si>
  <si>
    <t>21:0087:001138:0001:0001:00</t>
  </si>
  <si>
    <t>063M  :742249:00:------:--</t>
  </si>
  <si>
    <t>21:0161:001338</t>
  </si>
  <si>
    <t>21:0087:001139</t>
  </si>
  <si>
    <t>21:0087:001139:0001:0001:00</t>
  </si>
  <si>
    <t>063M  :742250:00:------:--</t>
  </si>
  <si>
    <t>21:0161:001339</t>
  </si>
  <si>
    <t>21:0087:001140</t>
  </si>
  <si>
    <t>21:0087:001140:0001:0001:00</t>
  </si>
  <si>
    <t>063M  :742251:00:------:--</t>
  </si>
  <si>
    <t>21:0161:001340</t>
  </si>
  <si>
    <t>21:0087:001141</t>
  </si>
  <si>
    <t>21:0087:001141:0001:0001:00</t>
  </si>
  <si>
    <t>063M  :742252:00:------:--</t>
  </si>
  <si>
    <t>21:0161:001341</t>
  </si>
  <si>
    <t>21:0087:001142</t>
  </si>
  <si>
    <t>21:0087:001142:0001:0001:00</t>
  </si>
  <si>
    <t>063M  :742253:00:------:--</t>
  </si>
  <si>
    <t>21:0161:001342</t>
  </si>
  <si>
    <t>21:0087:001143</t>
  </si>
  <si>
    <t>21:0087:001143:0001:0001:00</t>
  </si>
  <si>
    <t>063M  :742254:00:------:--</t>
  </si>
  <si>
    <t>21:0161:001343</t>
  </si>
  <si>
    <t>21:0087:001144</t>
  </si>
  <si>
    <t>21:0087:001144:0001:0001:01</t>
  </si>
  <si>
    <t>063M  :742255:00:------:--</t>
  </si>
  <si>
    <t>21:0161:001344</t>
  </si>
  <si>
    <t>21:0087:001145</t>
  </si>
  <si>
    <t>21:0087:001145:0001:0001:00</t>
  </si>
  <si>
    <t>063M  :742256:00:------:--</t>
  </si>
  <si>
    <t>21:0161:001345</t>
  </si>
  <si>
    <t>21:0087:001146</t>
  </si>
  <si>
    <t>21:0087:001146:0001:0001:00</t>
  </si>
  <si>
    <t>063M  :742257:00:------:--</t>
  </si>
  <si>
    <t>21:0161:001346</t>
  </si>
  <si>
    <t>21:0087:001147</t>
  </si>
  <si>
    <t>21:0087:001147:0001:0001:00</t>
  </si>
  <si>
    <t>063M  :742258:00:------:--</t>
  </si>
  <si>
    <t>21:0161:001347</t>
  </si>
  <si>
    <t>21:0087:001148</t>
  </si>
  <si>
    <t>21:0087:001148:0001:0001:00</t>
  </si>
  <si>
    <t>063M  :742259:00:------:--</t>
  </si>
  <si>
    <t>21:0161:001348</t>
  </si>
  <si>
    <t>21:0087:001149</t>
  </si>
  <si>
    <t>21:0087:001149:0001:0001:00</t>
  </si>
  <si>
    <t>063M  :742260:80:742254:00</t>
  </si>
  <si>
    <t>21:0161:001349</t>
  </si>
  <si>
    <t>21:0087:001144:0001:0001:02</t>
  </si>
  <si>
    <t>063M  :742261:00:------:--</t>
  </si>
  <si>
    <t>21:0161:001350</t>
  </si>
  <si>
    <t>21:0087:001150</t>
  </si>
  <si>
    <t>21:0087:001150:0001:0001:00</t>
  </si>
  <si>
    <t>063M  :742262:00:------:--</t>
  </si>
  <si>
    <t>21:0161:001351</t>
  </si>
  <si>
    <t>21:0087:001151</t>
  </si>
  <si>
    <t>21:0087:001151:0001:0001:00</t>
  </si>
  <si>
    <t>063M  :742263:00:------:--</t>
  </si>
  <si>
    <t>21:0161:001352</t>
  </si>
  <si>
    <t>21:0087:001152</t>
  </si>
  <si>
    <t>21:0087:001152:0001:0001:00</t>
  </si>
  <si>
    <t>063M  :742264:00:------:--</t>
  </si>
  <si>
    <t>21:0161:001353</t>
  </si>
  <si>
    <t>21:0087:001153</t>
  </si>
  <si>
    <t>21:0087:001153:0001:0001:00</t>
  </si>
  <si>
    <t>063M  :742265:10:------:--</t>
  </si>
  <si>
    <t>21:0161:001354</t>
  </si>
  <si>
    <t>21:0087:001154</t>
  </si>
  <si>
    <t>21:0087:001154:0001:0001:00</t>
  </si>
  <si>
    <t>063M  :742266:20:742265:10</t>
  </si>
  <si>
    <t>21:0161:001355</t>
  </si>
  <si>
    <t>21:0087:001154:0002:0001:00</t>
  </si>
  <si>
    <t>063M  :742267:00:------:--</t>
  </si>
  <si>
    <t>21:0161:001356</t>
  </si>
  <si>
    <t>21:0087:001155</t>
  </si>
  <si>
    <t>21:0087:001155:0001:0001:00</t>
  </si>
  <si>
    <t>063M  :742268:00:------:--</t>
  </si>
  <si>
    <t>21:0161:001357</t>
  </si>
  <si>
    <t>21:0087:001156</t>
  </si>
  <si>
    <t>21:0087:001156:0001:0001:00</t>
  </si>
  <si>
    <t>063M  :742269:93:------:--</t>
  </si>
  <si>
    <t>21:0161:001358</t>
  </si>
  <si>
    <t>063M  :742270:00:------:--</t>
  </si>
  <si>
    <t>21:0161:001359</t>
  </si>
  <si>
    <t>21:0087:001157</t>
  </si>
  <si>
    <t>21:0087:001157:0001:0001:00</t>
  </si>
  <si>
    <t>063M  :742271:00:------:--</t>
  </si>
  <si>
    <t>21:0161:001360</t>
  </si>
  <si>
    <t>21:0087:001158</t>
  </si>
  <si>
    <t>21:0087:001158:0001:0001:00</t>
  </si>
  <si>
    <t>063M  :742272:00:------:--</t>
  </si>
  <si>
    <t>21:0161:001361</t>
  </si>
  <si>
    <t>21:0087:001159</t>
  </si>
  <si>
    <t>21:0087:001159:0001:0001:00</t>
  </si>
  <si>
    <t>063M  :742273:00:------:--</t>
  </si>
  <si>
    <t>21:0161:001362</t>
  </si>
  <si>
    <t>21:0087:001160</t>
  </si>
  <si>
    <t>21:0087:001160:0001:0001:00</t>
  </si>
  <si>
    <t>063M  :742274:00:------:--</t>
  </si>
  <si>
    <t>21:0161:001363</t>
  </si>
  <si>
    <t>21:0087:001161</t>
  </si>
  <si>
    <t>21:0087:001161:0001:0001:00</t>
  </si>
  <si>
    <t>063M  :742275:00:------:--</t>
  </si>
  <si>
    <t>21:0161:001364</t>
  </si>
  <si>
    <t>21:0087:001162</t>
  </si>
  <si>
    <t>21:0087:001162:0001:0001:00</t>
  </si>
  <si>
    <t>063M  :742276:00:------:--</t>
  </si>
  <si>
    <t>21:0161:001365</t>
  </si>
  <si>
    <t>21:0087:001163</t>
  </si>
  <si>
    <t>21:0087:001163:0001:0001:00</t>
  </si>
  <si>
    <t>063M  :742277:00:------:--</t>
  </si>
  <si>
    <t>21:0161:001366</t>
  </si>
  <si>
    <t>21:0087:001164</t>
  </si>
  <si>
    <t>21:0087:001164:0001:0001:00</t>
  </si>
  <si>
    <t>063M  :742278:00:------:--</t>
  </si>
  <si>
    <t>21:0161:001367</t>
  </si>
  <si>
    <t>21:0087:001165</t>
  </si>
  <si>
    <t>21:0087:001165:0001:0001:01</t>
  </si>
  <si>
    <t>063M  :742279:00:------:--</t>
  </si>
  <si>
    <t>21:0161:001368</t>
  </si>
  <si>
    <t>21:0087:001166</t>
  </si>
  <si>
    <t>21:0087:001166:0001:0001:00</t>
  </si>
  <si>
    <t>063M  :742280:80:742278:00</t>
  </si>
  <si>
    <t>21:0161:001369</t>
  </si>
  <si>
    <t>21:0087:001165:0001:0001:02</t>
  </si>
  <si>
    <t>063M  :742281:00:------:--</t>
  </si>
  <si>
    <t>21:0161:001370</t>
  </si>
  <si>
    <t>21:0087:001167</t>
  </si>
  <si>
    <t>21:0087:001167:0001:0001:00</t>
  </si>
  <si>
    <t>063M  :742282:00:------:--</t>
  </si>
  <si>
    <t>21:0161:001371</t>
  </si>
  <si>
    <t>21:0087:001168</t>
  </si>
  <si>
    <t>21:0087:001168:0001:0001:00</t>
  </si>
  <si>
    <t>063M  :742283:00:------:--</t>
  </si>
  <si>
    <t>21:0161:001372</t>
  </si>
  <si>
    <t>21:0087:001169</t>
  </si>
  <si>
    <t>21:0087:001169:0001:0001:00</t>
  </si>
  <si>
    <t>063M  :742284:00:------:--</t>
  </si>
  <si>
    <t>21:0161:001373</t>
  </si>
  <si>
    <t>21:0087:001170</t>
  </si>
  <si>
    <t>21:0087:001170:0001:0001:00</t>
  </si>
  <si>
    <t>063M  :742285:10:------:--</t>
  </si>
  <si>
    <t>21:0161:001374</t>
  </si>
  <si>
    <t>21:0087:001171</t>
  </si>
  <si>
    <t>21:0087:001171:0001:0001:00</t>
  </si>
  <si>
    <t>063M  :742286:20:742285:10</t>
  </si>
  <si>
    <t>21:0161:001375</t>
  </si>
  <si>
    <t>21:0087:001171:0002:0001:00</t>
  </si>
  <si>
    <t>063M  :742287:00:------:--</t>
  </si>
  <si>
    <t>21:0161:001376</t>
  </si>
  <si>
    <t>21:0087:001172</t>
  </si>
  <si>
    <t>21:0087:001172:0001:0001:00</t>
  </si>
  <si>
    <t>063M  :742288:00:------:--</t>
  </si>
  <si>
    <t>21:0161:001377</t>
  </si>
  <si>
    <t>21:0087:001173</t>
  </si>
  <si>
    <t>21:0087:001173:0001:0001:00</t>
  </si>
  <si>
    <t>063M  :742289:00:------:--</t>
  </si>
  <si>
    <t>21:0161:001378</t>
  </si>
  <si>
    <t>21:0087:001174</t>
  </si>
  <si>
    <t>21:0087:001174:0001:0001:01</t>
  </si>
  <si>
    <t>063M  :742290:00:------:--</t>
  </si>
  <si>
    <t>21:0161:001379</t>
  </si>
  <si>
    <t>21:0087:001175</t>
  </si>
  <si>
    <t>21:0087:001175:0001:0001:00</t>
  </si>
  <si>
    <t>063M  :742291:00:------:--</t>
  </si>
  <si>
    <t>21:0161:001380</t>
  </si>
  <si>
    <t>21:0087:001176</t>
  </si>
  <si>
    <t>21:0087:001176:0001:0001:00</t>
  </si>
  <si>
    <t>063M  :742292:93:------:--</t>
  </si>
  <si>
    <t>21:0161:001381</t>
  </si>
  <si>
    <t>063M  :742293:00:------:--</t>
  </si>
  <si>
    <t>21:0161:001382</t>
  </si>
  <si>
    <t>21:0087:001177</t>
  </si>
  <si>
    <t>21:0087:001177:0001:0001:00</t>
  </si>
  <si>
    <t>063M  :742294:00:------:--</t>
  </si>
  <si>
    <t>21:0161:001383</t>
  </si>
  <si>
    <t>21:0087:001178</t>
  </si>
  <si>
    <t>21:0087:001178:0001:0001:00</t>
  </si>
  <si>
    <t>063M  :742295:00:------:--</t>
  </si>
  <si>
    <t>21:0161:001384</t>
  </si>
  <si>
    <t>21:0087:001179</t>
  </si>
  <si>
    <t>21:0087:001179:0001:0001:00</t>
  </si>
  <si>
    <t>063M  :742296:00:------:--</t>
  </si>
  <si>
    <t>21:0161:001385</t>
  </si>
  <si>
    <t>21:0087:001180</t>
  </si>
  <si>
    <t>21:0087:001180:0001:0001:00</t>
  </si>
  <si>
    <t>063M  :742297:00:------:--</t>
  </si>
  <si>
    <t>21:0161:001386</t>
  </si>
  <si>
    <t>21:0087:001181</t>
  </si>
  <si>
    <t>21:0087:001181:0001:0001:00</t>
  </si>
  <si>
    <t>063M  :742298:00:------:--</t>
  </si>
  <si>
    <t>21:0161:001387</t>
  </si>
  <si>
    <t>21:0087:001182</t>
  </si>
  <si>
    <t>21:0087:001182:0001:0001:00</t>
  </si>
  <si>
    <t>063M  :742299:00:------:--</t>
  </si>
  <si>
    <t>21:0161:001388</t>
  </si>
  <si>
    <t>21:0087:001183</t>
  </si>
  <si>
    <t>21:0087:001183:0001:0001:00</t>
  </si>
  <si>
    <t>063M  :742300:80:742289:00</t>
  </si>
  <si>
    <t>21:0161:001389</t>
  </si>
  <si>
    <t>21:0087:001174:0001:0001:02</t>
  </si>
  <si>
    <t>063M  :742301:00:------:--</t>
  </si>
  <si>
    <t>21:0161:001390</t>
  </si>
  <si>
    <t>21:0087:001184</t>
  </si>
  <si>
    <t>21:0087:001184:0001:0001:00</t>
  </si>
  <si>
    <t>063M  :742302:00:------:--</t>
  </si>
  <si>
    <t>21:0161:001391</t>
  </si>
  <si>
    <t>21:0087:001185</t>
  </si>
  <si>
    <t>21:0087:001185:0001:0001:00</t>
  </si>
  <si>
    <t>063M  :742303:00:------:--</t>
  </si>
  <si>
    <t>21:0161:001392</t>
  </si>
  <si>
    <t>21:0087:001186</t>
  </si>
  <si>
    <t>21:0087:001186:0001:0001:00</t>
  </si>
  <si>
    <t>063M  :742304:10:------:--</t>
  </si>
  <si>
    <t>21:0161:001393</t>
  </si>
  <si>
    <t>21:0087:001187</t>
  </si>
  <si>
    <t>21:0087:001187:0001:0001:00</t>
  </si>
  <si>
    <t>063M  :742305:20:742304:10</t>
  </si>
  <si>
    <t>21:0161:001394</t>
  </si>
  <si>
    <t>21:0087:001187:0002:0001:00</t>
  </si>
  <si>
    <t>063M  :742306:00:------:--</t>
  </si>
  <si>
    <t>21:0161:001395</t>
  </si>
  <si>
    <t>21:0087:001188</t>
  </si>
  <si>
    <t>21:0087:001188:0001:0001:00</t>
  </si>
  <si>
    <t>063M  :742307:00:------:--</t>
  </si>
  <si>
    <t>21:0161:001396</t>
  </si>
  <si>
    <t>21:0087:001189</t>
  </si>
  <si>
    <t>21:0087:001189:0001:0001:00</t>
  </si>
  <si>
    <t>063M  :742308:00:------:--</t>
  </si>
  <si>
    <t>21:0161:001397</t>
  </si>
  <si>
    <t>21:0087:001190</t>
  </si>
  <si>
    <t>21:0087:001190:0001:0001:00</t>
  </si>
  <si>
    <t>063M  :742309:00:------:--</t>
  </si>
  <si>
    <t>21:0161:001398</t>
  </si>
  <si>
    <t>21:0087:001191</t>
  </si>
  <si>
    <t>21:0087:001191:0001:0001:00</t>
  </si>
  <si>
    <t>063M  :742310:00:------:--</t>
  </si>
  <si>
    <t>21:0161:001399</t>
  </si>
  <si>
    <t>21:0087:001192</t>
  </si>
  <si>
    <t>21:0087:001192:0001:0001:00</t>
  </si>
  <si>
    <t>063M  :742311:00:------:--</t>
  </si>
  <si>
    <t>21:0161:001400</t>
  </si>
  <si>
    <t>21:0087:001193</t>
  </si>
  <si>
    <t>21:0087:001193:0001:0001:01</t>
  </si>
  <si>
    <t>063M  :742312:00:------:--</t>
  </si>
  <si>
    <t>21:0161:001401</t>
  </si>
  <si>
    <t>21:0087:001194</t>
  </si>
  <si>
    <t>21:0087:001194:0001:0001:00</t>
  </si>
  <si>
    <t>063M  :742313:00:------:--</t>
  </si>
  <si>
    <t>21:0161:001402</t>
  </si>
  <si>
    <t>21:0087:001195</t>
  </si>
  <si>
    <t>21:0087:001195:0001:0001:00</t>
  </si>
  <si>
    <t>063M  :742314:91:------:--</t>
  </si>
  <si>
    <t>21:0161:001403</t>
  </si>
  <si>
    <t>063M  :742315:00:------:--</t>
  </si>
  <si>
    <t>21:0161:001404</t>
  </si>
  <si>
    <t>21:0087:001196</t>
  </si>
  <si>
    <t>21:0087:001196:0001:0001:00</t>
  </si>
  <si>
    <t>063M  :742316:00:------:--</t>
  </si>
  <si>
    <t>21:0161:001405</t>
  </si>
  <si>
    <t>21:0087:001197</t>
  </si>
  <si>
    <t>21:0087:001197:0001:0001:00</t>
  </si>
  <si>
    <t>063M  :742317:00:------:--</t>
  </si>
  <si>
    <t>21:0161:001406</t>
  </si>
  <si>
    <t>21:0087:001198</t>
  </si>
  <si>
    <t>21:0087:001198:0001:0001:00</t>
  </si>
  <si>
    <t>063M  :742318:00:------:--</t>
  </si>
  <si>
    <t>21:0161:001407</t>
  </si>
  <si>
    <t>21:0087:001199</t>
  </si>
  <si>
    <t>21:0087:001199:0001:0001:00</t>
  </si>
  <si>
    <t>063M  :742319:00:------:--</t>
  </si>
  <si>
    <t>21:0161:001408</t>
  </si>
  <si>
    <t>21:0087:001200</t>
  </si>
  <si>
    <t>21:0087:001200:0001:0001:00</t>
  </si>
  <si>
    <t>063M  :742320:80:742311:00</t>
  </si>
  <si>
    <t>21:0161:001409</t>
  </si>
  <si>
    <t>21:0087:001193:0001:0001:02</t>
  </si>
  <si>
    <t>063M  :742321:00:------:--</t>
  </si>
  <si>
    <t>21:0161:001410</t>
  </si>
  <si>
    <t>21:0087:001201</t>
  </si>
  <si>
    <t>21:0087:001201:0001:0001:00</t>
  </si>
  <si>
    <t>063M  :742322:00:------:--</t>
  </si>
  <si>
    <t>21:0161:001411</t>
  </si>
  <si>
    <t>21:0087:001202</t>
  </si>
  <si>
    <t>21:0087:001202:0001:0001:00</t>
  </si>
  <si>
    <t>063M  :742323:00:------:--</t>
  </si>
  <si>
    <t>21:0161:001412</t>
  </si>
  <si>
    <t>21:0087:001203</t>
  </si>
  <si>
    <t>21:0087:001203:0001:0001:00</t>
  </si>
  <si>
    <t>063M  :742324:00:------:--</t>
  </si>
  <si>
    <t>21:0161:001413</t>
  </si>
  <si>
    <t>21:0087:001204</t>
  </si>
  <si>
    <t>21:0087:001204:0001:0001:01</t>
  </si>
  <si>
    <t>063M  :742325:00:------:--</t>
  </si>
  <si>
    <t>21:0161:001414</t>
  </si>
  <si>
    <t>21:0087:001205</t>
  </si>
  <si>
    <t>21:0087:001205:0001:0001:00</t>
  </si>
  <si>
    <t>063M  :742326:00:------:--</t>
  </si>
  <si>
    <t>21:0161:001415</t>
  </si>
  <si>
    <t>21:0087:001206</t>
  </si>
  <si>
    <t>21:0087:001206:0001:0001:00</t>
  </si>
  <si>
    <t>063M  :742327:10:------:--</t>
  </si>
  <si>
    <t>21:0161:001416</t>
  </si>
  <si>
    <t>21:0087:001207</t>
  </si>
  <si>
    <t>21:0087:001207:0001:0001:00</t>
  </si>
  <si>
    <t>063M  :742328:20:742327:10</t>
  </si>
  <si>
    <t>21:0161:001417</t>
  </si>
  <si>
    <t>21:0087:001207:0002:0001:00</t>
  </si>
  <si>
    <t>063M  :742329:00:------:--</t>
  </si>
  <si>
    <t>21:0161:001418</t>
  </si>
  <si>
    <t>21:0087:001208</t>
  </si>
  <si>
    <t>21:0087:001208:0001:0001:00</t>
  </si>
  <si>
    <t>063M  :742330:00:------:--</t>
  </si>
  <si>
    <t>21:0161:001419</t>
  </si>
  <si>
    <t>21:0087:001209</t>
  </si>
  <si>
    <t>21:0087:001209:0001:0001:00</t>
  </si>
  <si>
    <t>063M  :742331:00:------:--</t>
  </si>
  <si>
    <t>21:0161:001420</t>
  </si>
  <si>
    <t>21:0087:001210</t>
  </si>
  <si>
    <t>21:0087:001210:0001:0001:00</t>
  </si>
  <si>
    <t>063M  :742332:00:------:--</t>
  </si>
  <si>
    <t>21:0161:001421</t>
  </si>
  <si>
    <t>21:0087:001211</t>
  </si>
  <si>
    <t>21:0087:001211:0001:0001:00</t>
  </si>
  <si>
    <t>063M  :742333:00:------:--</t>
  </si>
  <si>
    <t>21:0161:001422</t>
  </si>
  <si>
    <t>21:0087:001212</t>
  </si>
  <si>
    <t>21:0087:001212:0001:0001:00</t>
  </si>
  <si>
    <t>063M  :742334:00:------:--</t>
  </si>
  <si>
    <t>21:0161:001423</t>
  </si>
  <si>
    <t>21:0087:001213</t>
  </si>
  <si>
    <t>21:0087:001213:0001:0001:00</t>
  </si>
  <si>
    <t>063M  :742335:00:------:--</t>
  </si>
  <si>
    <t>21:0161:001424</t>
  </si>
  <si>
    <t>21:0087:001214</t>
  </si>
  <si>
    <t>21:0087:001214:0001:0001:00</t>
  </si>
  <si>
    <t>063M  :742336:94:------:--</t>
  </si>
  <si>
    <t>21:0161:001425</t>
  </si>
  <si>
    <t>063M  :742337:00:------:--</t>
  </si>
  <si>
    <t>21:0161:001426</t>
  </si>
  <si>
    <t>21:0087:001215</t>
  </si>
  <si>
    <t>21:0087:001215:0001:0001:00</t>
  </si>
  <si>
    <t>063M  :742338:00:------:--</t>
  </si>
  <si>
    <t>21:0161:001427</t>
  </si>
  <si>
    <t>21:0087:001216</t>
  </si>
  <si>
    <t>21:0087:001216:0001:0001:00</t>
  </si>
  <si>
    <t>063M  :742339:00:------:--</t>
  </si>
  <si>
    <t>21:0161:001428</t>
  </si>
  <si>
    <t>21:0087:001217</t>
  </si>
  <si>
    <t>21:0087:001217:0001:0001:00</t>
  </si>
  <si>
    <t>063M  :742340:80:742324:00</t>
  </si>
  <si>
    <t>21:0161:001429</t>
  </si>
  <si>
    <t>21:0087:001204:0001:0001:02</t>
  </si>
  <si>
    <t>063M  :742341:00:------:--</t>
  </si>
  <si>
    <t>21:0161:001430</t>
  </si>
  <si>
    <t>21:0087:001218</t>
  </si>
  <si>
    <t>21:0087:001218:0001:0001:00</t>
  </si>
  <si>
    <t>063M  :742344:10:------:--</t>
  </si>
  <si>
    <t>21:0161:001431</t>
  </si>
  <si>
    <t>21:0087:001219</t>
  </si>
  <si>
    <t>21:0087:001219:0001:0001:01</t>
  </si>
  <si>
    <t>063M  :742345:20:742344:10</t>
  </si>
  <si>
    <t>21:0161:001432</t>
  </si>
  <si>
    <t>21:0087:001219:0002:0001:00</t>
  </si>
  <si>
    <t>063M  :742346:00:------:--</t>
  </si>
  <si>
    <t>21:0161:001433</t>
  </si>
  <si>
    <t>21:0087:001220</t>
  </si>
  <si>
    <t>21:0087:001220:0001:0001:00</t>
  </si>
  <si>
    <t>063M  :742347:00:------:--</t>
  </si>
  <si>
    <t>21:0161:001434</t>
  </si>
  <si>
    <t>21:0087:001221</t>
  </si>
  <si>
    <t>21:0087:001221:0001:0001:00</t>
  </si>
  <si>
    <t>063M  :742348:00:------:--</t>
  </si>
  <si>
    <t>21:0161:001435</t>
  </si>
  <si>
    <t>21:0087:001222</t>
  </si>
  <si>
    <t>21:0087:001222:0001:0001:00</t>
  </si>
  <si>
    <t>063M  :742349:00:------:--</t>
  </si>
  <si>
    <t>21:0161:001436</t>
  </si>
  <si>
    <t>21:0087:001223</t>
  </si>
  <si>
    <t>21:0087:001223:0001:0001:00</t>
  </si>
  <si>
    <t>063M  :742350:00:------:--</t>
  </si>
  <si>
    <t>21:0161:001437</t>
  </si>
  <si>
    <t>21:0087:001224</t>
  </si>
  <si>
    <t>21:0087:001224:0001:0001:00</t>
  </si>
  <si>
    <t>063M  :742351:92:------:--</t>
  </si>
  <si>
    <t>21:0161:001438</t>
  </si>
  <si>
    <t>063M  :742353:00:------:--</t>
  </si>
  <si>
    <t>21:0161:001439</t>
  </si>
  <si>
    <t>21:0087:001225</t>
  </si>
  <si>
    <t>21:0087:001225:0001:0001:00</t>
  </si>
  <si>
    <t>063M  :742354:00:------:--</t>
  </si>
  <si>
    <t>21:0161:001440</t>
  </si>
  <si>
    <t>21:0087:001226</t>
  </si>
  <si>
    <t>21:0087:001226:0001:0001:00</t>
  </si>
  <si>
    <t>063M  :742355:00:------:--</t>
  </si>
  <si>
    <t>21:0161:001441</t>
  </si>
  <si>
    <t>21:0087:001227</t>
  </si>
  <si>
    <t>21:0087:001227:0001:0001:00</t>
  </si>
  <si>
    <t>063M  :742356:00:------:--</t>
  </si>
  <si>
    <t>21:0161:001442</t>
  </si>
  <si>
    <t>21:0087:001228</t>
  </si>
  <si>
    <t>21:0087:001228:0001:0001:00</t>
  </si>
  <si>
    <t>063M  :742357:00:------:--</t>
  </si>
  <si>
    <t>21:0161:001443</t>
  </si>
  <si>
    <t>21:0087:001229</t>
  </si>
  <si>
    <t>21:0087:001229:0001:0001:00</t>
  </si>
  <si>
    <t>063M  :742358:00:------:--</t>
  </si>
  <si>
    <t>21:0161:001444</t>
  </si>
  <si>
    <t>21:0087:001230</t>
  </si>
  <si>
    <t>21:0087:001230:0001:0001:00</t>
  </si>
  <si>
    <t>063M  :742359:00:------:--</t>
  </si>
  <si>
    <t>21:0161:001445</t>
  </si>
  <si>
    <t>21:0087:001231</t>
  </si>
  <si>
    <t>21:0087:001231:0001:0001:00</t>
  </si>
  <si>
    <t>063M  :742360:80:742344:10</t>
  </si>
  <si>
    <t>21:0161:001446</t>
  </si>
  <si>
    <t>21:0087:001219:0001:0001:02</t>
  </si>
  <si>
    <t>063M  :742361:00:------:--</t>
  </si>
  <si>
    <t>21:0161:001447</t>
  </si>
  <si>
    <t>21:0087:001232</t>
  </si>
  <si>
    <t>21:0087:001232:0001:0001:00</t>
  </si>
  <si>
    <t>063M  :742362:00:------:--</t>
  </si>
  <si>
    <t>21:0161:001448</t>
  </si>
  <si>
    <t>21:0087:001233</t>
  </si>
  <si>
    <t>21:0087:001233:0001:0001:00</t>
  </si>
  <si>
    <t>063M  :742363:00:------:--</t>
  </si>
  <si>
    <t>21:0161:001449</t>
  </si>
  <si>
    <t>21:0087:001234</t>
  </si>
  <si>
    <t>21:0087:001234:0001:0001:00</t>
  </si>
  <si>
    <t>063M  :742364:00:------:--</t>
  </si>
  <si>
    <t>21:0161:001450</t>
  </si>
  <si>
    <t>21:0087:001235</t>
  </si>
  <si>
    <t>21:0087:001235:0001:0001:00</t>
  </si>
  <si>
    <t>063M  :742365:00:------:--</t>
  </si>
  <si>
    <t>21:0161:001451</t>
  </si>
  <si>
    <t>21:0087:001236</t>
  </si>
  <si>
    <t>21:0087:001236:0001:0001:00</t>
  </si>
  <si>
    <t>063M  :742366:00:------:--</t>
  </si>
  <si>
    <t>21:0161:001452</t>
  </si>
  <si>
    <t>21:0087:001237</t>
  </si>
  <si>
    <t>21:0087:001237:0001:0001:00</t>
  </si>
  <si>
    <t>063M  :742367:00:------:--</t>
  </si>
  <si>
    <t>21:0161:001453</t>
  </si>
  <si>
    <t>21:0087:001238</t>
  </si>
  <si>
    <t>21:0087:001238:0001:0001:00</t>
  </si>
  <si>
    <t>063M  :742368:00:------:--</t>
  </si>
  <si>
    <t>21:0161:001454</t>
  </si>
  <si>
    <t>21:0087:001239</t>
  </si>
  <si>
    <t>21:0087:001239:0001:0001:00</t>
  </si>
  <si>
    <t>063M  :742369:10:------:--</t>
  </si>
  <si>
    <t>21:0161:001455</t>
  </si>
  <si>
    <t>21:0087:001240</t>
  </si>
  <si>
    <t>21:0087:001240:0001:0001:00</t>
  </si>
  <si>
    <t>063M  :742370:20:742369:10</t>
  </si>
  <si>
    <t>21:0161:001456</t>
  </si>
  <si>
    <t>21:0087:001240:0002:0001:00</t>
  </si>
  <si>
    <t>063M  :742371:00:------:--</t>
  </si>
  <si>
    <t>21:0161:001457</t>
  </si>
  <si>
    <t>21:0087:001241</t>
  </si>
  <si>
    <t>21:0087:001241:0001:0001:00</t>
  </si>
  <si>
    <t>063M  :742372:00:------:--</t>
  </si>
  <si>
    <t>21:0161:001458</t>
  </si>
  <si>
    <t>21:0087:001242</t>
  </si>
  <si>
    <t>21:0087:001242:0001:0001:01</t>
  </si>
  <si>
    <t>063M  :742373:91:------:--</t>
  </si>
  <si>
    <t>21:0161:001459</t>
  </si>
  <si>
    <t>063M  :742374:00:------:--</t>
  </si>
  <si>
    <t>21:0161:001460</t>
  </si>
  <si>
    <t>21:0087:001243</t>
  </si>
  <si>
    <t>21:0087:001243:0001:0001:00</t>
  </si>
  <si>
    <t>063M  :742375:00:------:--</t>
  </si>
  <si>
    <t>21:0161:001461</t>
  </si>
  <si>
    <t>21:0087:001244</t>
  </si>
  <si>
    <t>21:0087:001244:0001:0001:00</t>
  </si>
  <si>
    <t>063M  :742376:00:------:--</t>
  </si>
  <si>
    <t>21:0161:001462</t>
  </si>
  <si>
    <t>21:0087:001245</t>
  </si>
  <si>
    <t>21:0087:001245:0001:0001:00</t>
  </si>
  <si>
    <t>063M  :742377:00:------:--</t>
  </si>
  <si>
    <t>21:0161:001463</t>
  </si>
  <si>
    <t>21:0087:001246</t>
  </si>
  <si>
    <t>21:0087:001246:0001:0001:00</t>
  </si>
  <si>
    <t>063M  :742378:00:------:--</t>
  </si>
  <si>
    <t>21:0161:001464</t>
  </si>
  <si>
    <t>21:0087:001247</t>
  </si>
  <si>
    <t>21:0087:001247:0001:0001:00</t>
  </si>
  <si>
    <t>063M  :742379:00:------:--</t>
  </si>
  <si>
    <t>21:0161:001465</t>
  </si>
  <si>
    <t>21:0087:001248</t>
  </si>
  <si>
    <t>21:0087:001248:0001:0001:00</t>
  </si>
  <si>
    <t>063M  :742380:80:742372:00</t>
  </si>
  <si>
    <t>21:0161:001466</t>
  </si>
  <si>
    <t>21:0087:001242:0001:0001:02</t>
  </si>
  <si>
    <t>063M  :742381:00:------:--</t>
  </si>
  <si>
    <t>21:0161:001467</t>
  </si>
  <si>
    <t>21:0087:001249</t>
  </si>
  <si>
    <t>21:0087:001249:0001:0001:00</t>
  </si>
  <si>
    <t>063M  :742382:00:------:--</t>
  </si>
  <si>
    <t>21:0161:001468</t>
  </si>
  <si>
    <t>21:0087:001250</t>
  </si>
  <si>
    <t>21:0087:001250:0001:0001:00</t>
  </si>
  <si>
    <t>063M  :742383:00:------:--</t>
  </si>
  <si>
    <t>21:0161:001469</t>
  </si>
  <si>
    <t>21:0087:001251</t>
  </si>
  <si>
    <t>21:0087:001251:0001:0001:00</t>
  </si>
  <si>
    <t>063M  :742384:00:------:--</t>
  </si>
  <si>
    <t>21:0161:001470</t>
  </si>
  <si>
    <t>21:0087:001252</t>
  </si>
  <si>
    <t>21:0087:001252:0001:0001:00</t>
  </si>
  <si>
    <t>063M  :742385:00:------:--</t>
  </si>
  <si>
    <t>21:0161:001471</t>
  </si>
  <si>
    <t>21:0087:001253</t>
  </si>
  <si>
    <t>21:0087:001253:0001:0001:00</t>
  </si>
  <si>
    <t>063M  :742386:10:------:--</t>
  </si>
  <si>
    <t>21:0161:001472</t>
  </si>
  <si>
    <t>21:0087:001254</t>
  </si>
  <si>
    <t>21:0087:001254:0001:0001:00</t>
  </si>
  <si>
    <t>063M  :742387:91:------:--</t>
  </si>
  <si>
    <t>21:0161:001473</t>
  </si>
  <si>
    <t>063M  :742388:20:742386:10</t>
  </si>
  <si>
    <t>21:0161:001474</t>
  </si>
  <si>
    <t>21:0087:001254:0002:0001:00</t>
  </si>
  <si>
    <t>063M  :742389:00:------:--</t>
  </si>
  <si>
    <t>21:0161:001475</t>
  </si>
  <si>
    <t>21:0087:001255</t>
  </si>
  <si>
    <t>21:0087:001255:0001:0001:00</t>
  </si>
  <si>
    <t>063M  :742390:00:------:--</t>
  </si>
  <si>
    <t>21:0161:001476</t>
  </si>
  <si>
    <t>21:0087:001256</t>
  </si>
  <si>
    <t>21:0087:001256:0001:0001:00</t>
  </si>
  <si>
    <t>063M  :742391:00:------:--</t>
  </si>
  <si>
    <t>21:0161:001477</t>
  </si>
  <si>
    <t>21:0087:001257</t>
  </si>
  <si>
    <t>21:0087:001257:0001:0001:00</t>
  </si>
  <si>
    <t>063M  :742392:00:------:--</t>
  </si>
  <si>
    <t>21:0161:001478</t>
  </si>
  <si>
    <t>21:0087:001258</t>
  </si>
  <si>
    <t>21:0087:001258:0001:0001:00</t>
  </si>
  <si>
    <t>063M  :742393:00:------:--</t>
  </si>
  <si>
    <t>21:0161:001479</t>
  </si>
  <si>
    <t>21:0087:001259</t>
  </si>
  <si>
    <t>21:0087:001259:0001:0001:00</t>
  </si>
  <si>
    <t>063M  :742394:00:------:--</t>
  </si>
  <si>
    <t>21:0161:001480</t>
  </si>
  <si>
    <t>21:0087:001260</t>
  </si>
  <si>
    <t>21:0087:001260:0001:0001:00</t>
  </si>
  <si>
    <t>063M  :742395:00:------:--</t>
  </si>
  <si>
    <t>21:0161:001481</t>
  </si>
  <si>
    <t>21:0087:001261</t>
  </si>
  <si>
    <t>21:0087:001261:0001:0001:00</t>
  </si>
  <si>
    <t>063M  :742397:00:------:--</t>
  </si>
  <si>
    <t>21:0161:001482</t>
  </si>
  <si>
    <t>21:0087:001262</t>
  </si>
  <si>
    <t>21:0087:001262:0001:0001:01</t>
  </si>
  <si>
    <t>063M  :742398:00:------:--</t>
  </si>
  <si>
    <t>21:0161:001483</t>
  </si>
  <si>
    <t>21:0087:001263</t>
  </si>
  <si>
    <t>21:0087:001263:0001:0001:00</t>
  </si>
  <si>
    <t>063M  :742399:00:------:--</t>
  </si>
  <si>
    <t>21:0161:001484</t>
  </si>
  <si>
    <t>21:0087:001264</t>
  </si>
  <si>
    <t>21:0087:001264:0001:0001:00</t>
  </si>
  <si>
    <t>063M  :742400:80:742397:00</t>
  </si>
  <si>
    <t>21:0161:001485</t>
  </si>
  <si>
    <t>21:0087:001262:0001:0001:02</t>
  </si>
  <si>
    <t>063M  :742401:00:------:--</t>
  </si>
  <si>
    <t>21:0161:001486</t>
  </si>
  <si>
    <t>21:0087:001265</t>
  </si>
  <si>
    <t>21:0087:001265:0001:0001:00</t>
  </si>
  <si>
    <t>063M  :742402:00:------:--</t>
  </si>
  <si>
    <t>21:0161:001487</t>
  </si>
  <si>
    <t>21:0087:001266</t>
  </si>
  <si>
    <t>21:0087:001266:0001:0001:00</t>
  </si>
  <si>
    <t>063M  :742403:00:------:--</t>
  </si>
  <si>
    <t>21:0161:001488</t>
  </si>
  <si>
    <t>21:0087:001267</t>
  </si>
  <si>
    <t>21:0087:001267:0001:0001:00</t>
  </si>
  <si>
    <t>063M  :742404:00:------:--</t>
  </si>
  <si>
    <t>21:0161:001489</t>
  </si>
  <si>
    <t>21:0087:001268</t>
  </si>
  <si>
    <t>21:0087:001268:0001:0001:00</t>
  </si>
  <si>
    <t>063M  :742405:00:------:--</t>
  </si>
  <si>
    <t>21:0161:001490</t>
  </si>
  <si>
    <t>21:0087:001269</t>
  </si>
  <si>
    <t>21:0087:001269:0001:0001:00</t>
  </si>
  <si>
    <t>063M  :742406:00:------:--</t>
  </si>
  <si>
    <t>21:0161:001491</t>
  </si>
  <si>
    <t>21:0087:001270</t>
  </si>
  <si>
    <t>21:0087:001270:0001:0001:00</t>
  </si>
  <si>
    <t>063M  :742407:00:------:--</t>
  </si>
  <si>
    <t>21:0161:001492</t>
  </si>
  <si>
    <t>21:0087:001271</t>
  </si>
  <si>
    <t>21:0087:001271:0001:0001:01</t>
  </si>
  <si>
    <t>063M  :742408:00:------:--</t>
  </si>
  <si>
    <t>21:0161:001493</t>
  </si>
  <si>
    <t>21:0087:001272</t>
  </si>
  <si>
    <t>21:0087:001272:0001:0001:00</t>
  </si>
  <si>
    <t>063M  :742409:00:------:--</t>
  </si>
  <si>
    <t>21:0161:001494</t>
  </si>
  <si>
    <t>21:0087:001273</t>
  </si>
  <si>
    <t>21:0087:001273:0001:0001:00</t>
  </si>
  <si>
    <t>063M  :742410:00:------:--</t>
  </si>
  <si>
    <t>21:0161:001495</t>
  </si>
  <si>
    <t>21:0087:001274</t>
  </si>
  <si>
    <t>21:0087:001274:0001:0001:00</t>
  </si>
  <si>
    <t>063M  :742411:10:------:--</t>
  </si>
  <si>
    <t>21:0161:001496</t>
  </si>
  <si>
    <t>21:0087:001275</t>
  </si>
  <si>
    <t>21:0087:001275:0001:0001:00</t>
  </si>
  <si>
    <t>063M  :742412:20:742411:10</t>
  </si>
  <si>
    <t>21:0161:001497</t>
  </si>
  <si>
    <t>21:0087:001275:0002:0001:00</t>
  </si>
  <si>
    <t>063M  :742413:00:------:--</t>
  </si>
  <si>
    <t>21:0161:001498</t>
  </si>
  <si>
    <t>21:0087:001276</t>
  </si>
  <si>
    <t>21:0087:001276:0001:0001:00</t>
  </si>
  <si>
    <t>063M  :742414:00:------:--</t>
  </si>
  <si>
    <t>21:0161:001499</t>
  </si>
  <si>
    <t>21:0087:001277</t>
  </si>
  <si>
    <t>21:0087:001277:0001:0001:00</t>
  </si>
  <si>
    <t>063M  :742415:00:------:--</t>
  </si>
  <si>
    <t>21:0161:001500</t>
  </si>
  <si>
    <t>21:0087:001278</t>
  </si>
  <si>
    <t>21:0087:001278:0001:0001:00</t>
  </si>
  <si>
    <t>063M  :742416:91:------:--</t>
  </si>
  <si>
    <t>21:0161:001501</t>
  </si>
  <si>
    <t>063M  :742417:00:------:--</t>
  </si>
  <si>
    <t>21:0161:001502</t>
  </si>
  <si>
    <t>21:0087:001279</t>
  </si>
  <si>
    <t>21:0087:001279:0001:0001:00</t>
  </si>
  <si>
    <t>063M  :742418:00:------:--</t>
  </si>
  <si>
    <t>21:0161:001503</t>
  </si>
  <si>
    <t>21:0087:001280</t>
  </si>
  <si>
    <t>21:0087:001280:0001:0001:00</t>
  </si>
  <si>
    <t>063M  :742419:00:------:--</t>
  </si>
  <si>
    <t>21:0161:001504</t>
  </si>
  <si>
    <t>21:0087:001281</t>
  </si>
  <si>
    <t>21:0087:001281:0001:0001:00</t>
  </si>
  <si>
    <t>063M  :742420:80:742407:00</t>
  </si>
  <si>
    <t>21:0161:001505</t>
  </si>
  <si>
    <t>21:0087:001271:0001:0001:02</t>
  </si>
  <si>
    <t>063M  :742421:00:------:--</t>
  </si>
  <si>
    <t>21:0161:001506</t>
  </si>
  <si>
    <t>21:0087:001282</t>
  </si>
  <si>
    <t>21:0087:001282:0001:0001:00</t>
  </si>
  <si>
    <t>063M  :742422:00:------:--</t>
  </si>
  <si>
    <t>21:0161:001507</t>
  </si>
  <si>
    <t>21:0087:001283</t>
  </si>
  <si>
    <t>21:0087:001283:0001:0001:00</t>
  </si>
  <si>
    <t>063M  :742423:00:------:--</t>
  </si>
  <si>
    <t>21:0161:001508</t>
  </si>
  <si>
    <t>21:0087:001284</t>
  </si>
  <si>
    <t>21:0087:001284:0001:0001:00</t>
  </si>
  <si>
    <t>063M  :742424:00:------:--</t>
  </si>
  <si>
    <t>21:0161:001509</t>
  </si>
  <si>
    <t>21:0087:001285</t>
  </si>
  <si>
    <t>21:0087:001285:0001:0001:00</t>
  </si>
  <si>
    <t>063M  :742425:00:------:--</t>
  </si>
  <si>
    <t>21:0161:001510</t>
  </si>
  <si>
    <t>21:0087:001286</t>
  </si>
  <si>
    <t>21:0087:001286:0001:0001:00</t>
  </si>
  <si>
    <t>063M  :742426:00:------:--</t>
  </si>
  <si>
    <t>21:0161:001511</t>
  </si>
  <si>
    <t>21:0087:001287</t>
  </si>
  <si>
    <t>21:0087:001287:0001:0001:00</t>
  </si>
  <si>
    <t>063M  :742427:00:------:--</t>
  </si>
  <si>
    <t>21:0161:001512</t>
  </si>
  <si>
    <t>21:0087:001288</t>
  </si>
  <si>
    <t>21:0087:001288:0001:0001:00</t>
  </si>
  <si>
    <t>063M  :742428:00:------:--</t>
  </si>
  <si>
    <t>21:0161:001513</t>
  </si>
  <si>
    <t>21:0087:001289</t>
  </si>
  <si>
    <t>21:0087:001289:0001:0001:00</t>
  </si>
  <si>
    <t>063M  :742429:00:------:--</t>
  </si>
  <si>
    <t>21:0161:001514</t>
  </si>
  <si>
    <t>21:0087:001290</t>
  </si>
  <si>
    <t>21:0087:001290:0001:0001:00</t>
  </si>
  <si>
    <t>063M  :742430:00:------:--</t>
  </si>
  <si>
    <t>21:0161:001515</t>
  </si>
  <si>
    <t>21:0087:001291</t>
  </si>
  <si>
    <t>21:0087:001291:0001:0001:00</t>
  </si>
  <si>
    <t>063M  :742431:00:------:--</t>
  </si>
  <si>
    <t>21:0161:001516</t>
  </si>
  <si>
    <t>21:0087:001292</t>
  </si>
  <si>
    <t>21:0087:001292:0001:0001:00</t>
  </si>
  <si>
    <t>063M  :742432:00:------:--</t>
  </si>
  <si>
    <t>21:0161:001517</t>
  </si>
  <si>
    <t>21:0087:001293</t>
  </si>
  <si>
    <t>21:0087:001293:0001:0001:01</t>
  </si>
  <si>
    <t>063M  :742433:00:------:--</t>
  </si>
  <si>
    <t>21:0161:001518</t>
  </si>
  <si>
    <t>21:0087:001294</t>
  </si>
  <si>
    <t>21:0087:001294:0001:0001:00</t>
  </si>
  <si>
    <t>063M  :742434:00:------:--</t>
  </si>
  <si>
    <t>21:0161:001519</t>
  </si>
  <si>
    <t>21:0087:001295</t>
  </si>
  <si>
    <t>21:0087:001295:0001:0001:00</t>
  </si>
  <si>
    <t>063M  :742435:10:------:--</t>
  </si>
  <si>
    <t>21:0161:001520</t>
  </si>
  <si>
    <t>21:0087:001296</t>
  </si>
  <si>
    <t>21:0087:001296:0001:0001:00</t>
  </si>
  <si>
    <t>063M  :742436:20:742435:10</t>
  </si>
  <si>
    <t>21:0161:001521</t>
  </si>
  <si>
    <t>21:0087:001296:0002:0001:00</t>
  </si>
  <si>
    <t>063M  :742437:00:------:--</t>
  </si>
  <si>
    <t>21:0161:001522</t>
  </si>
  <si>
    <t>21:0087:001297</t>
  </si>
  <si>
    <t>21:0087:001297:0001:0001:00</t>
  </si>
  <si>
    <t>063M  :742438:93:------:--</t>
  </si>
  <si>
    <t>21:0161:001523</t>
  </si>
  <si>
    <t>063M  :742439:00:------:--</t>
  </si>
  <si>
    <t>21:0161:001524</t>
  </si>
  <si>
    <t>21:0087:001298</t>
  </si>
  <si>
    <t>21:0087:001298:0001:0001:00</t>
  </si>
  <si>
    <t>063M  :742440:80:742432:00</t>
  </si>
  <si>
    <t>21:0161:001525</t>
  </si>
  <si>
    <t>21:0087:001293:0001:0001:02</t>
  </si>
  <si>
    <t>063M  :742441:00:------:--</t>
  </si>
  <si>
    <t>21:0161:001526</t>
  </si>
  <si>
    <t>21:0087:001299</t>
  </si>
  <si>
    <t>21:0087:001299:0001:0001:00</t>
  </si>
  <si>
    <t>063M  :742442:00:------:--</t>
  </si>
  <si>
    <t>21:0161:001527</t>
  </si>
  <si>
    <t>21:0087:001300</t>
  </si>
  <si>
    <t>21:0087:001300:0001:0001:00</t>
  </si>
  <si>
    <t>063M  :742443:00:------:--</t>
  </si>
  <si>
    <t>21:0161:001528</t>
  </si>
  <si>
    <t>21:0087:001301</t>
  </si>
  <si>
    <t>21:0087:001301:0001:0001:00</t>
  </si>
  <si>
    <t>063M  :742444:00:------:--</t>
  </si>
  <si>
    <t>21:0161:001529</t>
  </si>
  <si>
    <t>21:0087:001302</t>
  </si>
  <si>
    <t>21:0087:001302:0001:0001:00</t>
  </si>
  <si>
    <t>063M  :742445:00:------:--</t>
  </si>
  <si>
    <t>21:0161:001530</t>
  </si>
  <si>
    <t>21:0087:001303</t>
  </si>
  <si>
    <t>21:0087:001303:0001:0001:00</t>
  </si>
  <si>
    <t>063M  :742446:10:------:--</t>
  </si>
  <si>
    <t>21:0161:001531</t>
  </si>
  <si>
    <t>21:0087:001304</t>
  </si>
  <si>
    <t>21:0087:001304:0001:0001:00</t>
  </si>
  <si>
    <t>063M  :742447:92:------:--</t>
  </si>
  <si>
    <t>21:0161:001532</t>
  </si>
  <si>
    <t>063M  :742448:20:742446:10</t>
  </si>
  <si>
    <t>21:0161:001533</t>
  </si>
  <si>
    <t>21:0087:001304:0002:0001:00</t>
  </si>
  <si>
    <t>063M  :742449:00:------:--</t>
  </si>
  <si>
    <t>21:0161:001534</t>
  </si>
  <si>
    <t>21:0087:001305</t>
  </si>
  <si>
    <t>21:0087:001305:0001:0001:00</t>
  </si>
  <si>
    <t>063M  :742450:00:------:--</t>
  </si>
  <si>
    <t>21:0161:001535</t>
  </si>
  <si>
    <t>21:0087:001306</t>
  </si>
  <si>
    <t>21:0087:001306:0001:0001:00</t>
  </si>
  <si>
    <t>063M  :742451:00:------:--</t>
  </si>
  <si>
    <t>21:0161:001536</t>
  </si>
  <si>
    <t>21:0087:001307</t>
  </si>
  <si>
    <t>21:0087:001307:0001:0001:00</t>
  </si>
  <si>
    <t>063M  :742452:00:------:--</t>
  </si>
  <si>
    <t>21:0161:001537</t>
  </si>
  <si>
    <t>21:0087:001308</t>
  </si>
  <si>
    <t>21:0087:001308:0001:0001:00</t>
  </si>
  <si>
    <t>063M  :742453:00:------:--</t>
  </si>
  <si>
    <t>21:0161:001538</t>
  </si>
  <si>
    <t>21:0087:001309</t>
  </si>
  <si>
    <t>21:0087:001309:0001:0001:01</t>
  </si>
  <si>
    <t>063M  :742454:00:------:--</t>
  </si>
  <si>
    <t>21:0161:001539</t>
  </si>
  <si>
    <t>21:0087:001310</t>
  </si>
  <si>
    <t>21:0087:001310:0001:0001:00</t>
  </si>
  <si>
    <t>063M  :742455:00:------:--</t>
  </si>
  <si>
    <t>21:0161:001540</t>
  </si>
  <si>
    <t>21:0087:001311</t>
  </si>
  <si>
    <t>21:0087:001311:0001:0001:00</t>
  </si>
  <si>
    <t>063M  :742456:00:------:--</t>
  </si>
  <si>
    <t>21:0161:001541</t>
  </si>
  <si>
    <t>21:0087:001312</t>
  </si>
  <si>
    <t>21:0087:001312:0001:0001:00</t>
  </si>
  <si>
    <t>063M  :742457:00:------:--</t>
  </si>
  <si>
    <t>21:0161:001542</t>
  </si>
  <si>
    <t>21:0087:001313</t>
  </si>
  <si>
    <t>21:0087:001313:0001:0001:00</t>
  </si>
  <si>
    <t>063M  :742458:00:------:--</t>
  </si>
  <si>
    <t>21:0161:001543</t>
  </si>
  <si>
    <t>21:0087:001314</t>
  </si>
  <si>
    <t>21:0087:001314:0001:0001:00</t>
  </si>
  <si>
    <t>063M  :742459:00:------:--</t>
  </si>
  <si>
    <t>21:0161:001544</t>
  </si>
  <si>
    <t>21:0087:001315</t>
  </si>
  <si>
    <t>21:0087:001315:0001:0001:00</t>
  </si>
  <si>
    <t>063M  :742460:80:742453:00</t>
  </si>
  <si>
    <t>21:0161:001545</t>
  </si>
  <si>
    <t>21:0087:001309:0001:0001:02</t>
  </si>
  <si>
    <t>063M  :742461:00:------:--</t>
  </si>
  <si>
    <t>21:0161:001546</t>
  </si>
  <si>
    <t>21:0087:001316</t>
  </si>
  <si>
    <t>21:0087:001316:0001:0001:00</t>
  </si>
  <si>
    <t>063M  :742462:00:------:--</t>
  </si>
  <si>
    <t>21:0161:001547</t>
  </si>
  <si>
    <t>21:0087:001317</t>
  </si>
  <si>
    <t>21:0087:001317:0001:0001:00</t>
  </si>
  <si>
    <t>063M  :742463:10:------:--</t>
  </si>
  <si>
    <t>21:0161:001548</t>
  </si>
  <si>
    <t>21:0087:001318</t>
  </si>
  <si>
    <t>21:0087:001318:0001:0001:00</t>
  </si>
  <si>
    <t>063M  :742464:20:742463:10</t>
  </si>
  <si>
    <t>21:0161:001549</t>
  </si>
  <si>
    <t>21:0087:001318:0002:0001:00</t>
  </si>
  <si>
    <t>063M  :742465:91:------:--</t>
  </si>
  <si>
    <t>21:0161:001550</t>
  </si>
  <si>
    <t>063M  :742466:00:------:--</t>
  </si>
  <si>
    <t>21:0161:001551</t>
  </si>
  <si>
    <t>21:0087:001319</t>
  </si>
  <si>
    <t>21:0087:001319:0001:0001:01</t>
  </si>
  <si>
    <t>063M  :742467:00:------:--</t>
  </si>
  <si>
    <t>21:0161:001552</t>
  </si>
  <si>
    <t>21:0087:001320</t>
  </si>
  <si>
    <t>21:0087:001320:0001:0001:00</t>
  </si>
  <si>
    <t>063M  :742468:00:------:--</t>
  </si>
  <si>
    <t>21:0161:001553</t>
  </si>
  <si>
    <t>21:0087:001321</t>
  </si>
  <si>
    <t>21:0087:001321:0001:0001:00</t>
  </si>
  <si>
    <t>063M  :742469:00:------:--</t>
  </si>
  <si>
    <t>21:0161:001554</t>
  </si>
  <si>
    <t>21:0087:001322</t>
  </si>
  <si>
    <t>21:0087:001322:0001:0001:00</t>
  </si>
  <si>
    <t>063M  :742470:00:------:--</t>
  </si>
  <si>
    <t>21:0161:001555</t>
  </si>
  <si>
    <t>21:0087:001323</t>
  </si>
  <si>
    <t>21:0087:001323:0001:0001:00</t>
  </si>
  <si>
    <t>063M  :742471:00:------:--</t>
  </si>
  <si>
    <t>21:0161:001556</t>
  </si>
  <si>
    <t>21:0087:001324</t>
  </si>
  <si>
    <t>21:0087:001324:0001:0001:00</t>
  </si>
  <si>
    <t>063M  :742472:00:------:--</t>
  </si>
  <si>
    <t>21:0161:001557</t>
  </si>
  <si>
    <t>21:0087:001325</t>
  </si>
  <si>
    <t>21:0087:001325:0001:0001:00</t>
  </si>
  <si>
    <t>063M  :742473:00:------:--</t>
  </si>
  <si>
    <t>21:0161:001558</t>
  </si>
  <si>
    <t>21:0087:001326</t>
  </si>
  <si>
    <t>21:0087:001326:0001:0001:00</t>
  </si>
  <si>
    <t>063M  :742474:00:------:--</t>
  </si>
  <si>
    <t>21:0161:001559</t>
  </si>
  <si>
    <t>21:0087:001327</t>
  </si>
  <si>
    <t>21:0087:001327:0001:0001:00</t>
  </si>
  <si>
    <t>063M  :742475:00:------:--</t>
  </si>
  <si>
    <t>21:0161:001560</t>
  </si>
  <si>
    <t>21:0087:001328</t>
  </si>
  <si>
    <t>21:0087:001328:0001:0001:00</t>
  </si>
  <si>
    <t>063M  :742476:00:------:--</t>
  </si>
  <si>
    <t>21:0161:001561</t>
  </si>
  <si>
    <t>21:0087:001329</t>
  </si>
  <si>
    <t>21:0087:001329:0001:0001:00</t>
  </si>
  <si>
    <t>063M  :742477:00:------:--</t>
  </si>
  <si>
    <t>21:0161:001562</t>
  </si>
  <si>
    <t>21:0087:001330</t>
  </si>
  <si>
    <t>21:0087:001330:0001:0001:00</t>
  </si>
  <si>
    <t>063M  :742478:00:------:--</t>
  </si>
  <si>
    <t>21:0161:001563</t>
  </si>
  <si>
    <t>21:0087:001331</t>
  </si>
  <si>
    <t>21:0087:001331:0001:0001:00</t>
  </si>
  <si>
    <t>063M  :742479:00:------:--</t>
  </si>
  <si>
    <t>21:0161:001564</t>
  </si>
  <si>
    <t>21:0087:001332</t>
  </si>
  <si>
    <t>21:0087:001332:0001:0001:00</t>
  </si>
  <si>
    <t>063M  :742480:80:742466:00</t>
  </si>
  <si>
    <t>21:0161:001565</t>
  </si>
  <si>
    <t>21:0087:001319:0001:0001:02</t>
  </si>
  <si>
    <t>063M  :742481:00:------:--</t>
  </si>
  <si>
    <t>21:0161:001566</t>
  </si>
  <si>
    <t>21:0087:001333</t>
  </si>
  <si>
    <t>21:0087:001333:0001:0001:00</t>
  </si>
  <si>
    <t>063M  :742482:00:------:--</t>
  </si>
  <si>
    <t>21:0161:001567</t>
  </si>
  <si>
    <t>21:0087:001334</t>
  </si>
  <si>
    <t>21:0087:001334:0001:0001:00</t>
  </si>
  <si>
    <t>063M  :742483:00:------:--</t>
  </si>
  <si>
    <t>21:0161:001568</t>
  </si>
  <si>
    <t>21:0087:001335</t>
  </si>
  <si>
    <t>21:0087:001335:0001:0001:00</t>
  </si>
  <si>
    <t>063M  :742484:10:------:--</t>
  </si>
  <si>
    <t>21:0161:001569</t>
  </si>
  <si>
    <t>21:0087:001336</t>
  </si>
  <si>
    <t>21:0087:001336:0001:0001:00</t>
  </si>
  <si>
    <t>063M  :742485:20:742484:10</t>
  </si>
  <si>
    <t>21:0161:001570</t>
  </si>
  <si>
    <t>21:0087:001336:0002:0001:00</t>
  </si>
  <si>
    <t>063M  :742486:00:------:--</t>
  </si>
  <si>
    <t>21:0161:001571</t>
  </si>
  <si>
    <t>21:0087:001337</t>
  </si>
  <si>
    <t>21:0087:001337:0001:0001:00</t>
  </si>
  <si>
    <t>063M  :742487:00:------:--</t>
  </si>
  <si>
    <t>21:0161:001572</t>
  </si>
  <si>
    <t>21:0087:001338</t>
  </si>
  <si>
    <t>21:0087:001338:0001:0001:00</t>
  </si>
  <si>
    <t>063M  :742488:00:------:--</t>
  </si>
  <si>
    <t>21:0161:001573</t>
  </si>
  <si>
    <t>21:0087:001339</t>
  </si>
  <si>
    <t>21:0087:001339:0001:0001:01</t>
  </si>
  <si>
    <t>063M  :742489:00:------:--</t>
  </si>
  <si>
    <t>21:0161:001574</t>
  </si>
  <si>
    <t>21:0087:001340</t>
  </si>
  <si>
    <t>21:0087:001340:0001:0001:00</t>
  </si>
  <si>
    <t>063M  :742490:00:------:--</t>
  </si>
  <si>
    <t>21:0161:001575</t>
  </si>
  <si>
    <t>21:0087:001341</t>
  </si>
  <si>
    <t>21:0087:001341:0001:0001:00</t>
  </si>
  <si>
    <t>063M  :742491:00:------:--</t>
  </si>
  <si>
    <t>21:0161:001576</t>
  </si>
  <si>
    <t>21:0087:001342</t>
  </si>
  <si>
    <t>21:0087:001342:0001:0001:00</t>
  </si>
  <si>
    <t>063M  :742492:00:------:--</t>
  </si>
  <si>
    <t>21:0161:001577</t>
  </si>
  <si>
    <t>21:0087:001343</t>
  </si>
  <si>
    <t>21:0087:001343:0001:0001:00</t>
  </si>
  <si>
    <t>063M  :742493:00:------:--</t>
  </si>
  <si>
    <t>21:0161:001578</t>
  </si>
  <si>
    <t>21:0087:001344</t>
  </si>
  <si>
    <t>21:0087:001344:0001:0001:00</t>
  </si>
  <si>
    <t>063M  :742494:00:------:--</t>
  </si>
  <si>
    <t>21:0161:001579</t>
  </si>
  <si>
    <t>21:0087:001345</t>
  </si>
  <si>
    <t>21:0087:001345:0001:0001:00</t>
  </si>
  <si>
    <t>063M  :742495:00:------:--</t>
  </si>
  <si>
    <t>21:0161:001580</t>
  </si>
  <si>
    <t>21:0087:001346</t>
  </si>
  <si>
    <t>21:0087:001346:0001:0001:00</t>
  </si>
  <si>
    <t>063M  :742496:00:------:--</t>
  </si>
  <si>
    <t>21:0161:001581</t>
  </si>
  <si>
    <t>21:0087:001347</t>
  </si>
  <si>
    <t>21:0087:001347:0001:0001:00</t>
  </si>
  <si>
    <t>063M  :742497:92:------:--</t>
  </si>
  <si>
    <t>21:0161:001582</t>
  </si>
  <si>
    <t>063M  :742498:00:------:--</t>
  </si>
  <si>
    <t>21:0161:001583</t>
  </si>
  <si>
    <t>21:0087:001348</t>
  </si>
  <si>
    <t>21:0087:001348:0001:0001:00</t>
  </si>
  <si>
    <t>063M  :742499:00:------:--</t>
  </si>
  <si>
    <t>21:0161:001584</t>
  </si>
  <si>
    <t>21:0087:001349</t>
  </si>
  <si>
    <t>21:0087:001349:0001:0001:00</t>
  </si>
  <si>
    <t>063M  :742500:80:742488:00</t>
  </si>
  <si>
    <t>21:0161:001585</t>
  </si>
  <si>
    <t>21:0087:001339:0001:0001:02</t>
  </si>
  <si>
    <t>063M  :742501:00:------:--</t>
  </si>
  <si>
    <t>21:0161:001586</t>
  </si>
  <si>
    <t>21:0087:001350</t>
  </si>
  <si>
    <t>21:0087:001350:0001:0001:00</t>
  </si>
  <si>
    <t>063M  :742502:00:------:--</t>
  </si>
  <si>
    <t>21:0161:001587</t>
  </si>
  <si>
    <t>21:0087:001351</t>
  </si>
  <si>
    <t>21:0087:001351:0001:0001:00</t>
  </si>
  <si>
    <t>063M  :742503:00:------:--</t>
  </si>
  <si>
    <t>21:0161:001588</t>
  </si>
  <si>
    <t>21:0087:001352</t>
  </si>
  <si>
    <t>21:0087:001352:0001:0001:00</t>
  </si>
  <si>
    <t>063M  :742504:00:------:--</t>
  </si>
  <si>
    <t>21:0161:001589</t>
  </si>
  <si>
    <t>21:0087:001353</t>
  </si>
  <si>
    <t>21:0087:001353:0001:0001:00</t>
  </si>
  <si>
    <t>063M  :742505:00:------:--</t>
  </si>
  <si>
    <t>21:0161:001590</t>
  </si>
  <si>
    <t>21:0087:001354</t>
  </si>
  <si>
    <t>21:0087:001354:0001:0001:00</t>
  </si>
  <si>
    <t>063M  :742506:00:------:--</t>
  </si>
  <si>
    <t>21:0161:001591</t>
  </si>
  <si>
    <t>21:0087:001355</t>
  </si>
  <si>
    <t>21:0087:001355:0001:0001:00</t>
  </si>
  <si>
    <t>063M  :742507:00:------:--</t>
  </si>
  <si>
    <t>21:0161:001592</t>
  </si>
  <si>
    <t>21:0087:001356</t>
  </si>
  <si>
    <t>21:0087:001356:0001:0001:00</t>
  </si>
  <si>
    <t>063M  :742508:93:------:--</t>
  </si>
  <si>
    <t>21:0161:001593</t>
  </si>
  <si>
    <t>063M  :742509:00:------:--</t>
  </si>
  <si>
    <t>21:0161:001594</t>
  </si>
  <si>
    <t>21:0087:001357</t>
  </si>
  <si>
    <t>21:0087:001357:0001:0001:00</t>
  </si>
  <si>
    <t>063M  :742510:00:------:--</t>
  </si>
  <si>
    <t>21:0161:001595</t>
  </si>
  <si>
    <t>21:0087:001358</t>
  </si>
  <si>
    <t>21:0087:001358:0001:0001:00</t>
  </si>
  <si>
    <t>063M  :742511:10:------:--</t>
  </si>
  <si>
    <t>21:0161:001596</t>
  </si>
  <si>
    <t>21:0087:001359</t>
  </si>
  <si>
    <t>21:0087:001359:0001:0001:00</t>
  </si>
  <si>
    <t>063M  :742512:20:742511:10</t>
  </si>
  <si>
    <t>21:0161:001597</t>
  </si>
  <si>
    <t>21:0087:001359:0002:0001:00</t>
  </si>
  <si>
    <t>063M  :742513:00:------:--</t>
  </si>
  <si>
    <t>21:0161:001598</t>
  </si>
  <si>
    <t>21:0087:001360</t>
  </si>
  <si>
    <t>21:0087:001360:0001:0001:00</t>
  </si>
  <si>
    <t>063M  :742514:00:------:--</t>
  </si>
  <si>
    <t>21:0161:001599</t>
  </si>
  <si>
    <t>21:0087:001361</t>
  </si>
  <si>
    <t>21:0087:001361:0001:0001:00</t>
  </si>
  <si>
    <t>063M  :742515:00:------:--</t>
  </si>
  <si>
    <t>21:0161:001600</t>
  </si>
  <si>
    <t>21:0087:001362</t>
  </si>
  <si>
    <t>21:0087:001362:0001:0001:01</t>
  </si>
  <si>
    <t>063M  :742516:00:------:--</t>
  </si>
  <si>
    <t>21:0161:001601</t>
  </si>
  <si>
    <t>21:0087:001363</t>
  </si>
  <si>
    <t>21:0087:001363:0001:0001:00</t>
  </si>
  <si>
    <t>063M  :742517:00:------:--</t>
  </si>
  <si>
    <t>21:0161:001602</t>
  </si>
  <si>
    <t>21:0087:001364</t>
  </si>
  <si>
    <t>21:0087:001364:0001:0001:00</t>
  </si>
  <si>
    <t>063M  :742518:00:------:--</t>
  </si>
  <si>
    <t>21:0161:001603</t>
  </si>
  <si>
    <t>21:0087:001365</t>
  </si>
  <si>
    <t>21:0087:001365:0001:0001:00</t>
  </si>
  <si>
    <t>063M  :742519:00:------:--</t>
  </si>
  <si>
    <t>21:0161:001604</t>
  </si>
  <si>
    <t>21:0087:001366</t>
  </si>
  <si>
    <t>21:0087:001366:0001:0001:00</t>
  </si>
  <si>
    <t>063M  :742520:80:742515:00</t>
  </si>
  <si>
    <t>21:0161:001605</t>
  </si>
  <si>
    <t>21:0087:001362:0001:0001:02</t>
  </si>
  <si>
    <t>063M  :742521:00:------:--</t>
  </si>
  <si>
    <t>21:0161:001606</t>
  </si>
  <si>
    <t>21:0087:001367</t>
  </si>
  <si>
    <t>21:0087:001367:0001:0001:00</t>
  </si>
  <si>
    <t>063M  :742522:00:------:--</t>
  </si>
  <si>
    <t>21:0161:001607</t>
  </si>
  <si>
    <t>21:0087:001368</t>
  </si>
  <si>
    <t>21:0087:001368:0001:0001:00</t>
  </si>
  <si>
    <t>063M  :742523:10:------:--</t>
  </si>
  <si>
    <t>21:0161:001608</t>
  </si>
  <si>
    <t>21:0087:001369</t>
  </si>
  <si>
    <t>21:0087:001369:0001:0001:00</t>
  </si>
  <si>
    <t>063M  :742524:20:742523:10</t>
  </si>
  <si>
    <t>21:0161:001609</t>
  </si>
  <si>
    <t>21:0087:001369:0002:0001:00</t>
  </si>
  <si>
    <t>063M  :742525:00:------:--</t>
  </si>
  <si>
    <t>21:0161:001610</t>
  </si>
  <si>
    <t>21:0087:001370</t>
  </si>
  <si>
    <t>21:0087:001370:0001:0001:00</t>
  </si>
  <si>
    <t>063M  :742526:00:------:--</t>
  </si>
  <si>
    <t>21:0161:001611</t>
  </si>
  <si>
    <t>21:0087:001371</t>
  </si>
  <si>
    <t>21:0087:001371:0001:0001:00</t>
  </si>
  <si>
    <t>063M  :742527:00:------:--</t>
  </si>
  <si>
    <t>21:0161:001612</t>
  </si>
  <si>
    <t>21:0087:001372</t>
  </si>
  <si>
    <t>21:0087:001372:0001:0001:01</t>
  </si>
  <si>
    <t>063M  :742528:00:------:--</t>
  </si>
  <si>
    <t>21:0161:001613</t>
  </si>
  <si>
    <t>21:0087:001373</t>
  </si>
  <si>
    <t>21:0087:001373:0001:0001:00</t>
  </si>
  <si>
    <t>063M  :742529:00:------:--</t>
  </si>
  <si>
    <t>21:0161:001614</t>
  </si>
  <si>
    <t>21:0087:001374</t>
  </si>
  <si>
    <t>21:0087:001374:0001:0001:00</t>
  </si>
  <si>
    <t>063M  :742530:00:------:--</t>
  </si>
  <si>
    <t>21:0161:001615</t>
  </si>
  <si>
    <t>21:0087:001375</t>
  </si>
  <si>
    <t>21:0087:001375:0001:0001:00</t>
  </si>
  <si>
    <t>063M  :742531:00:------:--</t>
  </si>
  <si>
    <t>21:0161:001616</t>
  </si>
  <si>
    <t>21:0087:001376</t>
  </si>
  <si>
    <t>21:0087:001376:0001:0001:00</t>
  </si>
  <si>
    <t>063M  :742532:00:------:--</t>
  </si>
  <si>
    <t>21:0161:001617</t>
  </si>
  <si>
    <t>21:0087:001377</t>
  </si>
  <si>
    <t>21:0087:001377:0001:0001:00</t>
  </si>
  <si>
    <t>063M  :742533:00:------:--</t>
  </si>
  <si>
    <t>21:0161:001618</t>
  </si>
  <si>
    <t>21:0087:001378</t>
  </si>
  <si>
    <t>21:0087:001378:0001:0001:00</t>
  </si>
  <si>
    <t>063M  :742534:00:------:--</t>
  </si>
  <si>
    <t>21:0161:001619</t>
  </si>
  <si>
    <t>21:0087:001379</t>
  </si>
  <si>
    <t>21:0087:001379:0001:0001:00</t>
  </si>
  <si>
    <t>063M  :742535:00:------:--</t>
  </si>
  <si>
    <t>21:0161:001620</t>
  </si>
  <si>
    <t>21:0087:001380</t>
  </si>
  <si>
    <t>21:0087:001380:0001:0001:00</t>
  </si>
  <si>
    <t>063M  :742536:00:------:--</t>
  </si>
  <si>
    <t>21:0161:001621</t>
  </si>
  <si>
    <t>21:0087:001381</t>
  </si>
  <si>
    <t>21:0087:001381:0001:0001:00</t>
  </si>
  <si>
    <t>063M  :742537:94:------:--</t>
  </si>
  <si>
    <t>21:0161:001622</t>
  </si>
  <si>
    <t>063M  :742538:00:------:--</t>
  </si>
  <si>
    <t>21:0161:001623</t>
  </si>
  <si>
    <t>21:0087:001382</t>
  </si>
  <si>
    <t>21:0087:001382:0001:0001:00</t>
  </si>
  <si>
    <t>063M  :742539:00:------:--</t>
  </si>
  <si>
    <t>21:0161:001624</t>
  </si>
  <si>
    <t>21:0087:001383</t>
  </si>
  <si>
    <t>21:0087:001383:0001:0001:00</t>
  </si>
  <si>
    <t>063M  :742540:80:742527:00</t>
  </si>
  <si>
    <t>21:0161:001625</t>
  </si>
  <si>
    <t>21:0087:001372:0001:0001:02</t>
  </si>
  <si>
    <t>063M  :742541:00:------:--</t>
  </si>
  <si>
    <t>21:0161:001626</t>
  </si>
  <si>
    <t>21:0087:001384</t>
  </si>
  <si>
    <t>21:0087:001384:0001:0001:00</t>
  </si>
  <si>
    <t>063M  :742542:00:------:--</t>
  </si>
  <si>
    <t>21:0161:001627</t>
  </si>
  <si>
    <t>21:0087:001385</t>
  </si>
  <si>
    <t>21:0087:001385:0001:0001:00</t>
  </si>
  <si>
    <t>063M  :742543:00:------:--</t>
  </si>
  <si>
    <t>21:0161:001628</t>
  </si>
  <si>
    <t>21:0087:001386</t>
  </si>
  <si>
    <t>21:0087:001386:0001:0001:00</t>
  </si>
  <si>
    <t>063M  :742544:00:------:--</t>
  </si>
  <si>
    <t>21:0161:001629</t>
  </si>
  <si>
    <t>21:0087:001387</t>
  </si>
  <si>
    <t>21:0087:001387:0001:0001:01</t>
  </si>
  <si>
    <t>063M  :742545:00:------:--</t>
  </si>
  <si>
    <t>21:0161:001630</t>
  </si>
  <si>
    <t>21:0087:001388</t>
  </si>
  <si>
    <t>21:0087:001388:0001:0001:00</t>
  </si>
  <si>
    <t>063M  :742546:00:------:--</t>
  </si>
  <si>
    <t>21:0161:001631</t>
  </si>
  <si>
    <t>21:0087:001389</t>
  </si>
  <si>
    <t>21:0087:001389:0001:0001:00</t>
  </si>
  <si>
    <t>063M  :742547:00:------:--</t>
  </si>
  <si>
    <t>21:0161:001632</t>
  </si>
  <si>
    <t>21:0087:001390</t>
  </si>
  <si>
    <t>21:0087:001390:0001:0001:00</t>
  </si>
  <si>
    <t>063M  :742548:00:------:--</t>
  </si>
  <si>
    <t>21:0161:001633</t>
  </si>
  <si>
    <t>21:0087:001391</t>
  </si>
  <si>
    <t>21:0087:001391:0001:0001:00</t>
  </si>
  <si>
    <t>063M  :742549:92:------:--</t>
  </si>
  <si>
    <t>21:0161:001634</t>
  </si>
  <si>
    <t>063M  :742550:00:------:--</t>
  </si>
  <si>
    <t>21:0161:001635</t>
  </si>
  <si>
    <t>21:0087:001392</t>
  </si>
  <si>
    <t>21:0087:001392:0001:0001:00</t>
  </si>
  <si>
    <t>063M  :742551:00:------:--</t>
  </si>
  <si>
    <t>21:0161:001636</t>
  </si>
  <si>
    <t>21:0087:001393</t>
  </si>
  <si>
    <t>21:0087:001393:0001:0001:00</t>
  </si>
  <si>
    <t>063M  :742552:00:------:--</t>
  </si>
  <si>
    <t>21:0161:001637</t>
  </si>
  <si>
    <t>21:0087:001394</t>
  </si>
  <si>
    <t>21:0087:001394:0001:0001:00</t>
  </si>
  <si>
    <t>063M  :742553:00:------:--</t>
  </si>
  <si>
    <t>21:0161:001638</t>
  </si>
  <si>
    <t>21:0087:001395</t>
  </si>
  <si>
    <t>21:0087:001395:0001:0001:00</t>
  </si>
  <si>
    <t>063M  :742554:00:------:--</t>
  </si>
  <si>
    <t>21:0161:001639</t>
  </si>
  <si>
    <t>21:0087:001396</t>
  </si>
  <si>
    <t>21:0087:001396:0001:0001:00</t>
  </si>
  <si>
    <t>063M  :742555:10:------:--</t>
  </si>
  <si>
    <t>21:0161:001640</t>
  </si>
  <si>
    <t>21:0087:001397</t>
  </si>
  <si>
    <t>21:0087:001397:0001:0001:00</t>
  </si>
  <si>
    <t>063M  :742556:20:742555:10</t>
  </si>
  <si>
    <t>21:0161:001641</t>
  </si>
  <si>
    <t>21:0087:001397:0002:0001:00</t>
  </si>
  <si>
    <t>063M  :742557:00:------:--</t>
  </si>
  <si>
    <t>21:0161:001642</t>
  </si>
  <si>
    <t>21:0087:001398</t>
  </si>
  <si>
    <t>21:0087:001398:0001:0001:00</t>
  </si>
  <si>
    <t>063M  :742558:00:------:--</t>
  </si>
  <si>
    <t>21:0161:001643</t>
  </si>
  <si>
    <t>21:0087:001399</t>
  </si>
  <si>
    <t>21:0087:001399:0001:0001:00</t>
  </si>
  <si>
    <t>063M  :742559:00:------:--</t>
  </si>
  <si>
    <t>21:0161:001644</t>
  </si>
  <si>
    <t>21:0087:001400</t>
  </si>
  <si>
    <t>21:0087:001400:0001:0001:00</t>
  </si>
  <si>
    <t>063M  :742560:80:742544:00</t>
  </si>
  <si>
    <t>21:0161:001645</t>
  </si>
  <si>
    <t>21:0087:001387:0001:0001:02</t>
  </si>
  <si>
    <t>063M  :742561:00:------:--</t>
  </si>
  <si>
    <t>21:0161:001646</t>
  </si>
  <si>
    <t>21:0087:001401</t>
  </si>
  <si>
    <t>21:0087:001401:0001:0001:00</t>
  </si>
  <si>
    <t>063M  :742562:00:------:--</t>
  </si>
  <si>
    <t>21:0161:001647</t>
  </si>
  <si>
    <t>21:0087:001402</t>
  </si>
  <si>
    <t>21:0087:001402:0001:0001:00</t>
  </si>
  <si>
    <t>063M  :742563:10:------:--</t>
  </si>
  <si>
    <t>21:0161:001648</t>
  </si>
  <si>
    <t>21:0087:001403</t>
  </si>
  <si>
    <t>21:0087:001403:0001:0001:00</t>
  </si>
  <si>
    <t>063M  :742564:20:742563:10</t>
  </si>
  <si>
    <t>21:0161:001649</t>
  </si>
  <si>
    <t>21:0087:001403:0002:0001:00</t>
  </si>
  <si>
    <t>063M  :742565:00:------:--</t>
  </si>
  <si>
    <t>21:0161:001650</t>
  </si>
  <si>
    <t>21:0087:001404</t>
  </si>
  <si>
    <t>21:0087:001404:0001:0001:00</t>
  </si>
  <si>
    <t>063M  :742566:00:------:--</t>
  </si>
  <si>
    <t>21:0161:001651</t>
  </si>
  <si>
    <t>21:0087:001405</t>
  </si>
  <si>
    <t>21:0087:001405:0001:0001:00</t>
  </si>
  <si>
    <t>063M  :742567:00:------:--</t>
  </si>
  <si>
    <t>21:0161:001652</t>
  </si>
  <si>
    <t>21:0087:001406</t>
  </si>
  <si>
    <t>21:0087:001406:0001:0001:00</t>
  </si>
  <si>
    <t>063M  :742568:00:------:--</t>
  </si>
  <si>
    <t>21:0161:001653</t>
  </si>
  <si>
    <t>21:0087:001407</t>
  </si>
  <si>
    <t>21:0087:001407:0001:0001:00</t>
  </si>
  <si>
    <t>063M  :742569:00:------:--</t>
  </si>
  <si>
    <t>21:0161:001654</t>
  </si>
  <si>
    <t>21:0087:001408</t>
  </si>
  <si>
    <t>21:0087:001408:0001:0001:00</t>
  </si>
  <si>
    <t>063M  :742570:00:------:--</t>
  </si>
  <si>
    <t>21:0161:001655</t>
  </si>
  <si>
    <t>21:0087:001409</t>
  </si>
  <si>
    <t>21:0087:001409:0001:0001:00</t>
  </si>
  <si>
    <t>063M  :742571:00:------:--</t>
  </si>
  <si>
    <t>21:0161:001656</t>
  </si>
  <si>
    <t>21:0087:001410</t>
  </si>
  <si>
    <t>21:0087:001410:0001:0001:00</t>
  </si>
  <si>
    <t>063M  :742572:00:------:--</t>
  </si>
  <si>
    <t>21:0161:001657</t>
  </si>
  <si>
    <t>21:0087:001411</t>
  </si>
  <si>
    <t>21:0087:001411:0001:0001:00</t>
  </si>
  <si>
    <t>063M  :742573:00:------:--</t>
  </si>
  <si>
    <t>21:0161:001658</t>
  </si>
  <si>
    <t>21:0087:001412</t>
  </si>
  <si>
    <t>21:0087:001412:0001:0001:01</t>
  </si>
  <si>
    <t>063M  :742574:92:------:--</t>
  </si>
  <si>
    <t>21:0161:001659</t>
  </si>
  <si>
    <t>063M  :742575:00:------:--</t>
  </si>
  <si>
    <t>21:0161:001660</t>
  </si>
  <si>
    <t>21:0087:001413</t>
  </si>
  <si>
    <t>21:0087:001413:0001:0001:00</t>
  </si>
  <si>
    <t>063M  :742576:00:------:--</t>
  </si>
  <si>
    <t>21:0161:001661</t>
  </si>
  <si>
    <t>21:0087:001414</t>
  </si>
  <si>
    <t>21:0087:001414:0001:0001:00</t>
  </si>
  <si>
    <t>063M  :742577:00:------:--</t>
  </si>
  <si>
    <t>21:0161:001662</t>
  </si>
  <si>
    <t>21:0087:001415</t>
  </si>
  <si>
    <t>21:0087:001415:0001:0001:00</t>
  </si>
  <si>
    <t>063M  :742578:00:------:--</t>
  </si>
  <si>
    <t>21:0161:001663</t>
  </si>
  <si>
    <t>21:0087:001416</t>
  </si>
  <si>
    <t>21:0087:001416:0001:0001:00</t>
  </si>
  <si>
    <t>063M  :742579:00:------:--</t>
  </si>
  <si>
    <t>21:0161:001664</t>
  </si>
  <si>
    <t>21:0087:001417</t>
  </si>
  <si>
    <t>21:0087:001417:0001:0001:00</t>
  </si>
  <si>
    <t>063M  :742580:80:742573:00</t>
  </si>
  <si>
    <t>21:0161:001665</t>
  </si>
  <si>
    <t>21:0087:001412:0001:0001:02</t>
  </si>
  <si>
    <t>063M  :742581:00:------:--</t>
  </si>
  <si>
    <t>21:0161:001666</t>
  </si>
  <si>
    <t>21:0087:001418</t>
  </si>
  <si>
    <t>21:0087:001418:0001:0001:01</t>
  </si>
  <si>
    <t>063M  :742582:00:------:--</t>
  </si>
  <si>
    <t>21:0161:001667</t>
  </si>
  <si>
    <t>21:0087:001419</t>
  </si>
  <si>
    <t>21:0087:001419:0001:0001:00</t>
  </si>
  <si>
    <t>063M  :742583:00:------:--</t>
  </si>
  <si>
    <t>21:0161:001668</t>
  </si>
  <si>
    <t>21:0087:001420</t>
  </si>
  <si>
    <t>21:0087:001420:0001:0001:00</t>
  </si>
  <si>
    <t>063M  :742584:00:------:--</t>
  </si>
  <si>
    <t>21:0161:001669</t>
  </si>
  <si>
    <t>21:0087:001421</t>
  </si>
  <si>
    <t>21:0087:001421:0001:0001:00</t>
  </si>
  <si>
    <t>063M  :742585:10:------:--</t>
  </si>
  <si>
    <t>21:0161:001670</t>
  </si>
  <si>
    <t>21:0087:001422</t>
  </si>
  <si>
    <t>21:0087:001422:0001:0001:00</t>
  </si>
  <si>
    <t>063M  :742586:20:742585:10</t>
  </si>
  <si>
    <t>21:0161:001671</t>
  </si>
  <si>
    <t>21:0087:001422:0002:0001:00</t>
  </si>
  <si>
    <t>063M  :742587:00:------:--</t>
  </si>
  <si>
    <t>21:0161:001672</t>
  </si>
  <si>
    <t>21:0087:001423</t>
  </si>
  <si>
    <t>21:0087:001423:0001:0001:00</t>
  </si>
  <si>
    <t>063M  :742588:00:------:--</t>
  </si>
  <si>
    <t>21:0161:001673</t>
  </si>
  <si>
    <t>21:0087:001424</t>
  </si>
  <si>
    <t>21:0087:001424:0001:0001:00</t>
  </si>
  <si>
    <t>063M  :742589:00:------:--</t>
  </si>
  <si>
    <t>21:0161:001674</t>
  </si>
  <si>
    <t>21:0087:001425</t>
  </si>
  <si>
    <t>21:0087:001425:0001:0001:00</t>
  </si>
  <si>
    <t>063M  :742590:00:------:--</t>
  </si>
  <si>
    <t>21:0161:001675</t>
  </si>
  <si>
    <t>21:0087:001426</t>
  </si>
  <si>
    <t>21:0087:001426:0001:0001:00</t>
  </si>
  <si>
    <t>063M  :742591:00:------:--</t>
  </si>
  <si>
    <t>21:0161:001676</t>
  </si>
  <si>
    <t>21:0087:001427</t>
  </si>
  <si>
    <t>21:0087:001427:0001:0001:00</t>
  </si>
  <si>
    <t>063M  :742592:00:------:--</t>
  </si>
  <si>
    <t>21:0161:001677</t>
  </si>
  <si>
    <t>21:0087:001428</t>
  </si>
  <si>
    <t>21:0087:001428:0001:0001:00</t>
  </si>
  <si>
    <t>063M  :742593:00:------:--</t>
  </si>
  <si>
    <t>21:0161:001678</t>
  </si>
  <si>
    <t>21:0087:001429</t>
  </si>
  <si>
    <t>21:0087:001429:0001:0001:00</t>
  </si>
  <si>
    <t>063M  :742594:00:------:--</t>
  </si>
  <si>
    <t>21:0161:001679</t>
  </si>
  <si>
    <t>21:0087:001430</t>
  </si>
  <si>
    <t>21:0087:001430:0001:0001:00</t>
  </si>
  <si>
    <t>063M  :742595:00:------:--</t>
  </si>
  <si>
    <t>21:0161:001680</t>
  </si>
  <si>
    <t>21:0087:001431</t>
  </si>
  <si>
    <t>21:0087:001431:0001:0001:00</t>
  </si>
  <si>
    <t>063M  :742596:92:------:--</t>
  </si>
  <si>
    <t>21:0161:001681</t>
  </si>
  <si>
    <t>063M  :742597:00:------:--</t>
  </si>
  <si>
    <t>21:0161:001682</t>
  </si>
  <si>
    <t>21:0087:001432</t>
  </si>
  <si>
    <t>21:0087:001432:0001:0001:00</t>
  </si>
  <si>
    <t>063M  :742598:00:------:--</t>
  </si>
  <si>
    <t>21:0161:001683</t>
  </si>
  <si>
    <t>21:0087:001433</t>
  </si>
  <si>
    <t>21:0087:001433:0001:0001:00</t>
  </si>
  <si>
    <t>063M  :742599:00:------:--</t>
  </si>
  <si>
    <t>21:0161:001684</t>
  </si>
  <si>
    <t>21:0087:001434</t>
  </si>
  <si>
    <t>21:0087:001434:0001:0001:00</t>
  </si>
  <si>
    <t>063M  :742600:80:742581:00</t>
  </si>
  <si>
    <t>21:0161:001685</t>
  </si>
  <si>
    <t>21:0087:001418:0001:0001:02</t>
  </si>
  <si>
    <t>063M  :742601:00:------:--</t>
  </si>
  <si>
    <t>21:0161:001686</t>
  </si>
  <si>
    <t>21:0087:001435</t>
  </si>
  <si>
    <t>21:0087:001435:0001:0001:00</t>
  </si>
  <si>
    <t>063M  :742602:93:------:--</t>
  </si>
  <si>
    <t>21:0161:001687</t>
  </si>
  <si>
    <t>063M  :742603:00:------:--</t>
  </si>
  <si>
    <t>21:0161:001688</t>
  </si>
  <si>
    <t>21:0087:001436</t>
  </si>
  <si>
    <t>21:0087:001436:0001:0001:00</t>
  </si>
  <si>
    <t>063M  :742604:00:------:--</t>
  </si>
  <si>
    <t>21:0161:001689</t>
  </si>
  <si>
    <t>21:0087:001437</t>
  </si>
  <si>
    <t>21:0087:001437:0001:0001:00</t>
  </si>
  <si>
    <t>063M  :742605:00:------:--</t>
  </si>
  <si>
    <t>21:0161:001690</t>
  </si>
  <si>
    <t>21:0087:001438</t>
  </si>
  <si>
    <t>21:0087:001438:0001:0001:00</t>
  </si>
  <si>
    <t>063M  :742606:00:------:--</t>
  </si>
  <si>
    <t>21:0161:001691</t>
  </si>
  <si>
    <t>21:0087:001439</t>
  </si>
  <si>
    <t>21:0087:001439:0001:0001:00</t>
  </si>
  <si>
    <t>063M  :742607:00:------:--</t>
  </si>
  <si>
    <t>21:0161:001692</t>
  </si>
  <si>
    <t>21:0087:001440</t>
  </si>
  <si>
    <t>21:0087:001440:0001:0001:01</t>
  </si>
  <si>
    <t>063M  :742608:10:------:--</t>
  </si>
  <si>
    <t>21:0161:001693</t>
  </si>
  <si>
    <t>21:0087:001441</t>
  </si>
  <si>
    <t>21:0087:001441:0001:0001:00</t>
  </si>
  <si>
    <t>063M  :742609:20:742608:10</t>
  </si>
  <si>
    <t>21:0161:001694</t>
  </si>
  <si>
    <t>21:0087:001441:0002:0001:00</t>
  </si>
  <si>
    <t>063M  :742610:00:------:--</t>
  </si>
  <si>
    <t>21:0161:001695</t>
  </si>
  <si>
    <t>21:0087:001442</t>
  </si>
  <si>
    <t>21:0087:001442:0001:0001:00</t>
  </si>
  <si>
    <t>063M  :742611:00:------:--</t>
  </si>
  <si>
    <t>21:0161:001696</t>
  </si>
  <si>
    <t>21:0087:001443</t>
  </si>
  <si>
    <t>21:0087:001443:0001:0001:00</t>
  </si>
  <si>
    <t>063M  :742612:00:------:--</t>
  </si>
  <si>
    <t>21:0161:001697</t>
  </si>
  <si>
    <t>21:0087:001444</t>
  </si>
  <si>
    <t>21:0087:001444:0001:0001:00</t>
  </si>
  <si>
    <t>063M  :742613:00:------:--</t>
  </si>
  <si>
    <t>21:0161:001698</t>
  </si>
  <si>
    <t>21:0087:001445</t>
  </si>
  <si>
    <t>21:0087:001445:0001:0001:00</t>
  </si>
  <si>
    <t>063M  :742614:00:------:--</t>
  </si>
  <si>
    <t>21:0161:001699</t>
  </si>
  <si>
    <t>21:0087:001446</t>
  </si>
  <si>
    <t>21:0087:001446:0001:0001:00</t>
  </si>
  <si>
    <t>063M  :742615:00:------:--</t>
  </si>
  <si>
    <t>21:0161:001700</t>
  </si>
  <si>
    <t>21:0087:001447</t>
  </si>
  <si>
    <t>21:0087:001447:0001:0001:00</t>
  </si>
  <si>
    <t>063M  :742616:00:------:--</t>
  </si>
  <si>
    <t>21:0161:001701</t>
  </si>
  <si>
    <t>21:0087:001448</t>
  </si>
  <si>
    <t>21:0087:001448:0001:0001:00</t>
  </si>
  <si>
    <t>063M  :742617:00:------:--</t>
  </si>
  <si>
    <t>21:0161:001702</t>
  </si>
  <si>
    <t>21:0087:001449</t>
  </si>
  <si>
    <t>21:0087:001449:0001:0001:00</t>
  </si>
  <si>
    <t>063M  :742618:00:------:--</t>
  </si>
  <si>
    <t>21:0161:001703</t>
  </si>
  <si>
    <t>21:0087:001450</t>
  </si>
  <si>
    <t>21:0087:001450:0001:0001:00</t>
  </si>
  <si>
    <t>063M  :742619:00:------:--</t>
  </si>
  <si>
    <t>21:0161:001704</t>
  </si>
  <si>
    <t>21:0087:001451</t>
  </si>
  <si>
    <t>21:0087:001451:0001:0001:00</t>
  </si>
  <si>
    <t>063M  :742620:80:742607:00</t>
  </si>
  <si>
    <t>21:0161:001705</t>
  </si>
  <si>
    <t>21:0087:001440:0001:0001:02</t>
  </si>
  <si>
    <t>063M  :742621:00:------:--</t>
  </si>
  <si>
    <t>21:0161:001706</t>
  </si>
  <si>
    <t>21:0087:001452</t>
  </si>
  <si>
    <t>21:0087:001452:0001:0001:00</t>
  </si>
  <si>
    <t>063M  :742622:00:------:--</t>
  </si>
  <si>
    <t>21:0161:001707</t>
  </si>
  <si>
    <t>21:0087:001453</t>
  </si>
  <si>
    <t>21:0087:001453:0001:0001:00</t>
  </si>
  <si>
    <t>063M  :742623:00:------:--</t>
  </si>
  <si>
    <t>21:0161:001708</t>
  </si>
  <si>
    <t>21:0087:001454</t>
  </si>
  <si>
    <t>21:0087:001454:0001:0001:00</t>
  </si>
  <si>
    <t>063M  :742624:00:------:--</t>
  </si>
  <si>
    <t>21:0161:001709</t>
  </si>
  <si>
    <t>21:0087:001455</t>
  </si>
  <si>
    <t>21:0087:001455:0001:0001:00</t>
  </si>
  <si>
    <t>063M  :742625:10:------:--</t>
  </si>
  <si>
    <t>21:0161:001710</t>
  </si>
  <si>
    <t>21:0087:001456</t>
  </si>
  <si>
    <t>21:0087:001456:0001:0001:00</t>
  </si>
  <si>
    <t>063M  :742626:20:742625:10</t>
  </si>
  <si>
    <t>21:0161:001711</t>
  </si>
  <si>
    <t>21:0087:001456:0002:0001:00</t>
  </si>
  <si>
    <t>063M  :742627:00:------:--</t>
  </si>
  <si>
    <t>21:0161:001712</t>
  </si>
  <si>
    <t>21:0087:001457</t>
  </si>
  <si>
    <t>21:0087:001457:0001:0001:00</t>
  </si>
  <si>
    <t>063M  :742628:00:------:--</t>
  </si>
  <si>
    <t>21:0161:001713</t>
  </si>
  <si>
    <t>21:0087:001458</t>
  </si>
  <si>
    <t>21:0087:001458:0001:0001:00</t>
  </si>
  <si>
    <t>063M  :742629:92:------:--</t>
  </si>
  <si>
    <t>21:0161:001714</t>
  </si>
  <si>
    <t>063M  :742630:00:------:--</t>
  </si>
  <si>
    <t>21:0161:001715</t>
  </si>
  <si>
    <t>21:0087:001459</t>
  </si>
  <si>
    <t>21:0087:001459:0001:0001:00</t>
  </si>
  <si>
    <t>063M  :742631:00:------:--</t>
  </si>
  <si>
    <t>21:0161:001716</t>
  </si>
  <si>
    <t>21:0087:001460</t>
  </si>
  <si>
    <t>21:0087:001460:0001:0001:00</t>
  </si>
  <si>
    <t>063M  :742632:00:------:--</t>
  </si>
  <si>
    <t>21:0161:001717</t>
  </si>
  <si>
    <t>21:0087:001461</t>
  </si>
  <si>
    <t>21:0087:001461:0001:0001:00</t>
  </si>
  <si>
    <t>063M  :742633:00:------:--</t>
  </si>
  <si>
    <t>21:0161:001718</t>
  </si>
  <si>
    <t>21:0087:001462</t>
  </si>
  <si>
    <t>21:0087:001462:0001:0001:00</t>
  </si>
  <si>
    <t>063M  :742634:00:------:--</t>
  </si>
  <si>
    <t>21:0161:001719</t>
  </si>
  <si>
    <t>21:0087:001463</t>
  </si>
  <si>
    <t>21:0087:001463:0001:0001:00</t>
  </si>
  <si>
    <t>063M  :742635:00:------:--</t>
  </si>
  <si>
    <t>21:0161:001720</t>
  </si>
  <si>
    <t>21:0087:001464</t>
  </si>
  <si>
    <t>21:0087:001464:0001:0001:00</t>
  </si>
  <si>
    <t>063M  :742636:00:------:--</t>
  </si>
  <si>
    <t>21:0161:001721</t>
  </si>
  <si>
    <t>21:0087:001465</t>
  </si>
  <si>
    <t>21:0087:001465:0001:0001:00</t>
  </si>
  <si>
    <t>063N  :741001:00:------:--</t>
  </si>
  <si>
    <t>21:0161:001722</t>
  </si>
  <si>
    <t>21:0087:001466</t>
  </si>
  <si>
    <t>21:0087:001466:0001:0001:00</t>
  </si>
  <si>
    <t>063N  :741002:00:------:--</t>
  </si>
  <si>
    <t>21:0161:001723</t>
  </si>
  <si>
    <t>21:0087:001467</t>
  </si>
  <si>
    <t>21:0087:001467:0001:0001:00</t>
  </si>
  <si>
    <t>063N  :741003:00:------:--</t>
  </si>
  <si>
    <t>21:0161:001724</t>
  </si>
  <si>
    <t>21:0087:001468</t>
  </si>
  <si>
    <t>21:0087:001468:0001:0001:01</t>
  </si>
  <si>
    <t>063N  :741004:00:------:--</t>
  </si>
  <si>
    <t>21:0161:001725</t>
  </si>
  <si>
    <t>21:0087:001469</t>
  </si>
  <si>
    <t>21:0087:001469:0001:0001:00</t>
  </si>
  <si>
    <t>063N  :741005:00:------:--</t>
  </si>
  <si>
    <t>21:0161:001726</t>
  </si>
  <si>
    <t>21:0087:001470</t>
  </si>
  <si>
    <t>21:0087:001470:0001:0001:00</t>
  </si>
  <si>
    <t>063N  :741006:91:------:--</t>
  </si>
  <si>
    <t>21:0161:001727</t>
  </si>
  <si>
    <t>063N  :741007:00:------:--</t>
  </si>
  <si>
    <t>21:0161:001728</t>
  </si>
  <si>
    <t>21:0087:001471</t>
  </si>
  <si>
    <t>21:0087:001471:0001:0001:00</t>
  </si>
  <si>
    <t>063N  :741008:00:------:--</t>
  </si>
  <si>
    <t>21:0161:001729</t>
  </si>
  <si>
    <t>21:0087:001472</t>
  </si>
  <si>
    <t>21:0087:001472:0001:0001:00</t>
  </si>
  <si>
    <t>063N  :741009:00:------:--</t>
  </si>
  <si>
    <t>21:0161:001730</t>
  </si>
  <si>
    <t>21:0087:001473</t>
  </si>
  <si>
    <t>21:0087:001473:0001:0001:00</t>
  </si>
  <si>
    <t>063N  :741010:00:------:--</t>
  </si>
  <si>
    <t>21:0161:001731</t>
  </si>
  <si>
    <t>21:0087:001474</t>
  </si>
  <si>
    <t>21:0087:001474:0001:0001:00</t>
  </si>
  <si>
    <t>063N  :741011:00:------:--</t>
  </si>
  <si>
    <t>21:0161:001732</t>
  </si>
  <si>
    <t>21:0087:001475</t>
  </si>
  <si>
    <t>21:0087:001475:0001:0001:00</t>
  </si>
  <si>
    <t>063N  :741012:00:------:--</t>
  </si>
  <si>
    <t>21:0161:001733</t>
  </si>
  <si>
    <t>21:0087:001476</t>
  </si>
  <si>
    <t>21:0087:001476:0001:0001:00</t>
  </si>
  <si>
    <t>063N  :741013:00:------:--</t>
  </si>
  <si>
    <t>21:0161:001734</t>
  </si>
  <si>
    <t>21:0087:001477</t>
  </si>
  <si>
    <t>21:0087:001477:0001:0001:00</t>
  </si>
  <si>
    <t>063N  :741014:10:------:--</t>
  </si>
  <si>
    <t>21:0161:001735</t>
  </si>
  <si>
    <t>21:0087:001478</t>
  </si>
  <si>
    <t>21:0087:001478:0001:0001:00</t>
  </si>
  <si>
    <t>063N  :741015:20:741014:10</t>
  </si>
  <si>
    <t>21:0161:001736</t>
  </si>
  <si>
    <t>21:0087:001478:0002:0001:00</t>
  </si>
  <si>
    <t>063N  :741016:00:------:--</t>
  </si>
  <si>
    <t>21:0161:001737</t>
  </si>
  <si>
    <t>21:0087:001479</t>
  </si>
  <si>
    <t>21:0087:001479:0001:0001:00</t>
  </si>
  <si>
    <t>063N  :741017:00:------:--</t>
  </si>
  <si>
    <t>21:0161:001738</t>
  </si>
  <si>
    <t>21:0087:001480</t>
  </si>
  <si>
    <t>21:0087:001480:0001:0001:00</t>
  </si>
  <si>
    <t>063N  :741018:00:------:--</t>
  </si>
  <si>
    <t>21:0161:001739</t>
  </si>
  <si>
    <t>21:0087:001481</t>
  </si>
  <si>
    <t>21:0087:001481:0001:0001:00</t>
  </si>
  <si>
    <t>063N  :741019:00:------:--</t>
  </si>
  <si>
    <t>21:0161:001740</t>
  </si>
  <si>
    <t>21:0087:001482</t>
  </si>
  <si>
    <t>21:0087:001482:0001:0001:00</t>
  </si>
  <si>
    <t>063N  :741020:80:741003:00</t>
  </si>
  <si>
    <t>21:0161:001741</t>
  </si>
  <si>
    <t>21:0087:001468:0001:0001:02</t>
  </si>
  <si>
    <t>063N  :741021:00:------:--</t>
  </si>
  <si>
    <t>21:0161:001742</t>
  </si>
  <si>
    <t>21:0087:001483</t>
  </si>
  <si>
    <t>21:0087:001483:0001:0001:00</t>
  </si>
  <si>
    <t>063N  :741022:00:------:--</t>
  </si>
  <si>
    <t>21:0161:001743</t>
  </si>
  <si>
    <t>21:0087:001484</t>
  </si>
  <si>
    <t>21:0087:001484:0001:0001:00</t>
  </si>
  <si>
    <t>063N  :741023:00:------:--</t>
  </si>
  <si>
    <t>21:0161:001744</t>
  </si>
  <si>
    <t>21:0087:001485</t>
  </si>
  <si>
    <t>21:0087:001485:0001:0001:00</t>
  </si>
  <si>
    <t>063N  :741024:00:------:--</t>
  </si>
  <si>
    <t>21:0161:001745</t>
  </si>
  <si>
    <t>21:0087:001486</t>
  </si>
  <si>
    <t>21:0087:001486:0001:0001:00</t>
  </si>
  <si>
    <t>063N  :741025:00:------:--</t>
  </si>
  <si>
    <t>21:0161:001746</t>
  </si>
  <si>
    <t>21:0087:001487</t>
  </si>
  <si>
    <t>21:0087:001487:0001:0001:00</t>
  </si>
  <si>
    <t>063N  :741026:00:------:--</t>
  </si>
  <si>
    <t>21:0161:001747</t>
  </si>
  <si>
    <t>21:0087:001488</t>
  </si>
  <si>
    <t>21:0087:001488:0001:0001:00</t>
  </si>
  <si>
    <t>063N  :741027:00:------:--</t>
  </si>
  <si>
    <t>21:0161:001748</t>
  </si>
  <si>
    <t>21:0087:001489</t>
  </si>
  <si>
    <t>21:0087:001489:0001:0001:00</t>
  </si>
  <si>
    <t>063N  :741028:00:------:--</t>
  </si>
  <si>
    <t>21:0161:001749</t>
  </si>
  <si>
    <t>21:0087:001490</t>
  </si>
  <si>
    <t>21:0087:001490:0001:0001:00</t>
  </si>
  <si>
    <t>063N  :741029:00:------:--</t>
  </si>
  <si>
    <t>21:0161:001750</t>
  </si>
  <si>
    <t>21:0087:001491</t>
  </si>
  <si>
    <t>21:0087:001491:0001:0001:00</t>
  </si>
  <si>
    <t>063N  :741030:00:------:--</t>
  </si>
  <si>
    <t>21:0161:001751</t>
  </si>
  <si>
    <t>21:0087:001492</t>
  </si>
  <si>
    <t>21:0087:001492:0001:0001:00</t>
  </si>
  <si>
    <t>064D  :741001:00:------:--</t>
  </si>
  <si>
    <t>21:0161:001752</t>
  </si>
  <si>
    <t>21:0087:001493</t>
  </si>
  <si>
    <t>21:0087:001493:0001:0001:00</t>
  </si>
  <si>
    <t>064D  :741002:00:------:--</t>
  </si>
  <si>
    <t>21:0161:001753</t>
  </si>
  <si>
    <t>21:0087:001494</t>
  </si>
  <si>
    <t>21:0087:001494:0001:0001:00</t>
  </si>
  <si>
    <t>064D  :741003:00:------:--</t>
  </si>
  <si>
    <t>21:0161:001754</t>
  </si>
  <si>
    <t>21:0087:001495</t>
  </si>
  <si>
    <t>21:0087:001495:0001:0001:01</t>
  </si>
  <si>
    <t>064D  :741004:00:------:--</t>
  </si>
  <si>
    <t>21:0161:001755</t>
  </si>
  <si>
    <t>21:0087:001496</t>
  </si>
  <si>
    <t>21:0087:001496:0001:0001:00</t>
  </si>
  <si>
    <t>064D  :741005:00:------:--</t>
  </si>
  <si>
    <t>21:0161:001756</t>
  </si>
  <si>
    <t>21:0087:001497</t>
  </si>
  <si>
    <t>21:0087:001497:0001:0001:00</t>
  </si>
  <si>
    <t>064D  :741006:00:------:--</t>
  </si>
  <si>
    <t>21:0161:001757</t>
  </si>
  <si>
    <t>21:0087:001498</t>
  </si>
  <si>
    <t>21:0087:001498:0001:0001:00</t>
  </si>
  <si>
    <t>064D  :741007:00:------:--</t>
  </si>
  <si>
    <t>21:0161:001758</t>
  </si>
  <si>
    <t>21:0087:001499</t>
  </si>
  <si>
    <t>21:0087:001499:0001:0001:00</t>
  </si>
  <si>
    <t>064D  :741008:00:------:--</t>
  </si>
  <si>
    <t>21:0161:001759</t>
  </si>
  <si>
    <t>21:0087:001500</t>
  </si>
  <si>
    <t>21:0087:001500:0001:0001:00</t>
  </si>
  <si>
    <t>064D  :741009:10:------:--</t>
  </si>
  <si>
    <t>21:0161:001760</t>
  </si>
  <si>
    <t>21:0087:001501</t>
  </si>
  <si>
    <t>21:0087:001501:0001:0001:00</t>
  </si>
  <si>
    <t>064D  :741010:20:741009:10</t>
  </si>
  <si>
    <t>21:0161:001761</t>
  </si>
  <si>
    <t>21:0087:001501:0002:0001:00</t>
  </si>
  <si>
    <t>064D  :741011:00:------:--</t>
  </si>
  <si>
    <t>21:0161:001762</t>
  </si>
  <si>
    <t>21:0087:001502</t>
  </si>
  <si>
    <t>21:0087:001502:0001:0001:00</t>
  </si>
  <si>
    <t>064D  :741012:00:------:--</t>
  </si>
  <si>
    <t>21:0161:001763</t>
  </si>
  <si>
    <t>21:0087:001503</t>
  </si>
  <si>
    <t>21:0087:001503:0001:0001:00</t>
  </si>
  <si>
    <t>064D  :741013:00:------:--</t>
  </si>
  <si>
    <t>21:0161:001764</t>
  </si>
  <si>
    <t>21:0087:001504</t>
  </si>
  <si>
    <t>21:0087:001504:0001:0001:00</t>
  </si>
  <si>
    <t>064D  :741014:00:------:--</t>
  </si>
  <si>
    <t>21:0161:001765</t>
  </si>
  <si>
    <t>21:0087:001505</t>
  </si>
  <si>
    <t>21:0087:001505:0001:0001:00</t>
  </si>
  <si>
    <t>064D  :741015:93:------:--</t>
  </si>
  <si>
    <t>21:0161:001766</t>
  </si>
  <si>
    <t>064D  :741016:00:------:--</t>
  </si>
  <si>
    <t>21:0161:001767</t>
  </si>
  <si>
    <t>21:0087:001506</t>
  </si>
  <si>
    <t>21:0087:001506:0001:0001:00</t>
  </si>
  <si>
    <t>064D  :741017:00:------:--</t>
  </si>
  <si>
    <t>21:0161:001768</t>
  </si>
  <si>
    <t>21:0087:001507</t>
  </si>
  <si>
    <t>21:0087:001507:0001:0001:00</t>
  </si>
  <si>
    <t>064D  :741018:00:------:--</t>
  </si>
  <si>
    <t>21:0161:001769</t>
  </si>
  <si>
    <t>21:0087:001508</t>
  </si>
  <si>
    <t>21:0087:001508:0001:0001:00</t>
  </si>
  <si>
    <t>064D  :741019:00:------:--</t>
  </si>
  <si>
    <t>21:0161:001770</t>
  </si>
  <si>
    <t>21:0087:001509</t>
  </si>
  <si>
    <t>21:0087:001509:0001:0001:00</t>
  </si>
  <si>
    <t>064D  :741020:80:741003:00</t>
  </si>
  <si>
    <t>21:0161:001771</t>
  </si>
  <si>
    <t>21:0087:001495:0001:0001:02</t>
  </si>
  <si>
    <t>064D  :741021:00:------:--</t>
  </si>
  <si>
    <t>21:0161:001772</t>
  </si>
  <si>
    <t>21:0087:001510</t>
  </si>
  <si>
    <t>21:0087:001510:0001:0001:00</t>
  </si>
  <si>
    <t>064D  :741022:00:------:--</t>
  </si>
  <si>
    <t>21:0161:001773</t>
  </si>
  <si>
    <t>21:0087:001511</t>
  </si>
  <si>
    <t>21:0087:001511:0001:0001:00</t>
  </si>
  <si>
    <t>064D  :741023:00:------:--</t>
  </si>
  <si>
    <t>21:0161:001774</t>
  </si>
  <si>
    <t>21:0087:001512</t>
  </si>
  <si>
    <t>21:0087:001512:0001:0001:00</t>
  </si>
  <si>
    <t>064D  :741024:00:------:--</t>
  </si>
  <si>
    <t>21:0161:001775</t>
  </si>
  <si>
    <t>21:0087:001513</t>
  </si>
  <si>
    <t>21:0087:001513:0001:0001:00</t>
  </si>
  <si>
    <t>064D  :741025:00:------:--</t>
  </si>
  <si>
    <t>21:0161:001776</t>
  </si>
  <si>
    <t>21:0087:001514</t>
  </si>
  <si>
    <t>21:0087:001514:0001:0001:00</t>
  </si>
  <si>
    <t>064D  :741026:00:------:--</t>
  </si>
  <si>
    <t>21:0161:001777</t>
  </si>
  <si>
    <t>21:0087:001515</t>
  </si>
  <si>
    <t>21:0087:001515:0001:0001:00</t>
  </si>
  <si>
    <t>064D  :741027:00:------:--</t>
  </si>
  <si>
    <t>21:0161:001778</t>
  </si>
  <si>
    <t>21:0087:001516</t>
  </si>
  <si>
    <t>21:0087:001516:0001:0001:00</t>
  </si>
  <si>
    <t>064D  :741028:00:------:--</t>
  </si>
  <si>
    <t>21:0161:001779</t>
  </si>
  <si>
    <t>21:0087:001517</t>
  </si>
  <si>
    <t>21:0087:001517:0001:0001:00</t>
  </si>
  <si>
    <t>064D  :741029:00:------:--</t>
  </si>
  <si>
    <t>21:0161:001780</t>
  </si>
  <si>
    <t>21:0087:001518</t>
  </si>
  <si>
    <t>21:0087:001518:0001:0001:00</t>
  </si>
  <si>
    <t>064D  :741030:10:------:--</t>
  </si>
  <si>
    <t>21:0161:001781</t>
  </si>
  <si>
    <t>21:0087:001519</t>
  </si>
  <si>
    <t>21:0087:001519:0001:0001:00</t>
  </si>
  <si>
    <t>064D  :741031:20:741030:10</t>
  </si>
  <si>
    <t>21:0161:001782</t>
  </si>
  <si>
    <t>21:0087:001519:0002:0001:01</t>
  </si>
  <si>
    <t>064D  :741032:00:------:--</t>
  </si>
  <si>
    <t>21:0161:001783</t>
  </si>
  <si>
    <t>21:0087:001520</t>
  </si>
  <si>
    <t>21:0087:001520:0001:0001:00</t>
  </si>
  <si>
    <t>064D  :741033:00:------:--</t>
  </si>
  <si>
    <t>21:0161:001784</t>
  </si>
  <si>
    <t>21:0087:001521</t>
  </si>
  <si>
    <t>21:0087:001521:0001:0001:00</t>
  </si>
  <si>
    <t>064D  :741034:93:------:--</t>
  </si>
  <si>
    <t>21:0161:001785</t>
  </si>
  <si>
    <t>064D  :741035:00:------:--</t>
  </si>
  <si>
    <t>21:0161:001786</t>
  </si>
  <si>
    <t>21:0087:001522</t>
  </si>
  <si>
    <t>21:0087:001522:0001:0001:00</t>
  </si>
  <si>
    <t>064D  :741036:00:------:--</t>
  </si>
  <si>
    <t>21:0161:001787</t>
  </si>
  <si>
    <t>21:0087:001523</t>
  </si>
  <si>
    <t>21:0087:001523:0001:0001:00</t>
  </si>
  <si>
    <t>064D  :741037:00:------:--</t>
  </si>
  <si>
    <t>21:0161:001788</t>
  </si>
  <si>
    <t>21:0087:001524</t>
  </si>
  <si>
    <t>21:0087:001524:0001:0001:00</t>
  </si>
  <si>
    <t>064D  :741038:00:------:--</t>
  </si>
  <si>
    <t>21:0161:001789</t>
  </si>
  <si>
    <t>21:0087:001525</t>
  </si>
  <si>
    <t>21:0087:001525:0001:0001:00</t>
  </si>
  <si>
    <t>064D  :741039:00:------:--</t>
  </si>
  <si>
    <t>21:0161:001790</t>
  </si>
  <si>
    <t>21:0087:001526</t>
  </si>
  <si>
    <t>21:0087:001526:0001:0001:00</t>
  </si>
  <si>
    <t>064D  :741040:80:741031:20</t>
  </si>
  <si>
    <t>21:0161:001791</t>
  </si>
  <si>
    <t>21:0087:001519:0002:0001:02</t>
  </si>
  <si>
    <t>064D  :741041:00:------:--</t>
  </si>
  <si>
    <t>21:0161:001792</t>
  </si>
  <si>
    <t>21:0087:001527</t>
  </si>
  <si>
    <t>21:0087:001527:0001:0001:00</t>
  </si>
  <si>
    <t>064D  :741042:00:------:--</t>
  </si>
  <si>
    <t>21:0161:001793</t>
  </si>
  <si>
    <t>21:0087:001528</t>
  </si>
  <si>
    <t>21:0087:001528:0001:0001:00</t>
  </si>
  <si>
    <t>064D  :741043:00:------:--</t>
  </si>
  <si>
    <t>21:0161:001794</t>
  </si>
  <si>
    <t>21:0087:001529</t>
  </si>
  <si>
    <t>21:0087:001529:0001:0001:00</t>
  </si>
  <si>
    <t>064D  :741044:00:------:--</t>
  </si>
  <si>
    <t>21:0161:001795</t>
  </si>
  <si>
    <t>21:0087:001530</t>
  </si>
  <si>
    <t>21:0087:001530:0001:0001:01</t>
  </si>
  <si>
    <t>064D  :741045:00:------:--</t>
  </si>
  <si>
    <t>21:0161:001796</t>
  </si>
  <si>
    <t>21:0087:001531</t>
  </si>
  <si>
    <t>21:0087:001531:0001:0001:00</t>
  </si>
  <si>
    <t>064D  :741046:00:------:--</t>
  </si>
  <si>
    <t>21:0161:001797</t>
  </si>
  <si>
    <t>21:0087:001532</t>
  </si>
  <si>
    <t>21:0087:001532:0001:0001:00</t>
  </si>
  <si>
    <t>064D  :741047:00:------:--</t>
  </si>
  <si>
    <t>21:0161:001798</t>
  </si>
  <si>
    <t>21:0087:001533</t>
  </si>
  <si>
    <t>21:0087:001533:0001:0001:00</t>
  </si>
  <si>
    <t>064D  :741048:00:------:--</t>
  </si>
  <si>
    <t>21:0161:001799</t>
  </si>
  <si>
    <t>21:0087:001534</t>
  </si>
  <si>
    <t>21:0087:001534:0001:0001:00</t>
  </si>
  <si>
    <t>064D  :741049:00:------:--</t>
  </si>
  <si>
    <t>21:0161:001800</t>
  </si>
  <si>
    <t>21:0087:001535</t>
  </si>
  <si>
    <t>21:0087:001535:0001:0001:00</t>
  </si>
  <si>
    <t>064D  :741050:00:------:--</t>
  </si>
  <si>
    <t>21:0161:001801</t>
  </si>
  <si>
    <t>21:0087:001536</t>
  </si>
  <si>
    <t>21:0087:001536:0001:0001:00</t>
  </si>
  <si>
    <t>064D  :741051:00:------:--</t>
  </si>
  <si>
    <t>21:0161:001802</t>
  </si>
  <si>
    <t>21:0087:001537</t>
  </si>
  <si>
    <t>21:0087:001537:0001:0001:00</t>
  </si>
  <si>
    <t>064D  :741052:00:------:--</t>
  </si>
  <si>
    <t>21:0161:001803</t>
  </si>
  <si>
    <t>21:0087:001538</t>
  </si>
  <si>
    <t>21:0087:001538:0001:0001:00</t>
  </si>
  <si>
    <t>064D  :741053:00:------:--</t>
  </si>
  <si>
    <t>21:0161:001804</t>
  </si>
  <si>
    <t>21:0087:001539</t>
  </si>
  <si>
    <t>21:0087:001539:0001:0001:00</t>
  </si>
  <si>
    <t>064D  :741054:93:------:--</t>
  </si>
  <si>
    <t>21:0161:001805</t>
  </si>
  <si>
    <t>064D  :741055:00:------:--</t>
  </si>
  <si>
    <t>21:0161:001806</t>
  </si>
  <si>
    <t>21:0087:001540</t>
  </si>
  <si>
    <t>21:0087:001540:0001:0001:00</t>
  </si>
  <si>
    <t>064D  :741056:10:------:--</t>
  </si>
  <si>
    <t>21:0161:001807</t>
  </si>
  <si>
    <t>21:0087:001541</t>
  </si>
  <si>
    <t>21:0087:001541:0001:0001:00</t>
  </si>
  <si>
    <t>064D  :741057:20:741056:10</t>
  </si>
  <si>
    <t>21:0161:001808</t>
  </si>
  <si>
    <t>21:0087:001541:0002:0001:00</t>
  </si>
  <si>
    <t>064D  :741058:00:------:--</t>
  </si>
  <si>
    <t>21:0161:001809</t>
  </si>
  <si>
    <t>21:0087:001542</t>
  </si>
  <si>
    <t>21:0087:001542:0001:0001:00</t>
  </si>
  <si>
    <t>064D  :741059:00:------:--</t>
  </si>
  <si>
    <t>21:0161:001810</t>
  </si>
  <si>
    <t>21:0087:001543</t>
  </si>
  <si>
    <t>21:0087:001543:0001:0001:00</t>
  </si>
  <si>
    <t>064D  :741060:80:741044:00</t>
  </si>
  <si>
    <t>21:0161:001811</t>
  </si>
  <si>
    <t>21:0087:001530:0001:0001:02</t>
  </si>
  <si>
    <t>064D  :741061:00:------:--</t>
  </si>
  <si>
    <t>21:0161:001812</t>
  </si>
  <si>
    <t>21:0087:001544</t>
  </si>
  <si>
    <t>21:0087:001544:0001:0001:00</t>
  </si>
  <si>
    <t>064D  :741062:00:------:--</t>
  </si>
  <si>
    <t>21:0161:001813</t>
  </si>
  <si>
    <t>21:0087:001545</t>
  </si>
  <si>
    <t>21:0087:001545:0001:0001:00</t>
  </si>
  <si>
    <t>064D  :741063:00:------:--</t>
  </si>
  <si>
    <t>21:0161:001814</t>
  </si>
  <si>
    <t>21:0087:001546</t>
  </si>
  <si>
    <t>21:0087:001546:0001:0001:00</t>
  </si>
  <si>
    <t>064D  :741064:00:------:--</t>
  </si>
  <si>
    <t>21:0161:001815</t>
  </si>
  <si>
    <t>21:0087:001547</t>
  </si>
  <si>
    <t>21:0087:001547:0001:0001:00</t>
  </si>
  <si>
    <t>064D  :741065:00:------:--</t>
  </si>
  <si>
    <t>21:0161:001816</t>
  </si>
  <si>
    <t>21:0087:001548</t>
  </si>
  <si>
    <t>21:0087:001548:0001:0001:00</t>
  </si>
  <si>
    <t>064D  :741066:00:------:--</t>
  </si>
  <si>
    <t>21:0161:001817</t>
  </si>
  <si>
    <t>21:0087:001549</t>
  </si>
  <si>
    <t>21:0087:001549:0001:0001:00</t>
  </si>
  <si>
    <t>064D  :741067:00:------:--</t>
  </si>
  <si>
    <t>21:0161:001818</t>
  </si>
  <si>
    <t>21:0087:001550</t>
  </si>
  <si>
    <t>21:0087:001550:0001:0001:00</t>
  </si>
  <si>
    <t>064D  :741068:00:------:--</t>
  </si>
  <si>
    <t>21:0161:001819</t>
  </si>
  <si>
    <t>21:0087:001551</t>
  </si>
  <si>
    <t>21:0087:001551:0001:0001:00</t>
  </si>
  <si>
    <t>064D  :741069:00:------:--</t>
  </si>
  <si>
    <t>21:0161:001820</t>
  </si>
  <si>
    <t>21:0087:001552</t>
  </si>
  <si>
    <t>21:0087:001552:0001:0001:00</t>
  </si>
  <si>
    <t>064D  :741070:00:------:--</t>
  </si>
  <si>
    <t>21:0161:001821</t>
  </si>
  <si>
    <t>21:0087:001553</t>
  </si>
  <si>
    <t>21:0087:001553:0001:0001:00</t>
  </si>
  <si>
    <t>064D  :741071:93:------:--</t>
  </si>
  <si>
    <t>21:0161:001822</t>
  </si>
  <si>
    <t>064D  :741072:00:------:--</t>
  </si>
  <si>
    <t>21:0161:001823</t>
  </si>
  <si>
    <t>21:0087:001554</t>
  </si>
  <si>
    <t>21:0087:001554:0001:0001:01</t>
  </si>
  <si>
    <t>064D  :741073:00:------:--</t>
  </si>
  <si>
    <t>21:0161:001824</t>
  </si>
  <si>
    <t>21:0087:001555</t>
  </si>
  <si>
    <t>21:0087:001555:0001:0001:00</t>
  </si>
  <si>
    <t>064D  :741074:00:------:--</t>
  </si>
  <si>
    <t>21:0161:001825</t>
  </si>
  <si>
    <t>21:0087:001556</t>
  </si>
  <si>
    <t>21:0087:001556:0001:0001:00</t>
  </si>
  <si>
    <t>064D  :741075:00:------:--</t>
  </si>
  <si>
    <t>21:0161:001826</t>
  </si>
  <si>
    <t>21:0087:001557</t>
  </si>
  <si>
    <t>21:0087:001557:0001:0001:00</t>
  </si>
  <si>
    <t>064D  :741076:10:------:--</t>
  </si>
  <si>
    <t>21:0161:001827</t>
  </si>
  <si>
    <t>21:0087:001558</t>
  </si>
  <si>
    <t>21:0087:001558:0001:0001:00</t>
  </si>
  <si>
    <t>064D  :741077:20:741076:10</t>
  </si>
  <si>
    <t>21:0161:001828</t>
  </si>
  <si>
    <t>21:0087:001558:0002:0001:00</t>
  </si>
  <si>
    <t>064D  :741078:00:------:--</t>
  </si>
  <si>
    <t>21:0161:001829</t>
  </si>
  <si>
    <t>21:0087:001559</t>
  </si>
  <si>
    <t>21:0087:001559:0001:0001:00</t>
  </si>
  <si>
    <t>064D  :741079:00:------:--</t>
  </si>
  <si>
    <t>21:0161:001830</t>
  </si>
  <si>
    <t>21:0087:001560</t>
  </si>
  <si>
    <t>21:0087:001560:0001:0001:00</t>
  </si>
  <si>
    <t>064D  :741080:80:741072:00</t>
  </si>
  <si>
    <t>21:0161:001831</t>
  </si>
  <si>
    <t>21:0087:001554:0001:0001:02</t>
  </si>
  <si>
    <t>064D  :741081:00:------:--</t>
  </si>
  <si>
    <t>21:0161:001832</t>
  </si>
  <si>
    <t>21:0087:001561</t>
  </si>
  <si>
    <t>21:0087:001561:0001:0001:00</t>
  </si>
  <si>
    <t>064D  :741082:00:------:--</t>
  </si>
  <si>
    <t>21:0161:001833</t>
  </si>
  <si>
    <t>21:0087:001562</t>
  </si>
  <si>
    <t>21:0087:001562:0001:0001:00</t>
  </si>
  <si>
    <t>064D  :741083:00:------:--</t>
  </si>
  <si>
    <t>21:0161:001834</t>
  </si>
  <si>
    <t>21:0087:001563</t>
  </si>
  <si>
    <t>21:0087:001563:0001:0001:00</t>
  </si>
  <si>
    <t>064D  :741084:00:------:--</t>
  </si>
  <si>
    <t>21:0161:001835</t>
  </si>
  <si>
    <t>21:0087:001564</t>
  </si>
  <si>
    <t>21:0087:001564:0001:0001:00</t>
  </si>
  <si>
    <t>064D  :741085:00:------:--</t>
  </si>
  <si>
    <t>21:0161:001836</t>
  </si>
  <si>
    <t>21:0087:001565</t>
  </si>
  <si>
    <t>21:0087:001565:0001:0001:00</t>
  </si>
  <si>
    <t>064D  :741086:91:------:--</t>
  </si>
  <si>
    <t>21:0161:001837</t>
  </si>
  <si>
    <t>064D  :741087:00:------:--</t>
  </si>
  <si>
    <t>21:0161:001838</t>
  </si>
  <si>
    <t>21:0087:001566</t>
  </si>
  <si>
    <t>21:0087:001566:0001:0001:00</t>
  </si>
  <si>
    <t>064D  :741088:00:------:--</t>
  </si>
  <si>
    <t>21:0161:001839</t>
  </si>
  <si>
    <t>21:0087:001567</t>
  </si>
  <si>
    <t>21:0087:001567:0001:0001:00</t>
  </si>
  <si>
    <t>064D  :741089:00:------:--</t>
  </si>
  <si>
    <t>21:0161:001840</t>
  </si>
  <si>
    <t>21:0087:001568</t>
  </si>
  <si>
    <t>21:0087:001568:0001:0001:00</t>
  </si>
  <si>
    <t>064D  :741090:00:------:--</t>
  </si>
  <si>
    <t>21:0161:001841</t>
  </si>
  <si>
    <t>21:0087:001569</t>
  </si>
  <si>
    <t>21:0087:001569:0001:0001:00</t>
  </si>
  <si>
    <t>064D  :741091:00:------:--</t>
  </si>
  <si>
    <t>21:0161:001842</t>
  </si>
  <si>
    <t>21:0087:001570</t>
  </si>
  <si>
    <t>21:0087:001570:0001:0001:00</t>
  </si>
  <si>
    <t>064D  :741092:00:------:--</t>
  </si>
  <si>
    <t>21:0161:001843</t>
  </si>
  <si>
    <t>21:0087:001571</t>
  </si>
  <si>
    <t>21:0087:001571:0001:0001:00</t>
  </si>
  <si>
    <t>064D  :741093:00:------:--</t>
  </si>
  <si>
    <t>21:0161:001844</t>
  </si>
  <si>
    <t>21:0087:001572</t>
  </si>
  <si>
    <t>21:0087:001572:0001:0001:00</t>
  </si>
  <si>
    <t>064D  :741094:00:------:--</t>
  </si>
  <si>
    <t>21:0161:001845</t>
  </si>
  <si>
    <t>21:0087:001573</t>
  </si>
  <si>
    <t>21:0087:001573:0001:0001:00</t>
  </si>
  <si>
    <t>064D  :741095:00:------:--</t>
  </si>
  <si>
    <t>21:0161:001846</t>
  </si>
  <si>
    <t>21:0087:001574</t>
  </si>
  <si>
    <t>21:0087:001574:0001:0001:00</t>
  </si>
  <si>
    <t>064D  :741096:10:------:--</t>
  </si>
  <si>
    <t>21:0161:001847</t>
  </si>
  <si>
    <t>21:0087:001575</t>
  </si>
  <si>
    <t>21:0087:001575:0001:0001:01</t>
  </si>
  <si>
    <t>064D  :741097:20:741096:10</t>
  </si>
  <si>
    <t>21:0161:001848</t>
  </si>
  <si>
    <t>21:0087:001575:0002:0001:00</t>
  </si>
  <si>
    <t>064D  :741098:00:------:--</t>
  </si>
  <si>
    <t>21:0161:001849</t>
  </si>
  <si>
    <t>21:0087:001576</t>
  </si>
  <si>
    <t>21:0087:001576:0001:0001:00</t>
  </si>
  <si>
    <t>064D  :741099:00:------:--</t>
  </si>
  <si>
    <t>21:0161:001850</t>
  </si>
  <si>
    <t>21:0087:001577</t>
  </si>
  <si>
    <t>21:0087:001577:0001:0001:00</t>
  </si>
  <si>
    <t>064D  :741100:80:741096:10</t>
  </si>
  <si>
    <t>21:0161:001851</t>
  </si>
  <si>
    <t>21:0087:001575:0001:0001:02</t>
  </si>
  <si>
    <t>064D  :741101:00:------:--</t>
  </si>
  <si>
    <t>21:0161:001852</t>
  </si>
  <si>
    <t>21:0087:001578</t>
  </si>
  <si>
    <t>21:0087:001578:0001:0001:00</t>
  </si>
  <si>
    <t>064D  :741102:00:------:--</t>
  </si>
  <si>
    <t>21:0161:001853</t>
  </si>
  <si>
    <t>21:0087:001579</t>
  </si>
  <si>
    <t>21:0087:001579:0001:0001:00</t>
  </si>
  <si>
    <t>064D  :741103:00:------:--</t>
  </si>
  <si>
    <t>21:0161:001854</t>
  </si>
  <si>
    <t>21:0087:001580</t>
  </si>
  <si>
    <t>21:0087:001580:0001:0001:00</t>
  </si>
  <si>
    <t>064D  :741104:00:------:--</t>
  </si>
  <si>
    <t>21:0161:001855</t>
  </si>
  <si>
    <t>21:0087:001581</t>
  </si>
  <si>
    <t>21:0087:001581:0001:0001:00</t>
  </si>
  <si>
    <t>064D  :741105:00:------:--</t>
  </si>
  <si>
    <t>21:0161:001856</t>
  </si>
  <si>
    <t>21:0087:001582</t>
  </si>
  <si>
    <t>21:0087:001582:0001:0001:00</t>
  </si>
  <si>
    <t>064D  :741106:00:------:--</t>
  </si>
  <si>
    <t>21:0161:001857</t>
  </si>
  <si>
    <t>21:0087:001583</t>
  </si>
  <si>
    <t>21:0087:001583:0001:0001:00</t>
  </si>
  <si>
    <t>064D  :741107:00:------:--</t>
  </si>
  <si>
    <t>21:0161:001858</t>
  </si>
  <si>
    <t>21:0087:001584</t>
  </si>
  <si>
    <t>21:0087:001584:0001:0001:00</t>
  </si>
  <si>
    <t>064D  :741108:93:------:--</t>
  </si>
  <si>
    <t>21:0161:001859</t>
  </si>
  <si>
    <t>064D  :741109:00:------:--</t>
  </si>
  <si>
    <t>21:0161:001860</t>
  </si>
  <si>
    <t>21:0087:001585</t>
  </si>
  <si>
    <t>21:0087:001585:0001:0001:00</t>
  </si>
  <si>
    <t>064D  :741110:10:------:--</t>
  </si>
  <si>
    <t>21:0161:001861</t>
  </si>
  <si>
    <t>21:0087:001586</t>
  </si>
  <si>
    <t>21:0087:001586:0001:0001:00</t>
  </si>
  <si>
    <t>064D  :741111:20:741110:10</t>
  </si>
  <si>
    <t>21:0161:001862</t>
  </si>
  <si>
    <t>21:0087:001586:0002:0001:00</t>
  </si>
  <si>
    <t>064D  :741112:00:------:--</t>
  </si>
  <si>
    <t>21:0161:001863</t>
  </si>
  <si>
    <t>21:0087:001587</t>
  </si>
  <si>
    <t>21:0087:001587:0001:0001:00</t>
  </si>
  <si>
    <t>064D  :741113:00:------:--</t>
  </si>
  <si>
    <t>21:0161:001864</t>
  </si>
  <si>
    <t>21:0087:001588</t>
  </si>
  <si>
    <t>21:0087:001588:0001:0001:00</t>
  </si>
  <si>
    <t>064D  :741114:00:------:--</t>
  </si>
  <si>
    <t>21:0161:001865</t>
  </si>
  <si>
    <t>21:0087:001589</t>
  </si>
  <si>
    <t>21:0087:001589:0001:0001:01</t>
  </si>
  <si>
    <t>064D  :741115:00:------:--</t>
  </si>
  <si>
    <t>21:0161:001866</t>
  </si>
  <si>
    <t>21:0087:001590</t>
  </si>
  <si>
    <t>21:0087:001590:0001:0001:00</t>
  </si>
  <si>
    <t>064D  :741116:00:------:--</t>
  </si>
  <si>
    <t>21:0161:001867</t>
  </si>
  <si>
    <t>21:0087:001591</t>
  </si>
  <si>
    <t>21:0087:001591:0001:0001:00</t>
  </si>
  <si>
    <t>064D  :741117:00:------:--</t>
  </si>
  <si>
    <t>21:0161:001868</t>
  </si>
  <si>
    <t>21:0087:001592</t>
  </si>
  <si>
    <t>21:0087:001592:0001:0001:00</t>
  </si>
  <si>
    <t>064D  :741118:00:------:--</t>
  </si>
  <si>
    <t>21:0161:001869</t>
  </si>
  <si>
    <t>21:0087:001593</t>
  </si>
  <si>
    <t>21:0087:001593:0001:0001:00</t>
  </si>
  <si>
    <t>064D  :741119:00:------:--</t>
  </si>
  <si>
    <t>21:0161:001870</t>
  </si>
  <si>
    <t>21:0087:001594</t>
  </si>
  <si>
    <t>21:0087:001594:0001:0001:00</t>
  </si>
  <si>
    <t>064D  :741120:80:741114:00</t>
  </si>
  <si>
    <t>21:0161:001871</t>
  </si>
  <si>
    <t>21:0087:001589:0001:0001:02</t>
  </si>
  <si>
    <t>064D  :741121:00:------:--</t>
  </si>
  <si>
    <t>21:0161:001872</t>
  </si>
  <si>
    <t>21:0087:001595</t>
  </si>
  <si>
    <t>21:0087:001595:0001:0001:00</t>
  </si>
  <si>
    <t>064D  :741122:00:------:--</t>
  </si>
  <si>
    <t>21:0161:001873</t>
  </si>
  <si>
    <t>21:0087:001596</t>
  </si>
  <si>
    <t>21:0087:001596:0001:0001:00</t>
  </si>
  <si>
    <t>064D  :741123:00:------:--</t>
  </si>
  <si>
    <t>21:0161:001874</t>
  </si>
  <si>
    <t>21:0087:001597</t>
  </si>
  <si>
    <t>21:0087:001597:0001:0001:00</t>
  </si>
  <si>
    <t>064D  :741124:00:------:--</t>
  </si>
  <si>
    <t>21:0161:001875</t>
  </si>
  <si>
    <t>21:0087:001598</t>
  </si>
  <si>
    <t>21:0087:001598:0001:0001:00</t>
  </si>
  <si>
    <t>064D  :741125:00:------:--</t>
  </si>
  <si>
    <t>21:0161:001876</t>
  </si>
  <si>
    <t>21:0087:001599</t>
  </si>
  <si>
    <t>21:0087:001599:0001:0001:00</t>
  </si>
  <si>
    <t>064D  :741126:00:------:--</t>
  </si>
  <si>
    <t>21:0161:001877</t>
  </si>
  <si>
    <t>21:0087:001600</t>
  </si>
  <si>
    <t>21:0087:001600:0001:0001:00</t>
  </si>
  <si>
    <t>064D  :741127:00:------:--</t>
  </si>
  <si>
    <t>21:0161:001878</t>
  </si>
  <si>
    <t>21:0087:001601</t>
  </si>
  <si>
    <t>21:0087:001601:0001:0001:00</t>
  </si>
  <si>
    <t>064D  :741128:00:------:--</t>
  </si>
  <si>
    <t>21:0161:001879</t>
  </si>
  <si>
    <t>21:0087:001602</t>
  </si>
  <si>
    <t>21:0087:001602:0001:0001:00</t>
  </si>
  <si>
    <t>064D  :741129:00:------:--</t>
  </si>
  <si>
    <t>21:0161:001880</t>
  </si>
  <si>
    <t>21:0087:001603</t>
  </si>
  <si>
    <t>21:0087:001603:0001:0001:00</t>
  </si>
  <si>
    <t>064D  :741130:00:------:--</t>
  </si>
  <si>
    <t>21:0161:001881</t>
  </si>
  <si>
    <t>21:0087:001604</t>
  </si>
  <si>
    <t>21:0087:001604:0001:0001:00</t>
  </si>
  <si>
    <t>064D  :741131:00:------:--</t>
  </si>
  <si>
    <t>21:0161:001882</t>
  </si>
  <si>
    <t>21:0087:001605</t>
  </si>
  <si>
    <t>21:0087:001605:0001:0001:00</t>
  </si>
  <si>
    <t>064D  :741132:00:------:--</t>
  </si>
  <si>
    <t>21:0161:001883</t>
  </si>
  <si>
    <t>21:0087:001606</t>
  </si>
  <si>
    <t>21:0087:001606:0001:0001:00</t>
  </si>
  <si>
    <t>064D  :741133:00:------:--</t>
  </si>
  <si>
    <t>21:0161:001884</t>
  </si>
  <si>
    <t>21:0087:001607</t>
  </si>
  <si>
    <t>21:0087:001607:0001:0001:00</t>
  </si>
  <si>
    <t>064D  :741134:00:------:--</t>
  </si>
  <si>
    <t>21:0161:001885</t>
  </si>
  <si>
    <t>21:0087:001608</t>
  </si>
  <si>
    <t>21:0087:001608:0001:0001:01</t>
  </si>
  <si>
    <t>064D  :741135:10:------:--</t>
  </si>
  <si>
    <t>21:0161:001886</t>
  </si>
  <si>
    <t>21:0087:001609</t>
  </si>
  <si>
    <t>21:0087:001609:0001:0001:00</t>
  </si>
  <si>
    <t>064D  :741136:20:741135:10</t>
  </si>
  <si>
    <t>21:0161:001887</t>
  </si>
  <si>
    <t>21:0087:001609:0002:0001:00</t>
  </si>
  <si>
    <t>064D  :741137:00:------:--</t>
  </si>
  <si>
    <t>21:0161:001888</t>
  </si>
  <si>
    <t>21:0087:001610</t>
  </si>
  <si>
    <t>21:0087:001610:0001:0001:00</t>
  </si>
  <si>
    <t>064D  :741138:00:------:--</t>
  </si>
  <si>
    <t>21:0161:001889</t>
  </si>
  <si>
    <t>21:0087:001611</t>
  </si>
  <si>
    <t>21:0087:001611:0001:0001:00</t>
  </si>
  <si>
    <t>064D  :741139:91:------:--</t>
  </si>
  <si>
    <t>21:0161:001890</t>
  </si>
  <si>
    <t>064D  :741140:80:741134:00</t>
  </si>
  <si>
    <t>21:0161:001891</t>
  </si>
  <si>
    <t>21:0087:001608:0001:0001:02</t>
  </si>
  <si>
    <t>064D  :741141:00:------:--</t>
  </si>
  <si>
    <t>21:0161:001892</t>
  </si>
  <si>
    <t>21:0087:001612</t>
  </si>
  <si>
    <t>21:0087:001612:0001:0001:00</t>
  </si>
  <si>
    <t>064D  :741142:00:------:--</t>
  </si>
  <si>
    <t>21:0161:001893</t>
  </si>
  <si>
    <t>21:0087:001613</t>
  </si>
  <si>
    <t>21:0087:001613:0001:0001:00</t>
  </si>
  <si>
    <t>064D  :741143:00:------:--</t>
  </si>
  <si>
    <t>21:0161:001894</t>
  </si>
  <si>
    <t>21:0087:001614</t>
  </si>
  <si>
    <t>21:0087:001614:0001:0001:00</t>
  </si>
  <si>
    <t>064D  :741144:00:------:--</t>
  </si>
  <si>
    <t>21:0161:001895</t>
  </si>
  <si>
    <t>21:0087:001615</t>
  </si>
  <si>
    <t>21:0087:001615:0001:0001:00</t>
  </si>
  <si>
    <t>064D  :741145:00:------:--</t>
  </si>
  <si>
    <t>21:0161:001896</t>
  </si>
  <si>
    <t>21:0087:001616</t>
  </si>
  <si>
    <t>21:0087:001616:0001:0001:00</t>
  </si>
  <si>
    <t>064D  :741146:00:------:--</t>
  </si>
  <si>
    <t>21:0161:001897</t>
  </si>
  <si>
    <t>21:0087:001617</t>
  </si>
  <si>
    <t>21:0087:001617:0001:0001:00</t>
  </si>
  <si>
    <t>064D  :741147:00:------:--</t>
  </si>
  <si>
    <t>21:0161:001898</t>
  </si>
  <si>
    <t>21:0087:001618</t>
  </si>
  <si>
    <t>21:0087:001618:0001:0001:00</t>
  </si>
  <si>
    <t>064D  :741148:00:------:--</t>
  </si>
  <si>
    <t>21:0161:001899</t>
  </si>
  <si>
    <t>21:0087:001619</t>
  </si>
  <si>
    <t>21:0087:001619:0001:0001:00</t>
  </si>
  <si>
    <t>064D  :741149:91:------:--</t>
  </si>
  <si>
    <t>21:0161:001900</t>
  </si>
  <si>
    <t>064D  :741150:00:------:--</t>
  </si>
  <si>
    <t>21:0161:001901</t>
  </si>
  <si>
    <t>21:0087:001620</t>
  </si>
  <si>
    <t>21:0087:001620:0001:0001:00</t>
  </si>
  <si>
    <t>064D  :741151:00:------:--</t>
  </si>
  <si>
    <t>21:0161:001902</t>
  </si>
  <si>
    <t>21:0087:001621</t>
  </si>
  <si>
    <t>21:0087:001621:0001:0001:00</t>
  </si>
  <si>
    <t>064D  :741152:10:------:--</t>
  </si>
  <si>
    <t>21:0161:001903</t>
  </si>
  <si>
    <t>21:0087:001622</t>
  </si>
  <si>
    <t>21:0087:001622:0001:0001:00</t>
  </si>
  <si>
    <t>064D  :741153:20:741152:10</t>
  </si>
  <si>
    <t>21:0161:001904</t>
  </si>
  <si>
    <t>21:0087:001622:0002:0001:00</t>
  </si>
  <si>
    <t>064D  :741154:00:------:--</t>
  </si>
  <si>
    <t>21:0161:001905</t>
  </si>
  <si>
    <t>21:0087:001623</t>
  </si>
  <si>
    <t>21:0087:001623:0001:0001:01</t>
  </si>
  <si>
    <t>064D  :741155:00:------:--</t>
  </si>
  <si>
    <t>21:0161:001906</t>
  </si>
  <si>
    <t>21:0087:001624</t>
  </si>
  <si>
    <t>21:0087:001624:0001:0001:00</t>
  </si>
  <si>
    <t>064D  :741156:00:------:--</t>
  </si>
  <si>
    <t>21:0161:001907</t>
  </si>
  <si>
    <t>21:0087:001625</t>
  </si>
  <si>
    <t>21:0087:001625:0001:0001:00</t>
  </si>
  <si>
    <t>064D  :741157:00:------:--</t>
  </si>
  <si>
    <t>21:0161:001908</t>
  </si>
  <si>
    <t>21:0087:001626</t>
  </si>
  <si>
    <t>21:0087:001626:0001:0001:00</t>
  </si>
  <si>
    <t>064D  :741158:00:------:--</t>
  </si>
  <si>
    <t>21:0161:001909</t>
  </si>
  <si>
    <t>21:0087:001627</t>
  </si>
  <si>
    <t>21:0087:001627:0001:0001:00</t>
  </si>
  <si>
    <t>064D  :741159:00:------:--</t>
  </si>
  <si>
    <t>21:0161:001910</t>
  </si>
  <si>
    <t>21:0087:001628</t>
  </si>
  <si>
    <t>21:0087:001628:0001:0001:00</t>
  </si>
  <si>
    <t>064D  :741160:80:741154:00</t>
  </si>
  <si>
    <t>21:0161:001911</t>
  </si>
  <si>
    <t>21:0087:001623:0001:0001:02</t>
  </si>
  <si>
    <t>064D  :741161:00:------:--</t>
  </si>
  <si>
    <t>21:0161:001912</t>
  </si>
  <si>
    <t>21:0087:001629</t>
  </si>
  <si>
    <t>21:0087:001629:0001:0001:00</t>
  </si>
  <si>
    <t>064D  :741162:00:------:--</t>
  </si>
  <si>
    <t>21:0161:001913</t>
  </si>
  <si>
    <t>21:0087:001630</t>
  </si>
  <si>
    <t>21:0087:001630:0001:0001:00</t>
  </si>
  <si>
    <t>064D  :741163:00:------:--</t>
  </si>
  <si>
    <t>21:0161:001914</t>
  </si>
  <si>
    <t>21:0087:001631</t>
  </si>
  <si>
    <t>21:0087:001631:0001:0001:00</t>
  </si>
  <si>
    <t>064D  :741164:00:------:--</t>
  </si>
  <si>
    <t>21:0161:001915</t>
  </si>
  <si>
    <t>21:0087:001632</t>
  </si>
  <si>
    <t>21:0087:001632:0001:0001:00</t>
  </si>
  <si>
    <t>064D  :741165:00:------:--</t>
  </si>
  <si>
    <t>21:0161:001916</t>
  </si>
  <si>
    <t>21:0087:001633</t>
  </si>
  <si>
    <t>21:0087:001633:0001:0001:00</t>
  </si>
  <si>
    <t>064D  :741166:00:------:--</t>
  </si>
  <si>
    <t>21:0161:001917</t>
  </si>
  <si>
    <t>21:0087:001634</t>
  </si>
  <si>
    <t>21:0087:001634:0001:0001:01</t>
  </si>
  <si>
    <t>064D  :741167:00:------:--</t>
  </si>
  <si>
    <t>21:0161:001918</t>
  </si>
  <si>
    <t>21:0087:001635</t>
  </si>
  <si>
    <t>21:0087:001635:0001:0001:00</t>
  </si>
  <si>
    <t>064D  :741168:00:------:--</t>
  </si>
  <si>
    <t>21:0161:001919</t>
  </si>
  <si>
    <t>21:0087:001636</t>
  </si>
  <si>
    <t>21:0087:001636:0001:0001:00</t>
  </si>
  <si>
    <t>064D  :741169:00:------:--</t>
  </si>
  <si>
    <t>21:0161:001920</t>
  </si>
  <si>
    <t>21:0087:001637</t>
  </si>
  <si>
    <t>21:0087:001637:0001:0001:00</t>
  </si>
  <si>
    <t>064D  :741170:00:------:--</t>
  </si>
  <si>
    <t>21:0161:001921</t>
  </si>
  <si>
    <t>21:0087:001638</t>
  </si>
  <si>
    <t>21:0087:001638:0001:0001:00</t>
  </si>
  <si>
    <t>064D  :741171:00:------:--</t>
  </si>
  <si>
    <t>21:0161:001922</t>
  </si>
  <si>
    <t>21:0087:001639</t>
  </si>
  <si>
    <t>21:0087:001639:0001:0001:00</t>
  </si>
  <si>
    <t>064D  :741172:00:------:--</t>
  </si>
  <si>
    <t>21:0161:001923</t>
  </si>
  <si>
    <t>21:0087:001640</t>
  </si>
  <si>
    <t>21:0087:001640:0001:0001:00</t>
  </si>
  <si>
    <t>064D  :741173:00:------:--</t>
  </si>
  <si>
    <t>21:0161:001924</t>
  </si>
  <si>
    <t>21:0087:001641</t>
  </si>
  <si>
    <t>21:0087:001641:0001:0001:00</t>
  </si>
  <si>
    <t>064D  :741174:00:------:--</t>
  </si>
  <si>
    <t>21:0161:001925</t>
  </si>
  <si>
    <t>21:0087:001642</t>
  </si>
  <si>
    <t>21:0087:001642:0001:0001:00</t>
  </si>
  <si>
    <t>064D  :741175:10:------:--</t>
  </si>
  <si>
    <t>21:0161:001926</t>
  </si>
  <si>
    <t>21:0087:001643</t>
  </si>
  <si>
    <t>21:0087:001643:0001:0001:00</t>
  </si>
  <si>
    <t>064D  :741176:20:741175:10</t>
  </si>
  <si>
    <t>21:0161:001927</t>
  </si>
  <si>
    <t>21:0087:001643:0002:0001:00</t>
  </si>
  <si>
    <t>064D  :741177:00:------:--</t>
  </si>
  <si>
    <t>21:0161:001928</t>
  </si>
  <si>
    <t>21:0087:001644</t>
  </si>
  <si>
    <t>21:0087:001644:0001:0001:00</t>
  </si>
  <si>
    <t>064D  :741178:92:------:--</t>
  </si>
  <si>
    <t>21:0161:001929</t>
  </si>
  <si>
    <t>064D  :741179:00:------:--</t>
  </si>
  <si>
    <t>21:0161:001930</t>
  </si>
  <si>
    <t>21:0087:001645</t>
  </si>
  <si>
    <t>21:0087:001645:0001:0001:00</t>
  </si>
  <si>
    <t>064D  :741180:80:741166:00</t>
  </si>
  <si>
    <t>21:0161:001931</t>
  </si>
  <si>
    <t>21:0087:001634:0001:0001:02</t>
  </si>
  <si>
    <t>064D  :741181:00:------:--</t>
  </si>
  <si>
    <t>21:0161:001932</t>
  </si>
  <si>
    <t>21:0087:001646</t>
  </si>
  <si>
    <t>21:0087:001646:0001:0001:00</t>
  </si>
  <si>
    <t>064D  :741182:00:------:--</t>
  </si>
  <si>
    <t>21:0161:001933</t>
  </si>
  <si>
    <t>21:0087:001647</t>
  </si>
  <si>
    <t>21:0087:001647:0001:0001:01</t>
  </si>
  <si>
    <t>064D  :741183:00:------:--</t>
  </si>
  <si>
    <t>21:0161:001934</t>
  </si>
  <si>
    <t>21:0087:001648</t>
  </si>
  <si>
    <t>21:0087:001648:0001:0001:00</t>
  </si>
  <si>
    <t>064D  :741184:00:------:--</t>
  </si>
  <si>
    <t>21:0161:001935</t>
  </si>
  <si>
    <t>21:0087:001649</t>
  </si>
  <si>
    <t>21:0087:001649:0001:0001:00</t>
  </si>
  <si>
    <t>064D  :741185:00:------:--</t>
  </si>
  <si>
    <t>21:0161:001936</t>
  </si>
  <si>
    <t>21:0087:001650</t>
  </si>
  <si>
    <t>21:0087:001650:0001:0001:00</t>
  </si>
  <si>
    <t>064D  :741186:00:------:--</t>
  </si>
  <si>
    <t>21:0161:001937</t>
  </si>
  <si>
    <t>21:0087:001651</t>
  </si>
  <si>
    <t>21:0087:001651:0001:0001:00</t>
  </si>
  <si>
    <t>064D  :741187:00:------:--</t>
  </si>
  <si>
    <t>21:0161:001938</t>
  </si>
  <si>
    <t>21:0087:001652</t>
  </si>
  <si>
    <t>21:0087:001652:0001:0001:00</t>
  </si>
  <si>
    <t>064D  :741188:00:------:--</t>
  </si>
  <si>
    <t>21:0161:001939</t>
  </si>
  <si>
    <t>21:0087:001653</t>
  </si>
  <si>
    <t>21:0087:001653:0001:0001:00</t>
  </si>
  <si>
    <t>064D  :741189:00:------:--</t>
  </si>
  <si>
    <t>21:0161:001940</t>
  </si>
  <si>
    <t>21:0087:001654</t>
  </si>
  <si>
    <t>21:0087:001654:0001:0001:00</t>
  </si>
  <si>
    <t>064D  :741190:00:------:--</t>
  </si>
  <si>
    <t>21:0161:001941</t>
  </si>
  <si>
    <t>21:0087:001655</t>
  </si>
  <si>
    <t>21:0087:001655:0001:0001:00</t>
  </si>
  <si>
    <t>064D  :741191:92:------:--</t>
  </si>
  <si>
    <t>21:0161:001942</t>
  </si>
  <si>
    <t>064D  :741192:00:------:--</t>
  </si>
  <si>
    <t>21:0161:001943</t>
  </si>
  <si>
    <t>21:0087:001656</t>
  </si>
  <si>
    <t>21:0087:001656:0001:0001:00</t>
  </si>
  <si>
    <t>064D  :741193:00:------:--</t>
  </si>
  <si>
    <t>21:0161:001944</t>
  </si>
  <si>
    <t>21:0087:001657</t>
  </si>
  <si>
    <t>21:0087:001657:0001:0001:00</t>
  </si>
  <si>
    <t>064D  :741194:00:------:--</t>
  </si>
  <si>
    <t>21:0161:001945</t>
  </si>
  <si>
    <t>21:0087:001658</t>
  </si>
  <si>
    <t>21:0087:001658:0001:0001:00</t>
  </si>
  <si>
    <t>064D  :741195:00:------:--</t>
  </si>
  <si>
    <t>21:0161:001946</t>
  </si>
  <si>
    <t>21:0087:001659</t>
  </si>
  <si>
    <t>21:0087:001659:0001:0001:00</t>
  </si>
  <si>
    <t>064D  :741196:00:------:--</t>
  </si>
  <si>
    <t>21:0161:001947</t>
  </si>
  <si>
    <t>21:0087:001660</t>
  </si>
  <si>
    <t>21:0087:001660:0001:0001:00</t>
  </si>
  <si>
    <t>064D  :741197:00:------:--</t>
  </si>
  <si>
    <t>21:0161:001948</t>
  </si>
  <si>
    <t>21:0087:001661</t>
  </si>
  <si>
    <t>21:0087:001661:0001:0001:00</t>
  </si>
  <si>
    <t>064D  :741198:00:------:--</t>
  </si>
  <si>
    <t>21:0161:001949</t>
  </si>
  <si>
    <t>21:0087:001662</t>
  </si>
  <si>
    <t>21:0087:001662:0001:0001:00</t>
  </si>
  <si>
    <t>064D  :741199:00:------:--</t>
  </si>
  <si>
    <t>21:0161:001950</t>
  </si>
  <si>
    <t>21:0087:001663</t>
  </si>
  <si>
    <t>21:0087:001663:0001:0001:00</t>
  </si>
  <si>
    <t>064D  :741200:80:741182:00</t>
  </si>
  <si>
    <t>21:0161:001951</t>
  </si>
  <si>
    <t>21:0087:001647:0001:0001:02</t>
  </si>
  <si>
    <t>064D  :741201:00:------:--</t>
  </si>
  <si>
    <t>21:0161:001952</t>
  </si>
  <si>
    <t>21:0087:001664</t>
  </si>
  <si>
    <t>21:0087:001664:0001:0001:00</t>
  </si>
  <si>
    <t>064D  :741202:10:------:--</t>
  </si>
  <si>
    <t>21:0161:001953</t>
  </si>
  <si>
    <t>21:0087:001665</t>
  </si>
  <si>
    <t>21:0087:001665:0001:0001:00</t>
  </si>
  <si>
    <t>064D  :741203:20:741202:10</t>
  </si>
  <si>
    <t>21:0161:001954</t>
  </si>
  <si>
    <t>21:0087:001665:0002:0001:00</t>
  </si>
  <si>
    <t>064D  :741204:00:------:--</t>
  </si>
  <si>
    <t>21:0161:001955</t>
  </si>
  <si>
    <t>21:0087:001666</t>
  </si>
  <si>
    <t>21:0087:001666:0001:0001:00</t>
  </si>
  <si>
    <t>064D  :741205:00:------:--</t>
  </si>
  <si>
    <t>21:0161:001956</t>
  </si>
  <si>
    <t>21:0087:001667</t>
  </si>
  <si>
    <t>21:0087:001667:0001:0001:00</t>
  </si>
  <si>
    <t>064D  :741206:00:------:--</t>
  </si>
  <si>
    <t>21:0161:001957</t>
  </si>
  <si>
    <t>21:0087:001668</t>
  </si>
  <si>
    <t>21:0087:001668:0001:0001:00</t>
  </si>
  <si>
    <t>064D  :741207:00:------:--</t>
  </si>
  <si>
    <t>21:0161:001958</t>
  </si>
  <si>
    <t>21:0087:001669</t>
  </si>
  <si>
    <t>21:0087:001669:0001:0001:00</t>
  </si>
  <si>
    <t>064D  :741208:00:------:--</t>
  </si>
  <si>
    <t>21:0161:001959</t>
  </si>
  <si>
    <t>21:0087:001670</t>
  </si>
  <si>
    <t>21:0087:001670:0001:0001:00</t>
  </si>
  <si>
    <t>064D  :741209:92:------:--</t>
  </si>
  <si>
    <t>21:0161:001960</t>
  </si>
  <si>
    <t>064D  :741210:00:------:--</t>
  </si>
  <si>
    <t>21:0161:001961</t>
  </si>
  <si>
    <t>21:0087:001671</t>
  </si>
  <si>
    <t>21:0087:001671:0001:0001:00</t>
  </si>
  <si>
    <t>064D  :741211:00:------:--</t>
  </si>
  <si>
    <t>21:0161:001962</t>
  </si>
  <si>
    <t>21:0087:001672</t>
  </si>
  <si>
    <t>21:0087:001672:0001:0001:00</t>
  </si>
  <si>
    <t>064D  :741212:00:------:--</t>
  </si>
  <si>
    <t>21:0161:001963</t>
  </si>
  <si>
    <t>21:0087:001673</t>
  </si>
  <si>
    <t>21:0087:001673:0001:0001:00</t>
  </si>
  <si>
    <t>064D  :741213:00:------:--</t>
  </si>
  <si>
    <t>21:0161:001964</t>
  </si>
  <si>
    <t>21:0087:001674</t>
  </si>
  <si>
    <t>21:0087:001674:0001:0001:01</t>
  </si>
  <si>
    <t>064D  :741214:10:------:--</t>
  </si>
  <si>
    <t>21:0161:001965</t>
  </si>
  <si>
    <t>21:0087:001675</t>
  </si>
  <si>
    <t>21:0087:001675:0001:0001:00</t>
  </si>
  <si>
    <t>0081:ff__2</t>
  </si>
  <si>
    <t>064D  :741215:20:741214:10</t>
  </si>
  <si>
    <t>21:0161:001966</t>
  </si>
  <si>
    <t>21:0087:001675:0002:0001:00</t>
  </si>
  <si>
    <t>0082:ff__2</t>
  </si>
  <si>
    <t>064D  :741216:00:------:--</t>
  </si>
  <si>
    <t>21:0161:001967</t>
  </si>
  <si>
    <t>21:0087:001676</t>
  </si>
  <si>
    <t>21:0087:001676:0001:0001:00</t>
  </si>
  <si>
    <t>064D  :741217:00:------:--</t>
  </si>
  <si>
    <t>21:0161:001968</t>
  </si>
  <si>
    <t>21:0087:001677</t>
  </si>
  <si>
    <t>21:0087:001677:0001:0001:00</t>
  </si>
  <si>
    <t>064D  :741218:00:------:--</t>
  </si>
  <si>
    <t>21:0161:001969</t>
  </si>
  <si>
    <t>21:0087:001678</t>
  </si>
  <si>
    <t>21:0087:001678:0001:0001:00</t>
  </si>
  <si>
    <t>064D  :741219:00:------:--</t>
  </si>
  <si>
    <t>21:0161:001970</t>
  </si>
  <si>
    <t>21:0087:001679</t>
  </si>
  <si>
    <t>21:0087:001679:0001:0001:00</t>
  </si>
  <si>
    <t>064D  :741220:80:741213:00</t>
  </si>
  <si>
    <t>21:0161:001971</t>
  </si>
  <si>
    <t>21:0087:001674:0001:0001:02</t>
  </si>
  <si>
    <t>064D  :741221:00:------:--</t>
  </si>
  <si>
    <t>21:0161:001972</t>
  </si>
  <si>
    <t>21:0087:001680</t>
  </si>
  <si>
    <t>21:0087:001680:0001:0001:00</t>
  </si>
  <si>
    <t>064D  :741222:00:------:--</t>
  </si>
  <si>
    <t>21:0161:001973</t>
  </si>
  <si>
    <t>21:0087:001681</t>
  </si>
  <si>
    <t>21:0087:001681:0001:0001:00</t>
  </si>
  <si>
    <t>064D  :741223:00:------:--</t>
  </si>
  <si>
    <t>21:0161:001974</t>
  </si>
  <si>
    <t>21:0087:001682</t>
  </si>
  <si>
    <t>21:0087:001682:0001:0001:00</t>
  </si>
  <si>
    <t>064D  :741224:94:------:--</t>
  </si>
  <si>
    <t>21:0161:001975</t>
  </si>
  <si>
    <t>064D  :741225:00:------:--</t>
  </si>
  <si>
    <t>21:0161:001976</t>
  </si>
  <si>
    <t>21:0087:001683</t>
  </si>
  <si>
    <t>21:0087:001683:0001:0001:00</t>
  </si>
  <si>
    <t>064D  :741226:00:------:--</t>
  </si>
  <si>
    <t>21:0161:001977</t>
  </si>
  <si>
    <t>21:0087:001684</t>
  </si>
  <si>
    <t>21:0087:001684:0001:0001:01</t>
  </si>
  <si>
    <t>064D  :741227:00:------:--</t>
  </si>
  <si>
    <t>21:0161:001978</t>
  </si>
  <si>
    <t>21:0087:001685</t>
  </si>
  <si>
    <t>21:0087:001685:0001:0001:00</t>
  </si>
  <si>
    <t>064D  :741228:00:------:--</t>
  </si>
  <si>
    <t>21:0161:001979</t>
  </si>
  <si>
    <t>21:0087:001686</t>
  </si>
  <si>
    <t>21:0087:001686:0001:0001:00</t>
  </si>
  <si>
    <t>064D  :741229:00:------:--</t>
  </si>
  <si>
    <t>21:0161:001980</t>
  </si>
  <si>
    <t>21:0087:001687</t>
  </si>
  <si>
    <t>21:0087:001687:0001:0001:00</t>
  </si>
  <si>
    <t>064D  :741230:00:------:--</t>
  </si>
  <si>
    <t>21:0161:001981</t>
  </si>
  <si>
    <t>21:0087:001688</t>
  </si>
  <si>
    <t>21:0087:001688:0001:0001:00</t>
  </si>
  <si>
    <t>064D  :741231:00:------:--</t>
  </si>
  <si>
    <t>21:0161:001982</t>
  </si>
  <si>
    <t>21:0087:001689</t>
  </si>
  <si>
    <t>21:0087:001689:0001:0001:00</t>
  </si>
  <si>
    <t>064D  :741232:00:------:--</t>
  </si>
  <si>
    <t>21:0161:001983</t>
  </si>
  <si>
    <t>21:0087:001690</t>
  </si>
  <si>
    <t>21:0087:001690:0001:0001:00</t>
  </si>
  <si>
    <t>064D  :741233:00:------:--</t>
  </si>
  <si>
    <t>21:0161:001984</t>
  </si>
  <si>
    <t>21:0087:001691</t>
  </si>
  <si>
    <t>21:0087:001691:0001:0001:00</t>
  </si>
  <si>
    <t>064D  :741234:00:------:--</t>
  </si>
  <si>
    <t>21:0161:001985</t>
  </si>
  <si>
    <t>21:0087:001692</t>
  </si>
  <si>
    <t>21:0087:001692:0001:0001:00</t>
  </si>
  <si>
    <t>064D  :741235:00:------:--</t>
  </si>
  <si>
    <t>21:0161:001986</t>
  </si>
  <si>
    <t>21:0087:001693</t>
  </si>
  <si>
    <t>21:0087:001693:0001:0001:00</t>
  </si>
  <si>
    <t>064D  :741236:00:------:--</t>
  </si>
  <si>
    <t>21:0161:001987</t>
  </si>
  <si>
    <t>21:0087:001694</t>
  </si>
  <si>
    <t>21:0087:001694:0001:0001:00</t>
  </si>
  <si>
    <t>064D  :741237:00:------:--</t>
  </si>
  <si>
    <t>21:0161:001988</t>
  </si>
  <si>
    <t>21:0087:001695</t>
  </si>
  <si>
    <t>21:0087:001695:0001:0001:00</t>
  </si>
  <si>
    <t>064D  :741238:10:------:--</t>
  </si>
  <si>
    <t>21:0161:001989</t>
  </si>
  <si>
    <t>21:0087:001696</t>
  </si>
  <si>
    <t>21:0087:001696:0001:0001:00</t>
  </si>
  <si>
    <t>064D  :741239:20:741238:10</t>
  </si>
  <si>
    <t>21:0161:001990</t>
  </si>
  <si>
    <t>21:0087:001696:0002:0001:00</t>
  </si>
  <si>
    <t>064D  :741240:80:741226:00</t>
  </si>
  <si>
    <t>21:0161:001991</t>
  </si>
  <si>
    <t>21:0087:001684:0001:0001:02</t>
  </si>
  <si>
    <t>064D  :741241:00:------:--</t>
  </si>
  <si>
    <t>21:0161:001992</t>
  </si>
  <si>
    <t>21:0087:001697</t>
  </si>
  <si>
    <t>21:0087:001697:0001:0001:00</t>
  </si>
  <si>
    <t>064D  :741242:00:------:--</t>
  </si>
  <si>
    <t>21:0161:001993</t>
  </si>
  <si>
    <t>21:0087:001698</t>
  </si>
  <si>
    <t>21:0087:001698:0001:0001:00</t>
  </si>
  <si>
    <t>064D  :741243:00:------:--</t>
  </si>
  <si>
    <t>21:0161:001994</t>
  </si>
  <si>
    <t>21:0087:001699</t>
  </si>
  <si>
    <t>21:0087:001699:0001:0001:00</t>
  </si>
  <si>
    <t>064D  :741244:00:------:--</t>
  </si>
  <si>
    <t>21:0161:001995</t>
  </si>
  <si>
    <t>21:0087:001700</t>
  </si>
  <si>
    <t>21:0087:001700:0001:0001:00</t>
  </si>
  <si>
    <t>064D  :741245:00:------:--</t>
  </si>
  <si>
    <t>21:0161:001996</t>
  </si>
  <si>
    <t>21:0087:001701</t>
  </si>
  <si>
    <t>21:0087:001701:0001:0001:00</t>
  </si>
  <si>
    <t>064D  :741246:00:------:--</t>
  </si>
  <si>
    <t>21:0161:001997</t>
  </si>
  <si>
    <t>21:0087:001702</t>
  </si>
  <si>
    <t>21:0087:001702:0001:0001:00</t>
  </si>
  <si>
    <t>064D  :741247:00:------:--</t>
  </si>
  <si>
    <t>21:0161:001998</t>
  </si>
  <si>
    <t>21:0087:001703</t>
  </si>
  <si>
    <t>21:0087:001703:0001:0001:00</t>
  </si>
  <si>
    <t>064D  :741248:00:------:--</t>
  </si>
  <si>
    <t>21:0161:001999</t>
  </si>
  <si>
    <t>21:0087:001704</t>
  </si>
  <si>
    <t>21:0087:001704:0001:0001:01</t>
  </si>
  <si>
    <t>064D  :741249:00:------:--</t>
  </si>
  <si>
    <t>21:0161:002000</t>
  </si>
  <si>
    <t>21:0087:001705</t>
  </si>
  <si>
    <t>21:0087:001705:0001:0001:00</t>
  </si>
  <si>
    <t>064D  :741250:00:------:--</t>
  </si>
  <si>
    <t>21:0161:002001</t>
  </si>
  <si>
    <t>21:0087:001706</t>
  </si>
  <si>
    <t>21:0087:001706:0001:0001:00</t>
  </si>
  <si>
    <t>064D  :741251:00:------:--</t>
  </si>
  <si>
    <t>21:0161:002002</t>
  </si>
  <si>
    <t>21:0087:001707</t>
  </si>
  <si>
    <t>21:0087:001707:0001:0001:00</t>
  </si>
  <si>
    <t>064D  :741252:00:------:--</t>
  </si>
  <si>
    <t>21:0161:002003</t>
  </si>
  <si>
    <t>21:0087:001708</t>
  </si>
  <si>
    <t>21:0087:001708:0001:0001:00</t>
  </si>
  <si>
    <t>064D  :741253:00:------:--</t>
  </si>
  <si>
    <t>21:0161:002004</t>
  </si>
  <si>
    <t>21:0087:001709</t>
  </si>
  <si>
    <t>21:0087:001709:0001:0001:00</t>
  </si>
  <si>
    <t>064D  :741254:00:------:--</t>
  </si>
  <si>
    <t>21:0161:002005</t>
  </si>
  <si>
    <t>21:0087:001710</t>
  </si>
  <si>
    <t>21:0087:001710:0001:0001:00</t>
  </si>
  <si>
    <t>064D  :741255:10:------:--</t>
  </si>
  <si>
    <t>21:0161:002006</t>
  </si>
  <si>
    <t>21:0087:001711</t>
  </si>
  <si>
    <t>21:0087:001711:0001:0001:00</t>
  </si>
  <si>
    <t>064D  :741256:20:741255:10</t>
  </si>
  <si>
    <t>21:0161:002007</t>
  </si>
  <si>
    <t>21:0087:001711:0002:0001:00</t>
  </si>
  <si>
    <t>064D  :741257:91:------:--</t>
  </si>
  <si>
    <t>21:0161:002008</t>
  </si>
  <si>
    <t>064D  :741258:00:------:--</t>
  </si>
  <si>
    <t>21:0161:002009</t>
  </si>
  <si>
    <t>21:0087:001712</t>
  </si>
  <si>
    <t>21:0087:001712:0001:0001:00</t>
  </si>
  <si>
    <t>064D  :741259:00:------:--</t>
  </si>
  <si>
    <t>21:0161:002010</t>
  </si>
  <si>
    <t>21:0087:001713</t>
  </si>
  <si>
    <t>21:0087:001713:0001:0001:00</t>
  </si>
  <si>
    <t>064D  :741260:80:741248:00</t>
  </si>
  <si>
    <t>21:0161:002011</t>
  </si>
  <si>
    <t>21:0087:001704:0001:0001:02</t>
  </si>
  <si>
    <t>064D  :741261:00:------:--</t>
  </si>
  <si>
    <t>21:0161:002012</t>
  </si>
  <si>
    <t>21:0087:001714</t>
  </si>
  <si>
    <t>21:0087:001714:0001:0001:00</t>
  </si>
  <si>
    <t>064D  :741262:00:------:--</t>
  </si>
  <si>
    <t>21:0161:002013</t>
  </si>
  <si>
    <t>21:0087:001715</t>
  </si>
  <si>
    <t>21:0087:001715:0001:0001:00</t>
  </si>
  <si>
    <t>064D  :741263:00:------:--</t>
  </si>
  <si>
    <t>21:0161:002014</t>
  </si>
  <si>
    <t>21:0087:001716</t>
  </si>
  <si>
    <t>21:0087:001716:0001:0001:00</t>
  </si>
  <si>
    <t>064D  :741264:00:------:--</t>
  </si>
  <si>
    <t>21:0161:002015</t>
  </si>
  <si>
    <t>21:0087:001717</t>
  </si>
  <si>
    <t>21:0087:001717:0001:0001:00</t>
  </si>
  <si>
    <t>064D  :741265:00:------:--</t>
  </si>
  <si>
    <t>21:0161:002016</t>
  </si>
  <si>
    <t>21:0087:001718</t>
  </si>
  <si>
    <t>21:0087:001718:0001:0001:00</t>
  </si>
  <si>
    <t>064D  :741266:00:------:--</t>
  </si>
  <si>
    <t>21:0161:002017</t>
  </si>
  <si>
    <t>21:0087:001719</t>
  </si>
  <si>
    <t>21:0087:001719:0001:0001:00</t>
  </si>
  <si>
    <t>064D  :741267:00:------:--</t>
  </si>
  <si>
    <t>21:0161:002018</t>
  </si>
  <si>
    <t>21:0087:001720</t>
  </si>
  <si>
    <t>21:0087:001720:0001:0001:00</t>
  </si>
  <si>
    <t>064D  :741268:00:------:--</t>
  </si>
  <si>
    <t>21:0161:002019</t>
  </si>
  <si>
    <t>21:0087:001721</t>
  </si>
  <si>
    <t>21:0087:001721:0001:0001:00</t>
  </si>
  <si>
    <t>064D  :741269:91:------:--</t>
  </si>
  <si>
    <t>21:0161:002020</t>
  </si>
  <si>
    <t>064D  :741270:00:------:--</t>
  </si>
  <si>
    <t>21:0161:002021</t>
  </si>
  <si>
    <t>21:0087:001722</t>
  </si>
  <si>
    <t>21:0087:001722:0001:0001:00</t>
  </si>
  <si>
    <t>064D  :741271:00:------:--</t>
  </si>
  <si>
    <t>21:0161:002022</t>
  </si>
  <si>
    <t>21:0087:001723</t>
  </si>
  <si>
    <t>21:0087:001723:0001:0001:00</t>
  </si>
  <si>
    <t>064D  :741272:00:------:--</t>
  </si>
  <si>
    <t>21:0161:002023</t>
  </si>
  <si>
    <t>21:0087:001724</t>
  </si>
  <si>
    <t>21:0087:001724:0001:0001:01</t>
  </si>
  <si>
    <t>064D  :741273:00:------:--</t>
  </si>
  <si>
    <t>21:0161:002024</t>
  </si>
  <si>
    <t>21:0087:001725</t>
  </si>
  <si>
    <t>21:0087:001725:0001:0001:00</t>
  </si>
  <si>
    <t>064D  :741274:10:------:--</t>
  </si>
  <si>
    <t>21:0161:002025</t>
  </si>
  <si>
    <t>21:0087:001726</t>
  </si>
  <si>
    <t>21:0087:001726:0001:0001:00</t>
  </si>
  <si>
    <t>064D  :741275:20:741274:10</t>
  </si>
  <si>
    <t>21:0161:002026</t>
  </si>
  <si>
    <t>21:0087:001726:0002:0001:00</t>
  </si>
  <si>
    <t>064D  :741276:00:------:--</t>
  </si>
  <si>
    <t>21:0161:002027</t>
  </si>
  <si>
    <t>21:0087:001727</t>
  </si>
  <si>
    <t>21:0087:001727:0001:0001:00</t>
  </si>
  <si>
    <t>064D  :741277:00:------:--</t>
  </si>
  <si>
    <t>21:0161:002028</t>
  </si>
  <si>
    <t>21:0087:001728</t>
  </si>
  <si>
    <t>21:0087:001728:0001:0001:00</t>
  </si>
  <si>
    <t>064D  :741278:00:------:--</t>
  </si>
  <si>
    <t>21:0161:002029</t>
  </si>
  <si>
    <t>21:0087:001729</t>
  </si>
  <si>
    <t>21:0087:001729:0001:0001:00</t>
  </si>
  <si>
    <t>064D  :741279:00:------:--</t>
  </si>
  <si>
    <t>21:0161:002030</t>
  </si>
  <si>
    <t>21:0087:001730</t>
  </si>
  <si>
    <t>21:0087:001730:0001:0001:00</t>
  </si>
  <si>
    <t>064D  :741280:80:741272:00</t>
  </si>
  <si>
    <t>21:0161:002031</t>
  </si>
  <si>
    <t>21:0087:001724:0001:0001:02</t>
  </si>
  <si>
    <t>064D  :741281:00:------:--</t>
  </si>
  <si>
    <t>21:0161:002032</t>
  </si>
  <si>
    <t>21:0087:001731</t>
  </si>
  <si>
    <t>21:0087:001731:0001:0001:00</t>
  </si>
  <si>
    <t>064D  :741282:00:------:--</t>
  </si>
  <si>
    <t>21:0161:002033</t>
  </si>
  <si>
    <t>21:0087:001732</t>
  </si>
  <si>
    <t>21:0087:001732:0001:0001:00</t>
  </si>
  <si>
    <t>064D  :741283:00:------:--</t>
  </si>
  <si>
    <t>21:0161:002034</t>
  </si>
  <si>
    <t>21:0087:001733</t>
  </si>
  <si>
    <t>21:0087:001733:0001:0001:00</t>
  </si>
  <si>
    <t>064D  :741284:00:------:--</t>
  </si>
  <si>
    <t>21:0161:002035</t>
  </si>
  <si>
    <t>21:0087:001734</t>
  </si>
  <si>
    <t>21:0087:001734:0001:0001:00</t>
  </si>
  <si>
    <t>064D  :741285:00:------:--</t>
  </si>
  <si>
    <t>21:0161:002036</t>
  </si>
  <si>
    <t>21:0087:001735</t>
  </si>
  <si>
    <t>21:0087:001735:0001:0001:00</t>
  </si>
  <si>
    <t>064D  :741286:00:------:--</t>
  </si>
  <si>
    <t>21:0161:002037</t>
  </si>
  <si>
    <t>21:0087:001736</t>
  </si>
  <si>
    <t>21:0087:001736:0001:0001:00</t>
  </si>
  <si>
    <t>064D  :741287:00:------:--</t>
  </si>
  <si>
    <t>21:0161:002038</t>
  </si>
  <si>
    <t>21:0087:001737</t>
  </si>
  <si>
    <t>21:0087:001737:0001:0001:00</t>
  </si>
  <si>
    <t>064D  :741288:00:------:--</t>
  </si>
  <si>
    <t>21:0161:002039</t>
  </si>
  <si>
    <t>21:0087:001738</t>
  </si>
  <si>
    <t>21:0087:001738:0001:0001:00</t>
  </si>
  <si>
    <t>064D  :741289:00:------:--</t>
  </si>
  <si>
    <t>21:0161:002040</t>
  </si>
  <si>
    <t>21:0087:001739</t>
  </si>
  <si>
    <t>21:0087:001739:0001:0001:00</t>
  </si>
  <si>
    <t>064D  :741290:00:------:--</t>
  </si>
  <si>
    <t>21:0161:002041</t>
  </si>
  <si>
    <t>21:0087:001740</t>
  </si>
  <si>
    <t>21:0087:001740:0001:0001:01</t>
  </si>
  <si>
    <t>064D  :741291:00:------:--</t>
  </si>
  <si>
    <t>21:0161:002042</t>
  </si>
  <si>
    <t>21:0087:001741</t>
  </si>
  <si>
    <t>21:0087:001741:0001:0001:00</t>
  </si>
  <si>
    <t>064D  :741292:00:------:--</t>
  </si>
  <si>
    <t>21:0161:002043</t>
  </si>
  <si>
    <t>21:0087:001742</t>
  </si>
  <si>
    <t>21:0087:001742:0001:0001:00</t>
  </si>
  <si>
    <t>064D  :741293:10:------:--</t>
  </si>
  <si>
    <t>21:0161:002044</t>
  </si>
  <si>
    <t>21:0087:001743</t>
  </si>
  <si>
    <t>21:0087:001743:0001:0001:00</t>
  </si>
  <si>
    <t>064D  :741294:94:------:--</t>
  </si>
  <si>
    <t>21:0161:002045</t>
  </si>
  <si>
    <t>064D  :741295:20:741293:10</t>
  </si>
  <si>
    <t>21:0161:002046</t>
  </si>
  <si>
    <t>21:0087:001743:0002:0001:00</t>
  </si>
  <si>
    <t>064D  :741296:00:------:--</t>
  </si>
  <si>
    <t>21:0161:002047</t>
  </si>
  <si>
    <t>21:0087:001744</t>
  </si>
  <si>
    <t>21:0087:001744:0001:0001:00</t>
  </si>
  <si>
    <t>064D  :741297:00:------:--</t>
  </si>
  <si>
    <t>21:0161:002048</t>
  </si>
  <si>
    <t>21:0087:001745</t>
  </si>
  <si>
    <t>21:0087:001745:0001:0001:00</t>
  </si>
  <si>
    <t>064D  :741298:00:------:--</t>
  </si>
  <si>
    <t>21:0161:002049</t>
  </si>
  <si>
    <t>21:0087:001746</t>
  </si>
  <si>
    <t>21:0087:001746:0001:0001:00</t>
  </si>
  <si>
    <t>064D  :741299:00:------:--</t>
  </si>
  <si>
    <t>21:0161:002050</t>
  </si>
  <si>
    <t>21:0087:001747</t>
  </si>
  <si>
    <t>21:0087:001747:0001:0001:00</t>
  </si>
  <si>
    <t>064D  :741300:80:741290:00</t>
  </si>
  <si>
    <t>21:0161:002051</t>
  </si>
  <si>
    <t>21:0087:001740:0001:0001:02</t>
  </si>
  <si>
    <t>064D  :741301:00:------:--</t>
  </si>
  <si>
    <t>21:0161:002052</t>
  </si>
  <si>
    <t>21:0087:001748</t>
  </si>
  <si>
    <t>21:0087:001748:0001:0001:00</t>
  </si>
  <si>
    <t>064D  :741302:00:------:--</t>
  </si>
  <si>
    <t>21:0161:002053</t>
  </si>
  <si>
    <t>21:0087:001749</t>
  </si>
  <si>
    <t>21:0087:001749:0001:0001:00</t>
  </si>
  <si>
    <t>064D  :741303:00:------:--</t>
  </si>
  <si>
    <t>21:0161:002054</t>
  </si>
  <si>
    <t>21:0087:001750</t>
  </si>
  <si>
    <t>21:0087:001750:0001:0001:00</t>
  </si>
  <si>
    <t>064D  :741304:91:------:--</t>
  </si>
  <si>
    <t>21:0161:002055</t>
  </si>
  <si>
    <t>064D  :741305:00:------:--</t>
  </si>
  <si>
    <t>21:0161:002056</t>
  </si>
  <si>
    <t>21:0087:001751</t>
  </si>
  <si>
    <t>21:0087:001751:0001:0001:00</t>
  </si>
  <si>
    <t>064D  :741306:00:------:--</t>
  </si>
  <si>
    <t>21:0161:002057</t>
  </si>
  <si>
    <t>21:0087:001752</t>
  </si>
  <si>
    <t>21:0087:001752:0001:0001:00</t>
  </si>
  <si>
    <t>064D  :741307:00:------:--</t>
  </si>
  <si>
    <t>21:0161:002058</t>
  </si>
  <si>
    <t>21:0087:001753</t>
  </si>
  <si>
    <t>21:0087:001753:0001:0001:00</t>
  </si>
  <si>
    <t>064D  :741308:00:------:--</t>
  </si>
  <si>
    <t>21:0161:002059</t>
  </si>
  <si>
    <t>21:0087:001754</t>
  </si>
  <si>
    <t>21:0087:001754:0001:0001:00</t>
  </si>
  <si>
    <t>064D  :741309:00:------:--</t>
  </si>
  <si>
    <t>21:0161:002060</t>
  </si>
  <si>
    <t>21:0087:001755</t>
  </si>
  <si>
    <t>21:0087:001755:0001:0001:00</t>
  </si>
  <si>
    <t>064D  :741310:00:------:--</t>
  </si>
  <si>
    <t>21:0161:002061</t>
  </si>
  <si>
    <t>21:0087:001756</t>
  </si>
  <si>
    <t>21:0087:001756:0001:0001:00</t>
  </si>
  <si>
    <t>064D  :741311:00:------:--</t>
  </si>
  <si>
    <t>21:0161:002062</t>
  </si>
  <si>
    <t>21:0087:001757</t>
  </si>
  <si>
    <t>21:0087:001757:0001:0001:00</t>
  </si>
  <si>
    <t>064D  :741312:00:------:--</t>
  </si>
  <si>
    <t>21:0161:002063</t>
  </si>
  <si>
    <t>21:0087:001758</t>
  </si>
  <si>
    <t>21:0087:001758:0001:0001:00</t>
  </si>
  <si>
    <t>064D  :741313:00:------:--</t>
  </si>
  <si>
    <t>21:0161:002064</t>
  </si>
  <si>
    <t>21:0087:001759</t>
  </si>
  <si>
    <t>21:0087:001759:0001:0001:00</t>
  </si>
  <si>
    <t>064D  :741314:00:------:--</t>
  </si>
  <si>
    <t>21:0161:002065</t>
  </si>
  <si>
    <t>21:0087:001760</t>
  </si>
  <si>
    <t>21:0087:001760:0001:0001:00</t>
  </si>
  <si>
    <t>064D  :741315:00:------:--</t>
  </si>
  <si>
    <t>21:0161:002066</t>
  </si>
  <si>
    <t>21:0087:001761</t>
  </si>
  <si>
    <t>21:0087:001761:0001:0001:00</t>
  </si>
  <si>
    <t>064D  :741316:00:------:--</t>
  </si>
  <si>
    <t>21:0161:002067</t>
  </si>
  <si>
    <t>21:0087:001762</t>
  </si>
  <si>
    <t>21:0087:001762:0001:0001:00</t>
  </si>
  <si>
    <t>064D  :741317:00:------:--</t>
  </si>
  <si>
    <t>21:0161:002068</t>
  </si>
  <si>
    <t>21:0087:001763</t>
  </si>
  <si>
    <t>21:0087:001763:0001:0001:01</t>
  </si>
  <si>
    <t>064D  :741318:00:------:--</t>
  </si>
  <si>
    <t>21:0161:002069</t>
  </si>
  <si>
    <t>21:0087:001764</t>
  </si>
  <si>
    <t>21:0087:001764:0001:0001:00</t>
  </si>
  <si>
    <t>064D  :741319:00:------:--</t>
  </si>
  <si>
    <t>21:0161:002070</t>
  </si>
  <si>
    <t>21:0087:001765</t>
  </si>
  <si>
    <t>21:0087:001765:0001:0001:00</t>
  </si>
  <si>
    <t>064D  :741320:80:741317:00</t>
  </si>
  <si>
    <t>21:0161:002071</t>
  </si>
  <si>
    <t>21:0087:001763:0001:0001:02</t>
  </si>
  <si>
    <t>064D  :741321:00:------:--</t>
  </si>
  <si>
    <t>21:0161:002072</t>
  </si>
  <si>
    <t>21:0087:001766</t>
  </si>
  <si>
    <t>21:0087:001766:0001:0001:00</t>
  </si>
  <si>
    <t>064D  :741322:00:------:--</t>
  </si>
  <si>
    <t>21:0161:002073</t>
  </si>
  <si>
    <t>21:0087:001767</t>
  </si>
  <si>
    <t>21:0087:001767:0001:0001:00</t>
  </si>
  <si>
    <t>064D  :741323:00:------:--</t>
  </si>
  <si>
    <t>21:0161:002074</t>
  </si>
  <si>
    <t>21:0087:001768</t>
  </si>
  <si>
    <t>21:0087:001768:0001:0001:00</t>
  </si>
  <si>
    <t>064D  :741324:00:------:--</t>
  </si>
  <si>
    <t>21:0161:002075</t>
  </si>
  <si>
    <t>21:0087:001769</t>
  </si>
  <si>
    <t>21:0087:001769:0001:0001:00</t>
  </si>
  <si>
    <t>064D  :741325:10:------:--</t>
  </si>
  <si>
    <t>21:0161:002076</t>
  </si>
  <si>
    <t>21:0087:001770</t>
  </si>
  <si>
    <t>21:0087:001770:0001:0001:00</t>
  </si>
  <si>
    <t>064D  :741326:20:741325:10</t>
  </si>
  <si>
    <t>21:0161:002077</t>
  </si>
  <si>
    <t>21:0087:001770:0002:0001:00</t>
  </si>
  <si>
    <t>064D  :741327:00:------:--</t>
  </si>
  <si>
    <t>21:0161:002078</t>
  </si>
  <si>
    <t>21:0087:001771</t>
  </si>
  <si>
    <t>21:0087:001771:0001:0001:00</t>
  </si>
  <si>
    <t>064D  :741328:00:------:--</t>
  </si>
  <si>
    <t>21:0161:002079</t>
  </si>
  <si>
    <t>21:0087:001772</t>
  </si>
  <si>
    <t>21:0087:001772:0001:0001:00</t>
  </si>
  <si>
    <t>064D  :741329:00:------:--</t>
  </si>
  <si>
    <t>21:0161:002080</t>
  </si>
  <si>
    <t>21:0087:001773</t>
  </si>
  <si>
    <t>21:0087:001773:0001:0001:00</t>
  </si>
  <si>
    <t>064D  :741330:00:------:--</t>
  </si>
  <si>
    <t>21:0161:002081</t>
  </si>
  <si>
    <t>21:0087:001774</t>
  </si>
  <si>
    <t>21:0087:001774:0001:0001:00</t>
  </si>
  <si>
    <t>064D  :741331:00:------:--</t>
  </si>
  <si>
    <t>21:0161:002082</t>
  </si>
  <si>
    <t>21:0087:001775</t>
  </si>
  <si>
    <t>21:0087:001775:0001:0001:00</t>
  </si>
  <si>
    <t>064D  :741332:00:------:--</t>
  </si>
  <si>
    <t>21:0161:002083</t>
  </si>
  <si>
    <t>21:0087:001776</t>
  </si>
  <si>
    <t>21:0087:001776:0001:0001:00</t>
  </si>
  <si>
    <t>064D  :741333:00:------:--</t>
  </si>
  <si>
    <t>21:0161:002084</t>
  </si>
  <si>
    <t>21:0087:001777</t>
  </si>
  <si>
    <t>21:0087:001777:0001:0001:00</t>
  </si>
  <si>
    <t>064D  :741334:00:------:--</t>
  </si>
  <si>
    <t>21:0161:002085</t>
  </si>
  <si>
    <t>21:0087:001778</t>
  </si>
  <si>
    <t>21:0087:001778:0001:0001:00</t>
  </si>
  <si>
    <t>064D  :741335:10:------:--</t>
  </si>
  <si>
    <t>21:0161:002086</t>
  </si>
  <si>
    <t>21:0087:001779</t>
  </si>
  <si>
    <t>21:0087:001779:0001:0001:00</t>
  </si>
  <si>
    <t>064D  :741336:20:741335:10</t>
  </si>
  <si>
    <t>21:0161:002087</t>
  </si>
  <si>
    <t>21:0087:001779:0002:0001:01</t>
  </si>
  <si>
    <t>064D  :741337:91:------:--</t>
  </si>
  <si>
    <t>21:0161:002088</t>
  </si>
  <si>
    <t>064D  :741338:00:------:--</t>
  </si>
  <si>
    <t>21:0161:002089</t>
  </si>
  <si>
    <t>21:0087:001780</t>
  </si>
  <si>
    <t>21:0087:001780:0001:0001:00</t>
  </si>
  <si>
    <t>064D  :741339:00:------:--</t>
  </si>
  <si>
    <t>21:0161:002090</t>
  </si>
  <si>
    <t>21:0087:001781</t>
  </si>
  <si>
    <t>21:0087:001781:0001:0001:00</t>
  </si>
  <si>
    <t>064D  :741340:80:741336:20</t>
  </si>
  <si>
    <t>21:0161:002091</t>
  </si>
  <si>
    <t>21:0087:001779:0002:0001:02</t>
  </si>
  <si>
    <t>064D  :741341:00:------:--</t>
  </si>
  <si>
    <t>21:0161:002092</t>
  </si>
  <si>
    <t>21:0087:001782</t>
  </si>
  <si>
    <t>21:0087:001782:0001:0001:00</t>
  </si>
  <si>
    <t>064D  :741342:00:------:--</t>
  </si>
  <si>
    <t>21:0161:002093</t>
  </si>
  <si>
    <t>21:0087:001783</t>
  </si>
  <si>
    <t>21:0087:001783:0001:0001:00</t>
  </si>
  <si>
    <t>064D  :741343:00:------:--</t>
  </si>
  <si>
    <t>21:0161:002094</t>
  </si>
  <si>
    <t>21:0087:001784</t>
  </si>
  <si>
    <t>21:0087:001784:0001:0001:00</t>
  </si>
  <si>
    <t>064D  :741344:00:------:--</t>
  </si>
  <si>
    <t>21:0161:002095</t>
  </si>
  <si>
    <t>21:0087:001785</t>
  </si>
  <si>
    <t>21:0087:001785:0001:0001:00</t>
  </si>
  <si>
    <t>064D  :741345:00:------:--</t>
  </si>
  <si>
    <t>21:0161:002096</t>
  </si>
  <si>
    <t>21:0087:001786</t>
  </si>
  <si>
    <t>21:0087:001786:0001:0001:00</t>
  </si>
  <si>
    <t>064D  :741346:00:------:--</t>
  </si>
  <si>
    <t>21:0161:002097</t>
  </si>
  <si>
    <t>21:0087:001787</t>
  </si>
  <si>
    <t>21:0087:001787:0001:0001:00</t>
  </si>
  <si>
    <t>064D  :741347:00:------:--</t>
  </si>
  <si>
    <t>21:0161:002098</t>
  </si>
  <si>
    <t>21:0087:001788</t>
  </si>
  <si>
    <t>21:0087:001788:0001:0001:00</t>
  </si>
  <si>
    <t>064D  :741348:00:------:--</t>
  </si>
  <si>
    <t>21:0161:002099</t>
  </si>
  <si>
    <t>21:0087:001789</t>
  </si>
  <si>
    <t>21:0087:001789:0001:0001:00</t>
  </si>
  <si>
    <t>064D  :741349:00:------:--</t>
  </si>
  <si>
    <t>21:0161:002100</t>
  </si>
  <si>
    <t>21:0087:001790</t>
  </si>
  <si>
    <t>21:0087:001790:0001:0001:00</t>
  </si>
  <si>
    <t>064D  :741350:00:------:--</t>
  </si>
  <si>
    <t>21:0161:002101</t>
  </si>
  <si>
    <t>21:0087:001791</t>
  </si>
  <si>
    <t>21:0087:001791:0001:0001:00</t>
  </si>
  <si>
    <t>064D  :741351:00:------:--</t>
  </si>
  <si>
    <t>21:0161:002102</t>
  </si>
  <si>
    <t>21:0087:001792</t>
  </si>
  <si>
    <t>21:0087:001792:0001:0001:00</t>
  </si>
  <si>
    <t>064D  :741352:00:------:--</t>
  </si>
  <si>
    <t>21:0161:002103</t>
  </si>
  <si>
    <t>21:0087:001793</t>
  </si>
  <si>
    <t>21:0087:001793:0001:0001:00</t>
  </si>
  <si>
    <t>064D  :741353:91:------:--</t>
  </si>
  <si>
    <t>21:0161:002104</t>
  </si>
  <si>
    <t>064D  :741354:00:------:--</t>
  </si>
  <si>
    <t>21:0161:002105</t>
  </si>
  <si>
    <t>21:0087:001794</t>
  </si>
  <si>
    <t>21:0087:001794:0001:0001:00</t>
  </si>
  <si>
    <t>064D  :741355:10:------:--</t>
  </si>
  <si>
    <t>21:0161:002106</t>
  </si>
  <si>
    <t>21:0087:001795</t>
  </si>
  <si>
    <t>21:0087:001795:0001:0001:00</t>
  </si>
  <si>
    <t>064D  :741356:20:741355:10</t>
  </si>
  <si>
    <t>21:0161:002107</t>
  </si>
  <si>
    <t>21:0087:001795:0002:0001:00</t>
  </si>
  <si>
    <t>064D  :741357:00:------:--</t>
  </si>
  <si>
    <t>21:0161:002108</t>
  </si>
  <si>
    <t>21:0087:001796</t>
  </si>
  <si>
    <t>21:0087:001796:0001:0001:01</t>
  </si>
  <si>
    <t>064D  :741358:00:------:--</t>
  </si>
  <si>
    <t>21:0161:002109</t>
  </si>
  <si>
    <t>21:0087:001797</t>
  </si>
  <si>
    <t>21:0087:001797:0001:0001:00</t>
  </si>
  <si>
    <t>064D  :741359:00:------:--</t>
  </si>
  <si>
    <t>21:0161:002110</t>
  </si>
  <si>
    <t>21:0087:001798</t>
  </si>
  <si>
    <t>21:0087:001798:0001:0001:00</t>
  </si>
  <si>
    <t>064D  :741360:80:741357:00</t>
  </si>
  <si>
    <t>21:0161:002111</t>
  </si>
  <si>
    <t>21:0087:001796:0001:0001:02</t>
  </si>
  <si>
    <t>064D  :741361:00:------:--</t>
  </si>
  <si>
    <t>21:0161:002112</t>
  </si>
  <si>
    <t>21:0087:001799</t>
  </si>
  <si>
    <t>21:0087:001799:0001:0001:00</t>
  </si>
  <si>
    <t>064D  :741362:00:------:--</t>
  </si>
  <si>
    <t>21:0161:002113</t>
  </si>
  <si>
    <t>21:0087:001800</t>
  </si>
  <si>
    <t>21:0087:001800:0001:0001:00</t>
  </si>
  <si>
    <t>064D  :741363:00:------:--</t>
  </si>
  <si>
    <t>21:0161:002114</t>
  </si>
  <si>
    <t>21:0087:001801</t>
  </si>
  <si>
    <t>21:0087:001801:0001:0001:00</t>
  </si>
  <si>
    <t>064D  :741364:00:------:--</t>
  </si>
  <si>
    <t>21:0161:002115</t>
  </si>
  <si>
    <t>21:0087:001802</t>
  </si>
  <si>
    <t>21:0087:001802:0001:0001:01</t>
  </si>
  <si>
    <t>064D  :741365:00:------:--</t>
  </si>
  <si>
    <t>21:0161:002116</t>
  </si>
  <si>
    <t>21:0087:001803</t>
  </si>
  <si>
    <t>21:0087:001803:0001:0001:00</t>
  </si>
  <si>
    <t>064D  :741366:00:------:--</t>
  </si>
  <si>
    <t>21:0161:002117</t>
  </si>
  <si>
    <t>21:0087:001804</t>
  </si>
  <si>
    <t>21:0087:001804:0001:0001:00</t>
  </si>
  <si>
    <t>064D  :741367:00:------:--</t>
  </si>
  <si>
    <t>21:0161:002118</t>
  </si>
  <si>
    <t>21:0087:001805</t>
  </si>
  <si>
    <t>21:0087:001805:0001:0001:00</t>
  </si>
  <si>
    <t>064D  :741368:92:------:--</t>
  </si>
  <si>
    <t>21:0161:002119</t>
  </si>
  <si>
    <t>064D  :741369:00:------:--</t>
  </si>
  <si>
    <t>21:0161:002120</t>
  </si>
  <si>
    <t>21:0087:001806</t>
  </si>
  <si>
    <t>21:0087:001806:0001:0001:00</t>
  </si>
  <si>
    <t>064D  :741370:00:------:--</t>
  </si>
  <si>
    <t>21:0161:002121</t>
  </si>
  <si>
    <t>21:0087:001807</t>
  </si>
  <si>
    <t>21:0087:001807:0001:0001:00</t>
  </si>
  <si>
    <t>064D  :741371:00:------:--</t>
  </si>
  <si>
    <t>21:0161:002122</t>
  </si>
  <si>
    <t>21:0087:001808</t>
  </si>
  <si>
    <t>21:0087:001808:0001:0001:00</t>
  </si>
  <si>
    <t>064D  :741372:00:------:--</t>
  </si>
  <si>
    <t>21:0161:002123</t>
  </si>
  <si>
    <t>21:0087:001809</t>
  </si>
  <si>
    <t>21:0087:001809:0001:0001:00</t>
  </si>
  <si>
    <t>064D  :741373:00:------:--</t>
  </si>
  <si>
    <t>21:0161:002124</t>
  </si>
  <si>
    <t>21:0087:001810</t>
  </si>
  <si>
    <t>21:0087:001810:0001:0001:00</t>
  </si>
  <si>
    <t>064D  :741374:00:------:--</t>
  </si>
  <si>
    <t>21:0161:002125</t>
  </si>
  <si>
    <t>21:0087:001811</t>
  </si>
  <si>
    <t>21:0087:001811:0001:0001:00</t>
  </si>
  <si>
    <t>064D  :741375:10:------:--</t>
  </si>
  <si>
    <t>21:0161:002126</t>
  </si>
  <si>
    <t>21:0087:001812</t>
  </si>
  <si>
    <t>21:0087:001812:0001:0001:00</t>
  </si>
  <si>
    <t>064D  :741376:20:741375:10</t>
  </si>
  <si>
    <t>21:0161:002127</t>
  </si>
  <si>
    <t>21:0087:001812:0002:0001:00</t>
  </si>
  <si>
    <t>064D  :741377:00:------:--</t>
  </si>
  <si>
    <t>21:0161:002128</t>
  </si>
  <si>
    <t>21:0087:001813</t>
  </si>
  <si>
    <t>21:0087:001813:0001:0001:00</t>
  </si>
  <si>
    <t>064D  :741378:00:------:--</t>
  </si>
  <si>
    <t>21:0161:002129</t>
  </si>
  <si>
    <t>21:0087:001814</t>
  </si>
  <si>
    <t>21:0087:001814:0001:0001:00</t>
  </si>
  <si>
    <t>064D  :741379:00:------:--</t>
  </si>
  <si>
    <t>21:0161:002130</t>
  </si>
  <si>
    <t>21:0087:001815</t>
  </si>
  <si>
    <t>21:0087:001815:0001:0001:00</t>
  </si>
  <si>
    <t>064D  :741380:80:741364:00</t>
  </si>
  <si>
    <t>21:0161:002131</t>
  </si>
  <si>
    <t>21:0087:001802:0001:0001:02</t>
  </si>
  <si>
    <t>064D  :741381:00:------:--</t>
  </si>
  <si>
    <t>21:0161:002132</t>
  </si>
  <si>
    <t>21:0087:001816</t>
  </si>
  <si>
    <t>21:0087:001816:0001:0001:00</t>
  </si>
  <si>
    <t>064D  :741382:00:------:--</t>
  </si>
  <si>
    <t>21:0161:002133</t>
  </si>
  <si>
    <t>21:0087:001817</t>
  </si>
  <si>
    <t>21:0087:001817:0001:0001:00</t>
  </si>
  <si>
    <t>064D  :741383:00:------:--</t>
  </si>
  <si>
    <t>21:0161:002134</t>
  </si>
  <si>
    <t>21:0087:001818</t>
  </si>
  <si>
    <t>21:0087:001818:0001:0001:00</t>
  </si>
  <si>
    <t>064D  :741384:00:------:--</t>
  </si>
  <si>
    <t>21:0161:002135</t>
  </si>
  <si>
    <t>21:0087:001819</t>
  </si>
  <si>
    <t>21:0087:001819:0001:0001:00</t>
  </si>
  <si>
    <t>064D  :741385:00:------:--</t>
  </si>
  <si>
    <t>21:0161:002136</t>
  </si>
  <si>
    <t>21:0087:001820</t>
  </si>
  <si>
    <t>21:0087:001820:0001:0001:00</t>
  </si>
  <si>
    <t>064D  :741386:00:------:--</t>
  </si>
  <si>
    <t>21:0161:002137</t>
  </si>
  <si>
    <t>21:0087:001821</t>
  </si>
  <si>
    <t>21:0087:001821:0001:0001:00</t>
  </si>
  <si>
    <t>064D  :741387:00:------:--</t>
  </si>
  <si>
    <t>21:0161:002138</t>
  </si>
  <si>
    <t>21:0087:001822</t>
  </si>
  <si>
    <t>21:0087:001822:0001:0001:00</t>
  </si>
  <si>
    <t>064D  :741388:92:------:--</t>
  </si>
  <si>
    <t>21:0161:002139</t>
  </si>
  <si>
    <t>064D  :741389:00:------:--</t>
  </si>
  <si>
    <t>21:0161:002140</t>
  </si>
  <si>
    <t>21:0087:001823</t>
  </si>
  <si>
    <t>21:0087:001823:0001:0001:00</t>
  </si>
  <si>
    <t>064D  :741390:00:------:--</t>
  </si>
  <si>
    <t>21:0161:002141</t>
  </si>
  <si>
    <t>21:0087:001824</t>
  </si>
  <si>
    <t>21:0087:001824:0001:0001:00</t>
  </si>
  <si>
    <t>064D  :741391:00:------:--</t>
  </si>
  <si>
    <t>21:0161:002142</t>
  </si>
  <si>
    <t>21:0087:001825</t>
  </si>
  <si>
    <t>21:0087:001825:0001:0001:00</t>
  </si>
  <si>
    <t>064D  :741392:00:------:--</t>
  </si>
  <si>
    <t>21:0161:002143</t>
  </si>
  <si>
    <t>21:0087:001826</t>
  </si>
  <si>
    <t>21:0087:001826:0001:0001:00</t>
  </si>
  <si>
    <t>064D  :741393:00:------:--</t>
  </si>
  <si>
    <t>21:0161:002144</t>
  </si>
  <si>
    <t>21:0087:001827</t>
  </si>
  <si>
    <t>21:0087:001827:0001:0001:00</t>
  </si>
  <si>
    <t>064D  :741394:00:------:--</t>
  </si>
  <si>
    <t>21:0161:002145</t>
  </si>
  <si>
    <t>21:0087:001828</t>
  </si>
  <si>
    <t>21:0087:001828:0001:0001:01</t>
  </si>
  <si>
    <t>064D  :741395:10:------:--</t>
  </si>
  <si>
    <t>21:0161:002146</t>
  </si>
  <si>
    <t>21:0087:001829</t>
  </si>
  <si>
    <t>21:0087:001829:0001:0001:00</t>
  </si>
  <si>
    <t>064D  :741396:20:741395:10</t>
  </si>
  <si>
    <t>21:0161:002147</t>
  </si>
  <si>
    <t>21:0087:001829:0002:0001:00</t>
  </si>
  <si>
    <t>064D  :741397:00:------:--</t>
  </si>
  <si>
    <t>21:0161:002148</t>
  </si>
  <si>
    <t>21:0087:001830</t>
  </si>
  <si>
    <t>21:0087:001830:0001:0001:00</t>
  </si>
  <si>
    <t>064D  :741398:00:------:--</t>
  </si>
  <si>
    <t>21:0161:002149</t>
  </si>
  <si>
    <t>21:0087:001831</t>
  </si>
  <si>
    <t>21:0087:001831:0001:0001:00</t>
  </si>
  <si>
    <t>064D  :741399:00:------:--</t>
  </si>
  <si>
    <t>21:0161:002150</t>
  </si>
  <si>
    <t>21:0087:001832</t>
  </si>
  <si>
    <t>21:0087:001832:0001:0001:00</t>
  </si>
  <si>
    <t>064D  :741400:80:741394:00</t>
  </si>
  <si>
    <t>21:0161:002151</t>
  </si>
  <si>
    <t>21:0087:001828:0001:0001:02</t>
  </si>
  <si>
    <t>064D  :741401:00:------:--</t>
  </si>
  <si>
    <t>21:0161:002152</t>
  </si>
  <si>
    <t>21:0087:001833</t>
  </si>
  <si>
    <t>21:0087:001833:0001:0001:00</t>
  </si>
  <si>
    <t>064D  :741402:00:------:--</t>
  </si>
  <si>
    <t>21:0161:002153</t>
  </si>
  <si>
    <t>21:0087:001834</t>
  </si>
  <si>
    <t>21:0087:001834:0001:0001:00</t>
  </si>
  <si>
    <t>064D  :741403:00:------:--</t>
  </si>
  <si>
    <t>21:0161:002154</t>
  </si>
  <si>
    <t>21:0087:001835</t>
  </si>
  <si>
    <t>21:0087:001835:0001:0001:01</t>
  </si>
  <si>
    <t>064D  :741404:00:------:--</t>
  </si>
  <si>
    <t>21:0161:002155</t>
  </si>
  <si>
    <t>21:0087:001836</t>
  </si>
  <si>
    <t>21:0087:001836:0001:0001:00</t>
  </si>
  <si>
    <t>064D  :741405:00:------:--</t>
  </si>
  <si>
    <t>21:0161:002156</t>
  </si>
  <si>
    <t>21:0087:001837</t>
  </si>
  <si>
    <t>21:0087:001837:0001:0001:00</t>
  </si>
  <si>
    <t>064D  :741406:00:------:--</t>
  </si>
  <si>
    <t>21:0161:002157</t>
  </si>
  <si>
    <t>21:0087:001838</t>
  </si>
  <si>
    <t>21:0087:001838:0001:0001:00</t>
  </si>
  <si>
    <t>064D  :741407:00:------:--</t>
  </si>
  <si>
    <t>21:0161:002158</t>
  </si>
  <si>
    <t>21:0087:001839</t>
  </si>
  <si>
    <t>21:0087:001839:0001:0001:00</t>
  </si>
  <si>
    <t>064D  :741408:00:------:--</t>
  </si>
  <si>
    <t>21:0161:002159</t>
  </si>
  <si>
    <t>21:0087:001840</t>
  </si>
  <si>
    <t>21:0087:001840:0001:0001:00</t>
  </si>
  <si>
    <t>064D  :741409:00:------:--</t>
  </si>
  <si>
    <t>21:0161:002160</t>
  </si>
  <si>
    <t>21:0087:001841</t>
  </si>
  <si>
    <t>21:0087:001841:0001:0001:00</t>
  </si>
  <si>
    <t>064D  :741410:00:------:--</t>
  </si>
  <si>
    <t>21:0161:002161</t>
  </si>
  <si>
    <t>21:0087:001842</t>
  </si>
  <si>
    <t>21:0087:001842:0001:0001:00</t>
  </si>
  <si>
    <t>064D  :741411:00:------:--</t>
  </si>
  <si>
    <t>21:0161:002162</t>
  </si>
  <si>
    <t>21:0087:001843</t>
  </si>
  <si>
    <t>21:0087:001843:0001:0001:00</t>
  </si>
  <si>
    <t>064D  :741412:00:------:--</t>
  </si>
  <si>
    <t>21:0161:002163</t>
  </si>
  <si>
    <t>21:0087:001844</t>
  </si>
  <si>
    <t>21:0087:001844:0001:0001:00</t>
  </si>
  <si>
    <t>064D  :741413:00:------:--</t>
  </si>
  <si>
    <t>21:0161:002164</t>
  </si>
  <si>
    <t>21:0087:001845</t>
  </si>
  <si>
    <t>21:0087:001845:0001:0001:00</t>
  </si>
  <si>
    <t>064D  :741414:00:------:--</t>
  </si>
  <si>
    <t>21:0161:002165</t>
  </si>
  <si>
    <t>21:0087:001846</t>
  </si>
  <si>
    <t>21:0087:001846:0001:0001:00</t>
  </si>
  <si>
    <t>064D  :741415:10:------:--</t>
  </si>
  <si>
    <t>21:0161:002166</t>
  </si>
  <si>
    <t>21:0087:001847</t>
  </si>
  <si>
    <t>21:0087:001847:0001:0001:00</t>
  </si>
  <si>
    <t>064D  :741416:20:741415:10</t>
  </si>
  <si>
    <t>21:0161:002167</t>
  </si>
  <si>
    <t>21:0087:001847:0002:0001:00</t>
  </si>
  <si>
    <t>064D  :741417:93:------:--</t>
  </si>
  <si>
    <t>21:0161:002168</t>
  </si>
  <si>
    <t>064D  :741418:00:------:--</t>
  </si>
  <si>
    <t>21:0161:002169</t>
  </si>
  <si>
    <t>21:0087:001848</t>
  </si>
  <si>
    <t>21:0087:001848:0001:0001:00</t>
  </si>
  <si>
    <t>064D  :741419:00:------:--</t>
  </si>
  <si>
    <t>21:0161:002170</t>
  </si>
  <si>
    <t>21:0087:001849</t>
  </si>
  <si>
    <t>21:0087:001849:0001:0001:00</t>
  </si>
  <si>
    <t>064D  :741420:80:741403:00</t>
  </si>
  <si>
    <t>21:0161:002171</t>
  </si>
  <si>
    <t>21:0087:001835:0001:0001:02</t>
  </si>
  <si>
    <t>064D  :741421:00:------:--</t>
  </si>
  <si>
    <t>21:0161:002172</t>
  </si>
  <si>
    <t>21:0087:001850</t>
  </si>
  <si>
    <t>21:0087:001850:0001:0001:00</t>
  </si>
  <si>
    <t>064D  :741422:00:------:--</t>
  </si>
  <si>
    <t>21:0161:002173</t>
  </si>
  <si>
    <t>21:0087:001851</t>
  </si>
  <si>
    <t>21:0087:001851:0001:0001:00</t>
  </si>
  <si>
    <t>064D  :741423:00:------:--</t>
  </si>
  <si>
    <t>21:0161:002174</t>
  </si>
  <si>
    <t>21:0087:001852</t>
  </si>
  <si>
    <t>21:0087:001852:0001:0001:00</t>
  </si>
  <si>
    <t>064D  :741424:00:------:--</t>
  </si>
  <si>
    <t>21:0161:002175</t>
  </si>
  <si>
    <t>21:0087:001853</t>
  </si>
  <si>
    <t>21:0087:001853:0001:0001:00</t>
  </si>
  <si>
    <t>064D  :741425:00:------:--</t>
  </si>
  <si>
    <t>21:0161:002176</t>
  </si>
  <si>
    <t>21:0087:001854</t>
  </si>
  <si>
    <t>21:0087:001854:0001:0001:00</t>
  </si>
  <si>
    <t>064D  :741426:94:------:--</t>
  </si>
  <si>
    <t>21:0161:002177</t>
  </si>
  <si>
    <t>064D  :741427:00:------:--</t>
  </si>
  <si>
    <t>21:0161:002178</t>
  </si>
  <si>
    <t>21:0087:001855</t>
  </si>
  <si>
    <t>21:0087:001855:0001:0001:00</t>
  </si>
  <si>
    <t>064D  :741428:00:------:--</t>
  </si>
  <si>
    <t>21:0161:002179</t>
  </si>
  <si>
    <t>21:0087:001856</t>
  </si>
  <si>
    <t>21:0087:001856:0001:0001:01</t>
  </si>
  <si>
    <t>064D  :741429:00:------:--</t>
  </si>
  <si>
    <t>21:0161:002180</t>
  </si>
  <si>
    <t>21:0087:001857</t>
  </si>
  <si>
    <t>21:0087:001857:0001:0001:00</t>
  </si>
  <si>
    <t>064D  :741430:00:------:--</t>
  </si>
  <si>
    <t>21:0161:002181</t>
  </si>
  <si>
    <t>21:0087:001858</t>
  </si>
  <si>
    <t>21:0087:001858:0001:0001:00</t>
  </si>
  <si>
    <t>064D  :741431:00:------:--</t>
  </si>
  <si>
    <t>21:0161:002182</t>
  </si>
  <si>
    <t>21:0087:001859</t>
  </si>
  <si>
    <t>21:0087:001859:0001:0001:00</t>
  </si>
  <si>
    <t>064D  :741432:00:------:--</t>
  </si>
  <si>
    <t>21:0161:002183</t>
  </si>
  <si>
    <t>21:0087:001860</t>
  </si>
  <si>
    <t>21:0087:001860:0001:0001:00</t>
  </si>
  <si>
    <t>064D  :741433:00:------:--</t>
  </si>
  <si>
    <t>21:0161:002184</t>
  </si>
  <si>
    <t>21:0087:001861</t>
  </si>
  <si>
    <t>21:0087:001861:0001:0001:00</t>
  </si>
  <si>
    <t>064D  :741434:00:------:--</t>
  </si>
  <si>
    <t>21:0161:002185</t>
  </si>
  <si>
    <t>21:0087:001862</t>
  </si>
  <si>
    <t>21:0087:001862:0001:0001:00</t>
  </si>
  <si>
    <t>064D  :741435:10:------:--</t>
  </si>
  <si>
    <t>21:0161:002186</t>
  </si>
  <si>
    <t>21:0087:001863</t>
  </si>
  <si>
    <t>21:0087:001863:0001:0001:00</t>
  </si>
  <si>
    <t>064D  :741436:20:741435:10</t>
  </si>
  <si>
    <t>21:0161:002187</t>
  </si>
  <si>
    <t>21:0087:001863:0002:0001:00</t>
  </si>
  <si>
    <t>064D  :741437:00:------:--</t>
  </si>
  <si>
    <t>21:0161:002188</t>
  </si>
  <si>
    <t>21:0087:001864</t>
  </si>
  <si>
    <t>21:0087:001864:0001:0001:00</t>
  </si>
  <si>
    <t>064D  :741438:00:------:--</t>
  </si>
  <si>
    <t>21:0161:002189</t>
  </si>
  <si>
    <t>21:0087:001865</t>
  </si>
  <si>
    <t>21:0087:001865:0001:0001:00</t>
  </si>
  <si>
    <t>064D  :741439:00:------:--</t>
  </si>
  <si>
    <t>21:0161:002190</t>
  </si>
  <si>
    <t>21:0087:001866</t>
  </si>
  <si>
    <t>21:0087:001866:0001:0001:00</t>
  </si>
  <si>
    <t>064D  :741440:80:741428:00</t>
  </si>
  <si>
    <t>21:0161:002191</t>
  </si>
  <si>
    <t>21:0087:001856:0001:0001:02</t>
  </si>
  <si>
    <t>064D  :741441:00:------:--</t>
  </si>
  <si>
    <t>21:0161:002192</t>
  </si>
  <si>
    <t>21:0087:001867</t>
  </si>
  <si>
    <t>21:0087:001867:0001:0001:00</t>
  </si>
  <si>
    <t>064D  :741442:00:------:--</t>
  </si>
  <si>
    <t>21:0161:002193</t>
  </si>
  <si>
    <t>21:0087:001868</t>
  </si>
  <si>
    <t>21:0087:001868:0001:0001:00</t>
  </si>
  <si>
    <t>064D  :741443:00:------:--</t>
  </si>
  <si>
    <t>21:0161:002194</t>
  </si>
  <si>
    <t>21:0087:001869</t>
  </si>
  <si>
    <t>21:0087:001869:0001:0001:00</t>
  </si>
  <si>
    <t>064D  :741444:00:------:--</t>
  </si>
  <si>
    <t>21:0161:002195</t>
  </si>
  <si>
    <t>21:0087:001870</t>
  </si>
  <si>
    <t>21:0087:001870:0001:0001:00</t>
  </si>
  <si>
    <t>064D  :741445:00:------:--</t>
  </si>
  <si>
    <t>21:0161:002196</t>
  </si>
  <si>
    <t>21:0087:001871</t>
  </si>
  <si>
    <t>21:0087:001871:0001:0001:00</t>
  </si>
  <si>
    <t>064D  :741446:00:------:--</t>
  </si>
  <si>
    <t>21:0161:002197</t>
  </si>
  <si>
    <t>21:0087:001872</t>
  </si>
  <si>
    <t>21:0087:001872:0001:0001:00</t>
  </si>
  <si>
    <t>064D  :741447:00:------:--</t>
  </si>
  <si>
    <t>21:0161:002198</t>
  </si>
  <si>
    <t>21:0087:001873</t>
  </si>
  <si>
    <t>21:0087:001873:0001:0001:00</t>
  </si>
  <si>
    <t>064D  :741448:00:------:--</t>
  </si>
  <si>
    <t>21:0161:002199</t>
  </si>
  <si>
    <t>21:0087:001874</t>
  </si>
  <si>
    <t>21:0087:001874:0001:0001:00</t>
  </si>
  <si>
    <t>064D  :741449:00:------:--</t>
  </si>
  <si>
    <t>21:0161:002200</t>
  </si>
  <si>
    <t>21:0087:001875</t>
  </si>
  <si>
    <t>21:0087:001875:0001:0001:00</t>
  </si>
  <si>
    <t>064D  :741450:00:------:--</t>
  </si>
  <si>
    <t>21:0161:002201</t>
  </si>
  <si>
    <t>21:0087:001876</t>
  </si>
  <si>
    <t>21:0087:001876:0001:0001:00</t>
  </si>
  <si>
    <t>064D  :741451:00:------:--</t>
  </si>
  <si>
    <t>21:0161:002202</t>
  </si>
  <si>
    <t>21:0087:001877</t>
  </si>
  <si>
    <t>21:0087:001877:0001:0001:01</t>
  </si>
  <si>
    <t>064D  :741452:00:------:--</t>
  </si>
  <si>
    <t>21:0161:002203</t>
  </si>
  <si>
    <t>21:0087:001878</t>
  </si>
  <si>
    <t>21:0087:001878:0001:0001:00</t>
  </si>
  <si>
    <t>064D  :741453:91:------:--</t>
  </si>
  <si>
    <t>21:0161:002204</t>
  </si>
  <si>
    <t>064D  :741454:00:------:--</t>
  </si>
  <si>
    <t>21:0161:002205</t>
  </si>
  <si>
    <t>21:0087:001879</t>
  </si>
  <si>
    <t>21:0087:001879:0001:0001:00</t>
  </si>
  <si>
    <t>064D  :741455:00:------:--</t>
  </si>
  <si>
    <t>21:0161:002206</t>
  </si>
  <si>
    <t>21:0087:001880</t>
  </si>
  <si>
    <t>21:0087:001880:0001:0001:00</t>
  </si>
  <si>
    <t>064D  :741456:00:------:--</t>
  </si>
  <si>
    <t>21:0161:002207</t>
  </si>
  <si>
    <t>21:0087:001881</t>
  </si>
  <si>
    <t>21:0087:001881:0001:0001:00</t>
  </si>
  <si>
    <t>064D  :741457:00:------:--</t>
  </si>
  <si>
    <t>21:0161:002208</t>
  </si>
  <si>
    <t>21:0087:001882</t>
  </si>
  <si>
    <t>21:0087:001882:0001:0001:00</t>
  </si>
  <si>
    <t>064D  :741458:00:------:--</t>
  </si>
  <si>
    <t>21:0161:002209</t>
  </si>
  <si>
    <t>21:0087:001883</t>
  </si>
  <si>
    <t>21:0087:001883:0001:0001:00</t>
  </si>
  <si>
    <t>064D  :741459:10:------:--</t>
  </si>
  <si>
    <t>21:0161:002210</t>
  </si>
  <si>
    <t>21:0087:001884</t>
  </si>
  <si>
    <t>21:0087:001884:0001:0001:00</t>
  </si>
  <si>
    <t>064D  :741460:80:741451:00</t>
  </si>
  <si>
    <t>21:0161:002211</t>
  </si>
  <si>
    <t>21:0087:001877:0001:0001:02</t>
  </si>
  <si>
    <t>064D  :741461:20:741459:10</t>
  </si>
  <si>
    <t>21:0161:002212</t>
  </si>
  <si>
    <t>21:0087:001884:0002:0001:00</t>
  </si>
  <si>
    <t>064D  :741462:00:------:--</t>
  </si>
  <si>
    <t>21:0161:002213</t>
  </si>
  <si>
    <t>21:0087:001885</t>
  </si>
  <si>
    <t>21:0087:001885:0001:0001:00</t>
  </si>
  <si>
    <t>064D  :741463:00:------:--</t>
  </si>
  <si>
    <t>21:0161:002214</t>
  </si>
  <si>
    <t>21:0087:001886</t>
  </si>
  <si>
    <t>21:0087:001886:0001:0001:00</t>
  </si>
  <si>
    <t>064D  :741464:00:------:--</t>
  </si>
  <si>
    <t>21:0161:002215</t>
  </si>
  <si>
    <t>21:0087:001887</t>
  </si>
  <si>
    <t>21:0087:001887:0001:0001:01</t>
  </si>
  <si>
    <t>064D  :741465:00:------:--</t>
  </si>
  <si>
    <t>21:0161:002216</t>
  </si>
  <si>
    <t>21:0087:001888</t>
  </si>
  <si>
    <t>21:0087:001888:0001:0001:00</t>
  </si>
  <si>
    <t>064D  :741466:00:------:--</t>
  </si>
  <si>
    <t>21:0161:002217</t>
  </si>
  <si>
    <t>21:0087:001889</t>
  </si>
  <si>
    <t>21:0087:001889:0001:0001:00</t>
  </si>
  <si>
    <t>064D  :741467:00:------:--</t>
  </si>
  <si>
    <t>21:0161:002218</t>
  </si>
  <si>
    <t>21:0087:001890</t>
  </si>
  <si>
    <t>21:0087:001890:0001:0001:00</t>
  </si>
  <si>
    <t>064D  :741468:00:------:--</t>
  </si>
  <si>
    <t>21:0161:002219</t>
  </si>
  <si>
    <t>21:0087:001891</t>
  </si>
  <si>
    <t>21:0087:001891:0001:0001:00</t>
  </si>
  <si>
    <t>064D  :741469:00:------:--</t>
  </si>
  <si>
    <t>21:0161:002220</t>
  </si>
  <si>
    <t>21:0087:001892</t>
  </si>
  <si>
    <t>21:0087:001892:0001:0001:00</t>
  </si>
  <si>
    <t>064D  :741470:00:------:--</t>
  </si>
  <si>
    <t>21:0161:002221</t>
  </si>
  <si>
    <t>21:0087:001893</t>
  </si>
  <si>
    <t>21:0087:001893:0001:0001:00</t>
  </si>
  <si>
    <t>064D  :741471:00:------:--</t>
  </si>
  <si>
    <t>21:0161:002222</t>
  </si>
  <si>
    <t>21:0087:001894</t>
  </si>
  <si>
    <t>21:0087:001894:0001:0001:00</t>
  </si>
  <si>
    <t>064D  :741472:00:------:--</t>
  </si>
  <si>
    <t>21:0161:002223</t>
  </si>
  <si>
    <t>21:0087:001895</t>
  </si>
  <si>
    <t>21:0087:001895:0001:0001:00</t>
  </si>
  <si>
    <t>064D  :741473:00:------:--</t>
  </si>
  <si>
    <t>21:0161:002224</t>
  </si>
  <si>
    <t>21:0087:001896</t>
  </si>
  <si>
    <t>21:0087:001896:0001:0001:00</t>
  </si>
  <si>
    <t>064D  :741474:10:------:--</t>
  </si>
  <si>
    <t>21:0161:002225</t>
  </si>
  <si>
    <t>21:0087:001897</t>
  </si>
  <si>
    <t>21:0087:001897:0001:0001:00</t>
  </si>
  <si>
    <t>064D  :741475:20:741474:10</t>
  </si>
  <si>
    <t>21:0161:002226</t>
  </si>
  <si>
    <t>21:0087:001897:0002:0001:00</t>
  </si>
  <si>
    <t>064D  :741476:00:------:--</t>
  </si>
  <si>
    <t>21:0161:002227</t>
  </si>
  <si>
    <t>21:0087:001898</t>
  </si>
  <si>
    <t>21:0087:001898:0001:0001:00</t>
  </si>
  <si>
    <t>064D  :741477:92:------:--</t>
  </si>
  <si>
    <t>21:0161:002228</t>
  </si>
  <si>
    <t>064D  :741478:00:------:--</t>
  </si>
  <si>
    <t>21:0161:002229</t>
  </si>
  <si>
    <t>21:0087:001899</t>
  </si>
  <si>
    <t>21:0087:001899:0001:0001:00</t>
  </si>
  <si>
    <t>064D  :741479:00:------:--</t>
  </si>
  <si>
    <t>21:0161:002230</t>
  </si>
  <si>
    <t>21:0087:001900</t>
  </si>
  <si>
    <t>21:0087:001900:0001:0001:00</t>
  </si>
  <si>
    <t>064D  :741480:80:741464:00</t>
  </si>
  <si>
    <t>21:0161:002231</t>
  </si>
  <si>
    <t>21:0087:001887:0001:0001:02</t>
  </si>
  <si>
    <t>064D  :741481:00:------:--</t>
  </si>
  <si>
    <t>21:0161:002232</t>
  </si>
  <si>
    <t>21:0087:001901</t>
  </si>
  <si>
    <t>21:0087:001901:0001:0001:00</t>
  </si>
  <si>
    <t>064D  :741482:00:------:--</t>
  </si>
  <si>
    <t>21:0161:002233</t>
  </si>
  <si>
    <t>21:0087:001902</t>
  </si>
  <si>
    <t>21:0087:001902:0001:0001:00</t>
  </si>
  <si>
    <t>064D  :741483:92:------:--</t>
  </si>
  <si>
    <t>21:0161:002234</t>
  </si>
  <si>
    <t>064D  :741484:00:------:--</t>
  </si>
  <si>
    <t>21:0161:002235</t>
  </si>
  <si>
    <t>21:0087:001903</t>
  </si>
  <si>
    <t>21:0087:001903:0001:0001:00</t>
  </si>
  <si>
    <t>064D  :741485:00:------:--</t>
  </si>
  <si>
    <t>21:0161:002236</t>
  </si>
  <si>
    <t>21:0087:001904</t>
  </si>
  <si>
    <t>21:0087:001904:0001:0001:00</t>
  </si>
  <si>
    <t>064D  :741486:00:------:--</t>
  </si>
  <si>
    <t>21:0161:002237</t>
  </si>
  <si>
    <t>21:0087:001905</t>
  </si>
  <si>
    <t>21:0087:001905:0001:0001:01</t>
  </si>
  <si>
    <t>064D  :741487:00:------:--</t>
  </si>
  <si>
    <t>21:0161:002238</t>
  </si>
  <si>
    <t>21:0087:001906</t>
  </si>
  <si>
    <t>21:0087:001906:0001:0001:00</t>
  </si>
  <si>
    <t>064D  :741488:00:------:--</t>
  </si>
  <si>
    <t>21:0161:002239</t>
  </si>
  <si>
    <t>21:0087:001907</t>
  </si>
  <si>
    <t>21:0087:001907:0001:0001:00</t>
  </si>
  <si>
    <t>064D  :741489:00:------:--</t>
  </si>
  <si>
    <t>21:0161:002240</t>
  </si>
  <si>
    <t>21:0087:001908</t>
  </si>
  <si>
    <t>21:0087:001908:0001:0001:00</t>
  </si>
  <si>
    <t>064D  :741490:00:------:--</t>
  </si>
  <si>
    <t>21:0161:002241</t>
  </si>
  <si>
    <t>21:0087:001909</t>
  </si>
  <si>
    <t>21:0087:001909:0001:0001:00</t>
  </si>
  <si>
    <t>064D  :741491:00:------:--</t>
  </si>
  <si>
    <t>21:0161:002242</t>
  </si>
  <si>
    <t>21:0087:001910</t>
  </si>
  <si>
    <t>21:0087:001910:0001:0001:00</t>
  </si>
  <si>
    <t>064D  :741492:00:------:--</t>
  </si>
  <si>
    <t>21:0161:002243</t>
  </si>
  <si>
    <t>21:0087:001911</t>
  </si>
  <si>
    <t>21:0087:001911:0001:0001:00</t>
  </si>
  <si>
    <t>064D  :741493:00:------:--</t>
  </si>
  <si>
    <t>21:0161:002244</t>
  </si>
  <si>
    <t>21:0087:001912</t>
  </si>
  <si>
    <t>21:0087:001912:0001:0001:00</t>
  </si>
  <si>
    <t>064D  :741494:00:------:--</t>
  </si>
  <si>
    <t>21:0161:002245</t>
  </si>
  <si>
    <t>21:0087:001913</t>
  </si>
  <si>
    <t>21:0087:001913:0001:0001:00</t>
  </si>
  <si>
    <t>064D  :741495:00:------:--</t>
  </si>
  <si>
    <t>21:0161:002246</t>
  </si>
  <si>
    <t>21:0087:001914</t>
  </si>
  <si>
    <t>21:0087:001914:0001:0001:00</t>
  </si>
  <si>
    <t>064D  :741496:00:------:--</t>
  </si>
  <si>
    <t>21:0161:002247</t>
  </si>
  <si>
    <t>21:0087:001915</t>
  </si>
  <si>
    <t>21:0087:001915:0001:0001:00</t>
  </si>
  <si>
    <t>064D  :741497:10:------:--</t>
  </si>
  <si>
    <t>21:0161:002248</t>
  </si>
  <si>
    <t>21:0087:001916</t>
  </si>
  <si>
    <t>21:0087:001916:0001:0001:00</t>
  </si>
  <si>
    <t>064D  :741498:20:741497:10</t>
  </si>
  <si>
    <t>21:0161:002249</t>
  </si>
  <si>
    <t>21:0087:001916:0002:0001:00</t>
  </si>
  <si>
    <t>064D  :741499:00:------:--</t>
  </si>
  <si>
    <t>21:0161:002250</t>
  </si>
  <si>
    <t>21:0087:001917</t>
  </si>
  <si>
    <t>21:0087:001917:0001:0001:00</t>
  </si>
  <si>
    <t>064D  :741500:80:741486:00</t>
  </si>
  <si>
    <t>21:0161:002251</t>
  </si>
  <si>
    <t>21:0087:001905:0001:0001:02</t>
  </si>
  <si>
    <t>064D  :741501:00:------:--</t>
  </si>
  <si>
    <t>21:0161:002252</t>
  </si>
  <si>
    <t>21:0087:001918</t>
  </si>
  <si>
    <t>21:0087:001918:0001:0001:00</t>
  </si>
  <si>
    <t>064D  :741502:00:------:--</t>
  </si>
  <si>
    <t>21:0161:002253</t>
  </si>
  <si>
    <t>21:0087:001919</t>
  </si>
  <si>
    <t>21:0087:001919:0001:0001:00</t>
  </si>
  <si>
    <t>064D  :741503:00:------:--</t>
  </si>
  <si>
    <t>21:0161:002254</t>
  </si>
  <si>
    <t>21:0087:001920</t>
  </si>
  <si>
    <t>21:0087:001920:0001:0001:00</t>
  </si>
  <si>
    <t>064D  :741504:00:------:--</t>
  </si>
  <si>
    <t>21:0161:002255</t>
  </si>
  <si>
    <t>21:0087:001921</t>
  </si>
  <si>
    <t>21:0087:001921:0001:0001:00</t>
  </si>
  <si>
    <t>064D  :741505:00:------:--</t>
  </si>
  <si>
    <t>21:0161:002256</t>
  </si>
  <si>
    <t>21:0087:001922</t>
  </si>
  <si>
    <t>21:0087:001922:0001:0001:00</t>
  </si>
  <si>
    <t>064D  :741506:00:------:--</t>
  </si>
  <si>
    <t>21:0161:002257</t>
  </si>
  <si>
    <t>21:0087:001923</t>
  </si>
  <si>
    <t>21:0087:001923:0001:0001:00</t>
  </si>
  <si>
    <t>064D  :741507:00:------:--</t>
  </si>
  <si>
    <t>21:0161:002258</t>
  </si>
  <si>
    <t>21:0087:001924</t>
  </si>
  <si>
    <t>21:0087:001924:0001:0001:00</t>
  </si>
  <si>
    <t>064D  :741508:00:------:--</t>
  </si>
  <si>
    <t>21:0161:002259</t>
  </si>
  <si>
    <t>21:0087:001925</t>
  </si>
  <si>
    <t>21:0087:001925:0001:0001:00</t>
  </si>
  <si>
    <t>064D  :741509:00:------:--</t>
  </si>
  <si>
    <t>21:0161:002260</t>
  </si>
  <si>
    <t>21:0087:001926</t>
  </si>
  <si>
    <t>21:0087:001926:0001:0001:00</t>
  </si>
  <si>
    <t>064D  :741510:00:------:--</t>
  </si>
  <si>
    <t>21:0161:002261</t>
  </si>
  <si>
    <t>21:0087:001927</t>
  </si>
  <si>
    <t>21:0087:001927:0001:0001:00</t>
  </si>
  <si>
    <t>064D  :741511:00:------:--</t>
  </si>
  <si>
    <t>21:0161:002262</t>
  </si>
  <si>
    <t>21:0087:001928</t>
  </si>
  <si>
    <t>21:0087:001928:0001:0001:00</t>
  </si>
  <si>
    <t>064D  :741512:00:------:--</t>
  </si>
  <si>
    <t>21:0161:002263</t>
  </si>
  <si>
    <t>21:0087:001929</t>
  </si>
  <si>
    <t>21:0087:001929:0001:0001:00</t>
  </si>
  <si>
    <t>064D  :741513:94:------:--</t>
  </si>
  <si>
    <t>21:0161:002264</t>
  </si>
  <si>
    <t>064D  :741514:00:------:--</t>
  </si>
  <si>
    <t>21:0161:002265</t>
  </si>
  <si>
    <t>21:0087:001930</t>
  </si>
  <si>
    <t>21:0087:001930:0001:0001:00</t>
  </si>
  <si>
    <t>064D  :741515:00:------:--</t>
  </si>
  <si>
    <t>21:0161:002266</t>
  </si>
  <si>
    <t>21:0087:001931</t>
  </si>
  <si>
    <t>21:0087:001931:0001:0001:00</t>
  </si>
  <si>
    <t>064D  :741516:00:------:--</t>
  </si>
  <si>
    <t>21:0161:002267</t>
  </si>
  <si>
    <t>21:0087:001932</t>
  </si>
  <si>
    <t>21:0087:001932:0001:0001:00</t>
  </si>
  <si>
    <t>064D  :741517:00:------:--</t>
  </si>
  <si>
    <t>21:0161:002268</t>
  </si>
  <si>
    <t>21:0087:001933</t>
  </si>
  <si>
    <t>21:0087:001933:0001:0001:00</t>
  </si>
  <si>
    <t>064D  :741518:10:------:--</t>
  </si>
  <si>
    <t>21:0161:002269</t>
  </si>
  <si>
    <t>21:0087:001934</t>
  </si>
  <si>
    <t>21:0087:001934:0001:0001:01</t>
  </si>
  <si>
    <t>064D  :741519:20:741518:10</t>
  </si>
  <si>
    <t>21:0161:002270</t>
  </si>
  <si>
    <t>21:0087:001934:0002:0001:00</t>
  </si>
  <si>
    <t>064D  :741520:80:741518:10</t>
  </si>
  <si>
    <t>21:0161:002271</t>
  </si>
  <si>
    <t>21:0087:001934:0001:0001:02</t>
  </si>
  <si>
    <t>064D  :741521:00:------:--</t>
  </si>
  <si>
    <t>21:0161:002272</t>
  </si>
  <si>
    <t>21:0087:001935</t>
  </si>
  <si>
    <t>21:0087:001935:0001:0001:00</t>
  </si>
  <si>
    <t>064D  :741522:00:------:--</t>
  </si>
  <si>
    <t>21:0161:002273</t>
  </si>
  <si>
    <t>21:0087:001936</t>
  </si>
  <si>
    <t>21:0087:001936:0001:0001:00</t>
  </si>
  <si>
    <t>064D  :741523:00:------:--</t>
  </si>
  <si>
    <t>21:0161:002274</t>
  </si>
  <si>
    <t>21:0087:001937</t>
  </si>
  <si>
    <t>21:0087:001937:0001:0001:00</t>
  </si>
  <si>
    <t>064D  :741524:91:------:--</t>
  </si>
  <si>
    <t>21:0161:002275</t>
  </si>
  <si>
    <t>064D  :741525:00:------:--</t>
  </si>
  <si>
    <t>21:0161:002276</t>
  </si>
  <si>
    <t>21:0087:001938</t>
  </si>
  <si>
    <t>21:0087:001938:0001:0001:00</t>
  </si>
  <si>
    <t>064D  :741526:00:------:--</t>
  </si>
  <si>
    <t>21:0161:002277</t>
  </si>
  <si>
    <t>21:0087:001939</t>
  </si>
  <si>
    <t>21:0087:001939:0001:0001:00</t>
  </si>
  <si>
    <t>064D  :741527:00:------:--</t>
  </si>
  <si>
    <t>21:0161:002278</t>
  </si>
  <si>
    <t>21:0087:001940</t>
  </si>
  <si>
    <t>21:0087:001940:0001:0001:01</t>
  </si>
  <si>
    <t>064D  :741528:00:------:--</t>
  </si>
  <si>
    <t>21:0161:002279</t>
  </si>
  <si>
    <t>21:0087:001941</t>
  </si>
  <si>
    <t>21:0087:001941:0001:0001:00</t>
  </si>
  <si>
    <t>064D  :741529:00:------:--</t>
  </si>
  <si>
    <t>21:0161:002280</t>
  </si>
  <si>
    <t>21:0087:001942</t>
  </si>
  <si>
    <t>21:0087:001942:0001:0001:00</t>
  </si>
  <si>
    <t>064D  :741530:10:------:--</t>
  </si>
  <si>
    <t>21:0161:002281</t>
  </si>
  <si>
    <t>21:0087:001943</t>
  </si>
  <si>
    <t>21:0087:001943:0001:0001:00</t>
  </si>
  <si>
    <t>064D  :741531:20:741530:10</t>
  </si>
  <si>
    <t>21:0161:002282</t>
  </si>
  <si>
    <t>21:0087:001943:0002:0001:00</t>
  </si>
  <si>
    <t>064D  :741532:00:------:--</t>
  </si>
  <si>
    <t>21:0161:002283</t>
  </si>
  <si>
    <t>21:0087:001944</t>
  </si>
  <si>
    <t>21:0087:001944:0001:0001:00</t>
  </si>
  <si>
    <t>064D  :741533:00:------:--</t>
  </si>
  <si>
    <t>21:0161:002284</t>
  </si>
  <si>
    <t>21:0087:001945</t>
  </si>
  <si>
    <t>21:0087:001945:0001:0001:00</t>
  </si>
  <si>
    <t>064D  :741534:00:------:--</t>
  </si>
  <si>
    <t>21:0161:002285</t>
  </si>
  <si>
    <t>21:0087:001946</t>
  </si>
  <si>
    <t>21:0087:001946:0001:0001:00</t>
  </si>
  <si>
    <t>064D  :741535:00:------:--</t>
  </si>
  <si>
    <t>21:0161:002286</t>
  </si>
  <si>
    <t>21:0087:001947</t>
  </si>
  <si>
    <t>21:0087:001947:0001:0001:00</t>
  </si>
  <si>
    <t>064D  :741536:00:------:--</t>
  </si>
  <si>
    <t>21:0161:002287</t>
  </si>
  <si>
    <t>21:0087:001948</t>
  </si>
  <si>
    <t>21:0087:001948:0001:0001:00</t>
  </si>
  <si>
    <t>064D  :741537:00:------:--</t>
  </si>
  <si>
    <t>21:0161:002288</t>
  </si>
  <si>
    <t>21:0087:001949</t>
  </si>
  <si>
    <t>21:0087:001949:0001:0001:00</t>
  </si>
  <si>
    <t>064D  :741538:00:------:--</t>
  </si>
  <si>
    <t>21:0161:002289</t>
  </si>
  <si>
    <t>21:0087:001950</t>
  </si>
  <si>
    <t>21:0087:001950:0001:0001:00</t>
  </si>
  <si>
    <t>064D  :741539:00:------:--</t>
  </si>
  <si>
    <t>21:0161:002290</t>
  </si>
  <si>
    <t>21:0087:001951</t>
  </si>
  <si>
    <t>21:0087:001951:0001:0001:00</t>
  </si>
  <si>
    <t>064D  :741540:80:741527:00</t>
  </si>
  <si>
    <t>21:0161:002291</t>
  </si>
  <si>
    <t>21:0087:001940:0001:0001:02</t>
  </si>
  <si>
    <t>064D  :741541:00:------:--</t>
  </si>
  <si>
    <t>21:0161:002292</t>
  </si>
  <si>
    <t>21:0087:001952</t>
  </si>
  <si>
    <t>21:0087:001952:0001:0001:00</t>
  </si>
  <si>
    <t>064D  :741542:00:------:--</t>
  </si>
  <si>
    <t>21:0161:002293</t>
  </si>
  <si>
    <t>21:0087:001953</t>
  </si>
  <si>
    <t>21:0087:001953:0001:0001:01</t>
  </si>
  <si>
    <t>064D  :741543:00:------:--</t>
  </si>
  <si>
    <t>21:0161:002294</t>
  </si>
  <si>
    <t>21:0087:001954</t>
  </si>
  <si>
    <t>21:0087:001954:0001:0001:00</t>
  </si>
  <si>
    <t>064D  :741544:00:------:--</t>
  </si>
  <si>
    <t>21:0161:002295</t>
  </si>
  <si>
    <t>21:0087:001955</t>
  </si>
  <si>
    <t>21:0087:001955:0001:0001:00</t>
  </si>
  <si>
    <t>064D  :741545:00:------:--</t>
  </si>
  <si>
    <t>21:0161:002296</t>
  </si>
  <si>
    <t>21:0087:001956</t>
  </si>
  <si>
    <t>21:0087:001956:0001:0001:00</t>
  </si>
  <si>
    <t>064D  :741546:00:------:--</t>
  </si>
  <si>
    <t>21:0161:002297</t>
  </si>
  <si>
    <t>21:0087:001957</t>
  </si>
  <si>
    <t>21:0087:001957:0001:0001:00</t>
  </si>
  <si>
    <t>064D  :741547:00:------:--</t>
  </si>
  <si>
    <t>21:0161:002298</t>
  </si>
  <si>
    <t>21:0087:001958</t>
  </si>
  <si>
    <t>21:0087:001958:0001:0001:00</t>
  </si>
  <si>
    <t>064D  :741548:00:------:--</t>
  </si>
  <si>
    <t>21:0161:002299</t>
  </si>
  <si>
    <t>21:0087:001959</t>
  </si>
  <si>
    <t>21:0087:001959:0001:0001:00</t>
  </si>
  <si>
    <t>064D  :741549:00:------:--</t>
  </si>
  <si>
    <t>21:0161:002300</t>
  </si>
  <si>
    <t>21:0087:001960</t>
  </si>
  <si>
    <t>21:0087:001960:0001:0001:00</t>
  </si>
  <si>
    <t>064D  :741550:92:------:--</t>
  </si>
  <si>
    <t>21:0161:002301</t>
  </si>
  <si>
    <t>064D  :741551:00:------:--</t>
  </si>
  <si>
    <t>21:0161:002302</t>
  </si>
  <si>
    <t>21:0087:001961</t>
  </si>
  <si>
    <t>21:0087:001961:0001:0001:00</t>
  </si>
  <si>
    <t>064D  :741552:00:------:--</t>
  </si>
  <si>
    <t>21:0161:002303</t>
  </si>
  <si>
    <t>21:0087:001962</t>
  </si>
  <si>
    <t>21:0087:001962:0001:0001:00</t>
  </si>
  <si>
    <t>064D  :741553:00:------:--</t>
  </si>
  <si>
    <t>21:0161:002304</t>
  </si>
  <si>
    <t>21:0087:001963</t>
  </si>
  <si>
    <t>21:0087:001963:0001:0001:00</t>
  </si>
  <si>
    <t>064D  :741554:10:------:--</t>
  </si>
  <si>
    <t>21:0161:002305</t>
  </si>
  <si>
    <t>21:0087:001964</t>
  </si>
  <si>
    <t>21:0087:001964:0001:0001:00</t>
  </si>
  <si>
    <t>064D  :741555:20:741554:10</t>
  </si>
  <si>
    <t>21:0161:002306</t>
  </si>
  <si>
    <t>21:0087:001964:0002:0001:00</t>
  </si>
  <si>
    <t>064D  :741556:00:------:--</t>
  </si>
  <si>
    <t>21:0161:002307</t>
  </si>
  <si>
    <t>21:0087:001965</t>
  </si>
  <si>
    <t>21:0087:001965:0001:0001:00</t>
  </si>
  <si>
    <t>064D  :741557:00:------:--</t>
  </si>
  <si>
    <t>21:0161:002308</t>
  </si>
  <si>
    <t>21:0087:001966</t>
  </si>
  <si>
    <t>21:0087:001966:0001:0001:00</t>
  </si>
  <si>
    <t>064D  :741558:00:------:--</t>
  </si>
  <si>
    <t>21:0161:002309</t>
  </si>
  <si>
    <t>21:0087:001967</t>
  </si>
  <si>
    <t>21:0087:001967:0001:0001:00</t>
  </si>
  <si>
    <t>064D  :741559:00:------:--</t>
  </si>
  <si>
    <t>21:0161:002310</t>
  </si>
  <si>
    <t>21:0087:001968</t>
  </si>
  <si>
    <t>21:0087:001968:0001:0001:00</t>
  </si>
  <si>
    <t>064D  :741560:80:741542:00</t>
  </si>
  <si>
    <t>21:0161:002311</t>
  </si>
  <si>
    <t>21:0087:001953:0001:0001:02</t>
  </si>
  <si>
    <t>064D  :741561:00:------:--</t>
  </si>
  <si>
    <t>21:0161:002312</t>
  </si>
  <si>
    <t>21:0087:001969</t>
  </si>
  <si>
    <t>21:0087:001969:0001:0001:00</t>
  </si>
  <si>
    <t>064D  :741562:00:------:--</t>
  </si>
  <si>
    <t>21:0161:002313</t>
  </si>
  <si>
    <t>21:0087:001970</t>
  </si>
  <si>
    <t>21:0087:001970:0001:0001:00</t>
  </si>
  <si>
    <t>064D  :741563:00:------:--</t>
  </si>
  <si>
    <t>21:0161:002314</t>
  </si>
  <si>
    <t>21:0087:001971</t>
  </si>
  <si>
    <t>21:0087:001971:0001:0001:00</t>
  </si>
  <si>
    <t>064D  :741564:00:------:--</t>
  </si>
  <si>
    <t>21:0161:002315</t>
  </si>
  <si>
    <t>21:0087:001972</t>
  </si>
  <si>
    <t>21:0087:001972:0001:0001:00</t>
  </si>
  <si>
    <t>064D  :741565:00:------:--</t>
  </si>
  <si>
    <t>21:0161:002316</t>
  </si>
  <si>
    <t>21:0087:001973</t>
  </si>
  <si>
    <t>21:0087:001973:0001:0001:00</t>
  </si>
  <si>
    <t>064D  :741566:00:------:--</t>
  </si>
  <si>
    <t>21:0161:002317</t>
  </si>
  <si>
    <t>21:0087:001974</t>
  </si>
  <si>
    <t>21:0087:001974:0001:0001:00</t>
  </si>
  <si>
    <t>064D  :741567:00:------:--</t>
  </si>
  <si>
    <t>21:0161:002318</t>
  </si>
  <si>
    <t>21:0087:001975</t>
  </si>
  <si>
    <t>21:0087:001975:0001:0001:00</t>
  </si>
  <si>
    <t>064D  :741568:00:------:--</t>
  </si>
  <si>
    <t>21:0161:002319</t>
  </si>
  <si>
    <t>21:0087:001976</t>
  </si>
  <si>
    <t>21:0087:001976:0001:0001:00</t>
  </si>
  <si>
    <t>064D  :741569:00:------:--</t>
  </si>
  <si>
    <t>21:0161:002320</t>
  </si>
  <si>
    <t>21:0087:001977</t>
  </si>
  <si>
    <t>21:0087:001977:0001:0001:00</t>
  </si>
  <si>
    <t>064D  :741570:00:------:--</t>
  </si>
  <si>
    <t>21:0161:002321</t>
  </si>
  <si>
    <t>21:0087:001978</t>
  </si>
  <si>
    <t>21:0087:001978:0001:0001:00</t>
  </si>
  <si>
    <t>064D  :741571:00:------:--</t>
  </si>
  <si>
    <t>21:0161:002322</t>
  </si>
  <si>
    <t>21:0087:001979</t>
  </si>
  <si>
    <t>21:0087:001979:0001:0001:00</t>
  </si>
  <si>
    <t>064D  :741572:00:------:--</t>
  </si>
  <si>
    <t>21:0161:002323</t>
  </si>
  <si>
    <t>21:0087:001980</t>
  </si>
  <si>
    <t>21:0087:001980:0001:0001:00</t>
  </si>
  <si>
    <t>064D  :741573:00:------:--</t>
  </si>
  <si>
    <t>21:0161:002324</t>
  </si>
  <si>
    <t>21:0087:001981</t>
  </si>
  <si>
    <t>21:0087:001981:0001:0001:01</t>
  </si>
  <si>
    <t>064D  :741574:00:------:--</t>
  </si>
  <si>
    <t>21:0161:002325</t>
  </si>
  <si>
    <t>21:0087:001982</t>
  </si>
  <si>
    <t>21:0087:001982:0001:0001:00</t>
  </si>
  <si>
    <t>064D  :741575:10:------:--</t>
  </si>
  <si>
    <t>21:0161:002326</t>
  </si>
  <si>
    <t>21:0087:001983</t>
  </si>
  <si>
    <t>21:0087:001983:0001:0001:00</t>
  </si>
  <si>
    <t>064D  :741576:92:------:--</t>
  </si>
  <si>
    <t>21:0161:002327</t>
  </si>
  <si>
    <t>064D  :741577:20:741575:10</t>
  </si>
  <si>
    <t>21:0161:002328</t>
  </si>
  <si>
    <t>21:0087:001983:0002:0001:00</t>
  </si>
  <si>
    <t>064D  :741578:00:------:--</t>
  </si>
  <si>
    <t>21:0161:002329</t>
  </si>
  <si>
    <t>21:0087:001984</t>
  </si>
  <si>
    <t>21:0087:001984:0001:0001:00</t>
  </si>
  <si>
    <t>064D  :741579:00:------:--</t>
  </si>
  <si>
    <t>21:0161:002330</t>
  </si>
  <si>
    <t>21:0087:001985</t>
  </si>
  <si>
    <t>21:0087:001985:0001:0001:00</t>
  </si>
  <si>
    <t>064D  :741580:80:741573:00</t>
  </si>
  <si>
    <t>21:0161:002331</t>
  </si>
  <si>
    <t>21:0087:001981:0001:0001:02</t>
  </si>
  <si>
    <t>064D  :741581:00:------:--</t>
  </si>
  <si>
    <t>21:0161:002332</t>
  </si>
  <si>
    <t>21:0087:001986</t>
  </si>
  <si>
    <t>21:0087:001986:0001:0001:00</t>
  </si>
  <si>
    <t>064D  :741582:00:------:--</t>
  </si>
  <si>
    <t>21:0161:002333</t>
  </si>
  <si>
    <t>21:0087:001987</t>
  </si>
  <si>
    <t>21:0087:001987:0001:0001:00</t>
  </si>
  <si>
    <t>064D  :741583:00:------:--</t>
  </si>
  <si>
    <t>21:0161:002334</t>
  </si>
  <si>
    <t>21:0087:001988</t>
  </si>
  <si>
    <t>21:0087:001988:0001:0001:01</t>
  </si>
  <si>
    <t>064D  :741584:00:------:--</t>
  </si>
  <si>
    <t>21:0161:002335</t>
  </si>
  <si>
    <t>21:0087:001989</t>
  </si>
  <si>
    <t>21:0087:001989:0001:0001:00</t>
  </si>
  <si>
    <t>064D  :741585:00:------:--</t>
  </si>
  <si>
    <t>21:0161:002336</t>
  </si>
  <si>
    <t>21:0087:001990</t>
  </si>
  <si>
    <t>21:0087:001990:0001:0001:00</t>
  </si>
  <si>
    <t>064D  :741586:00:------:--</t>
  </si>
  <si>
    <t>21:0161:002337</t>
  </si>
  <si>
    <t>21:0087:001991</t>
  </si>
  <si>
    <t>21:0087:001991:0001:0001:00</t>
  </si>
  <si>
    <t>064D  :741587:00:------:--</t>
  </si>
  <si>
    <t>21:0161:002338</t>
  </si>
  <si>
    <t>21:0087:001992</t>
  </si>
  <si>
    <t>21:0087:001992:0001:0001:00</t>
  </si>
  <si>
    <t>064D  :741588:00:------:--</t>
  </si>
  <si>
    <t>21:0161:002339</t>
  </si>
  <si>
    <t>21:0087:001993</t>
  </si>
  <si>
    <t>21:0087:001993:0001:0001:00</t>
  </si>
  <si>
    <t>064D  :741589:00:------:--</t>
  </si>
  <si>
    <t>21:0161:002340</t>
  </si>
  <si>
    <t>21:0087:001994</t>
  </si>
  <si>
    <t>21:0087:001994:0001:0001:00</t>
  </si>
  <si>
    <t>064D  :741590:00:------:--</t>
  </si>
  <si>
    <t>21:0161:002341</t>
  </si>
  <si>
    <t>21:0087:001995</t>
  </si>
  <si>
    <t>21:0087:001995:0001:0001:00</t>
  </si>
  <si>
    <t>064D  :741591:10:------:--</t>
  </si>
  <si>
    <t>21:0161:002342</t>
  </si>
  <si>
    <t>21:0087:001996</t>
  </si>
  <si>
    <t>21:0087:001996:0001:0001:00</t>
  </si>
  <si>
    <t>064D  :741592:20:741591:10</t>
  </si>
  <si>
    <t>21:0161:002343</t>
  </si>
  <si>
    <t>21:0087:001996:0002:0001:00</t>
  </si>
  <si>
    <t>064D  :741593:00:------:--</t>
  </si>
  <si>
    <t>21:0161:002344</t>
  </si>
  <si>
    <t>21:0087:001997</t>
  </si>
  <si>
    <t>21:0087:001997:0001:0001:00</t>
  </si>
  <si>
    <t>064D  :741594:00:------:--</t>
  </si>
  <si>
    <t>21:0161:002345</t>
  </si>
  <si>
    <t>21:0087:001998</t>
  </si>
  <si>
    <t>21:0087:001998:0001:0001:00</t>
  </si>
  <si>
    <t>064D  :741595:00:------:--</t>
  </si>
  <si>
    <t>21:0161:002346</t>
  </si>
  <si>
    <t>21:0087:001999</t>
  </si>
  <si>
    <t>21:0087:001999:0001:0001:00</t>
  </si>
  <si>
    <t>064D  :741596:00:------:--</t>
  </si>
  <si>
    <t>21:0161:002347</t>
  </si>
  <si>
    <t>21:0087:002000</t>
  </si>
  <si>
    <t>21:0087:002000:0001:0001:00</t>
  </si>
  <si>
    <t>064D  :741597:00:------:--</t>
  </si>
  <si>
    <t>21:0161:002348</t>
  </si>
  <si>
    <t>21:0087:002001</t>
  </si>
  <si>
    <t>21:0087:002001:0001:0001:00</t>
  </si>
  <si>
    <t>064D  :741598:93:------:--</t>
  </si>
  <si>
    <t>21:0161:002349</t>
  </si>
  <si>
    <t>064D  :741599:00:------:--</t>
  </si>
  <si>
    <t>21:0161:002350</t>
  </si>
  <si>
    <t>21:0087:002002</t>
  </si>
  <si>
    <t>21:0087:002002:0001:0001:00</t>
  </si>
  <si>
    <t>064D  :741600:80:741583:00</t>
  </si>
  <si>
    <t>21:0161:002351</t>
  </si>
  <si>
    <t>21:0087:001988:0001:0001:02</t>
  </si>
  <si>
    <t>064D  :741601:00:------:--</t>
  </si>
  <si>
    <t>21:0161:002352</t>
  </si>
  <si>
    <t>21:0087:002003</t>
  </si>
  <si>
    <t>21:0087:002003:0001:0001:00</t>
  </si>
  <si>
    <t>064D  :741602:00:------:--</t>
  </si>
  <si>
    <t>21:0161:002353</t>
  </si>
  <si>
    <t>21:0087:002004</t>
  </si>
  <si>
    <t>21:0087:002004:0001:0001:00</t>
  </si>
  <si>
    <t>064D  :741603:00:------:--</t>
  </si>
  <si>
    <t>21:0161:002354</t>
  </si>
  <si>
    <t>21:0087:002005</t>
  </si>
  <si>
    <t>21:0087:002005:0001:0001:00</t>
  </si>
  <si>
    <t>064D  :741604:00:------:--</t>
  </si>
  <si>
    <t>21:0161:002355</t>
  </si>
  <si>
    <t>21:0087:002006</t>
  </si>
  <si>
    <t>21:0087:002006:0001:0001:00</t>
  </si>
  <si>
    <t>064D  :741605:00:------:--</t>
  </si>
  <si>
    <t>21:0161:002356</t>
  </si>
  <si>
    <t>21:0087:002007</t>
  </si>
  <si>
    <t>21:0087:002007:0001:0001:00</t>
  </si>
  <si>
    <t>064D  :741606:00:------:--</t>
  </si>
  <si>
    <t>21:0161:002357</t>
  </si>
  <si>
    <t>21:0087:002008</t>
  </si>
  <si>
    <t>21:0087:002008:0001:0001:00</t>
  </si>
  <si>
    <t>064D  :741607:00:------:--</t>
  </si>
  <si>
    <t>21:0161:002358</t>
  </si>
  <si>
    <t>21:0087:002009</t>
  </si>
  <si>
    <t>21:0087:002009:0001:0001:00</t>
  </si>
  <si>
    <t>064D  :741608:91:------:--</t>
  </si>
  <si>
    <t>21:0161:002359</t>
  </si>
  <si>
    <t>064D  :741609:00:------:--</t>
  </si>
  <si>
    <t>21:0161:002360</t>
  </si>
  <si>
    <t>21:0087:002010</t>
  </si>
  <si>
    <t>21:0087:002010:0001:0001:00</t>
  </si>
  <si>
    <t>064D  :741610:00:------:--</t>
  </si>
  <si>
    <t>21:0161:002361</t>
  </si>
  <si>
    <t>21:0087:002011</t>
  </si>
  <si>
    <t>21:0087:002011:0001:0001:00</t>
  </si>
  <si>
    <t>064D  :741611:00:------:--</t>
  </si>
  <si>
    <t>21:0161:002362</t>
  </si>
  <si>
    <t>21:0087:002012</t>
  </si>
  <si>
    <t>21:0087:002012:0001:0001:00</t>
  </si>
  <si>
    <t>064D  :741612:00:------:--</t>
  </si>
  <si>
    <t>21:0161:002363</t>
  </si>
  <si>
    <t>21:0087:002013</t>
  </si>
  <si>
    <t>21:0087:002013:0001:0001:00</t>
  </si>
  <si>
    <t>064D  :741613:00:------:--</t>
  </si>
  <si>
    <t>21:0161:002364</t>
  </si>
  <si>
    <t>21:0087:002014</t>
  </si>
  <si>
    <t>21:0087:002014:0001:0001:00</t>
  </si>
  <si>
    <t>064D  :741614:10:------:--</t>
  </si>
  <si>
    <t>21:0161:002365</t>
  </si>
  <si>
    <t>21:0087:002015</t>
  </si>
  <si>
    <t>21:0087:002015:0001:0001:00</t>
  </si>
  <si>
    <t>064D  :741615:20:741614:10</t>
  </si>
  <si>
    <t>21:0161:002366</t>
  </si>
  <si>
    <t>21:0087:002015:0002:0001:01</t>
  </si>
  <si>
    <t>064D  :741616:00:------:--</t>
  </si>
  <si>
    <t>21:0161:002367</t>
  </si>
  <si>
    <t>21:0087:002016</t>
  </si>
  <si>
    <t>21:0087:002016:0001:0001:00</t>
  </si>
  <si>
    <t>064D  :741617:00:------:--</t>
  </si>
  <si>
    <t>21:0161:002368</t>
  </si>
  <si>
    <t>21:0087:002017</t>
  </si>
  <si>
    <t>21:0087:002017:0001:0001:00</t>
  </si>
  <si>
    <t>064D  :741618:00:------:--</t>
  </si>
  <si>
    <t>21:0161:002369</t>
  </si>
  <si>
    <t>21:0087:002018</t>
  </si>
  <si>
    <t>21:0087:002018:0001:0001:00</t>
  </si>
  <si>
    <t>064D  :741619:00:------:--</t>
  </si>
  <si>
    <t>21:0161:002370</t>
  </si>
  <si>
    <t>21:0087:002019</t>
  </si>
  <si>
    <t>21:0087:002019:0001:0001:00</t>
  </si>
  <si>
    <t>064D  :741620:80:741615:20</t>
  </si>
  <si>
    <t>21:0161:002371</t>
  </si>
  <si>
    <t>21:0087:002015:0002:0001:02</t>
  </si>
  <si>
    <t>064D  :741621:00:------:--</t>
  </si>
  <si>
    <t>21:0161:002372</t>
  </si>
  <si>
    <t>21:0087:002020</t>
  </si>
  <si>
    <t>21:0087:002020:0001:0001:00</t>
  </si>
  <si>
    <t>064D  :741622:00:------:--</t>
  </si>
  <si>
    <t>21:0161:002373</t>
  </si>
  <si>
    <t>21:0087:002021</t>
  </si>
  <si>
    <t>21:0087:002021:0001:0001:00</t>
  </si>
  <si>
    <t>064D  :741623:00:------:--</t>
  </si>
  <si>
    <t>21:0161:002374</t>
  </si>
  <si>
    <t>21:0087:002022</t>
  </si>
  <si>
    <t>21:0087:002022:0001:0001:00</t>
  </si>
  <si>
    <t>064D  :741624:00:------:--</t>
  </si>
  <si>
    <t>21:0161:002375</t>
  </si>
  <si>
    <t>21:0087:002023</t>
  </si>
  <si>
    <t>21:0087:002023:0001:0001:00</t>
  </si>
  <si>
    <t>064D  :741625:00:------:--</t>
  </si>
  <si>
    <t>21:0161:002376</t>
  </si>
  <si>
    <t>21:0087:002024</t>
  </si>
  <si>
    <t>21:0087:002024:0001:0001:00</t>
  </si>
  <si>
    <t>064D  :741626:00:------:--</t>
  </si>
  <si>
    <t>21:0161:002377</t>
  </si>
  <si>
    <t>21:0087:002025</t>
  </si>
  <si>
    <t>21:0087:002025:0001:0001:00</t>
  </si>
  <si>
    <t>064D  :741627:00:------:--</t>
  </si>
  <si>
    <t>21:0161:002378</t>
  </si>
  <si>
    <t>21:0087:002026</t>
  </si>
  <si>
    <t>21:0087:002026:0001:0001:00</t>
  </si>
  <si>
    <t>064D  :741628:00:------:--</t>
  </si>
  <si>
    <t>21:0161:002379</t>
  </si>
  <si>
    <t>21:0087:002027</t>
  </si>
  <si>
    <t>21:0087:002027:0001:0001:00</t>
  </si>
  <si>
    <t>064D  :741629:00:------:--</t>
  </si>
  <si>
    <t>21:0161:002380</t>
  </si>
  <si>
    <t>21:0087:002028</t>
  </si>
  <si>
    <t>21:0087:002028:0001:0001:00</t>
  </si>
  <si>
    <t>064D  :741630:00:------:--</t>
  </si>
  <si>
    <t>21:0161:002381</t>
  </si>
  <si>
    <t>21:0087:002029</t>
  </si>
  <si>
    <t>21:0087:002029:0001:0001:00</t>
  </si>
  <si>
    <t>064D  :741631:93:------:--</t>
  </si>
  <si>
    <t>21:0161:002382</t>
  </si>
  <si>
    <t>064D  :741632:10:------:--</t>
  </si>
  <si>
    <t>21:0161:002383</t>
  </si>
  <si>
    <t>21:0087:002030</t>
  </si>
  <si>
    <t>21:0087:002030:0001:0001:00</t>
  </si>
  <si>
    <t>064D  :741633:20:741632:10</t>
  </si>
  <si>
    <t>21:0161:002384</t>
  </si>
  <si>
    <t>21:0087:002030:0002:0001:00</t>
  </si>
  <si>
    <t>064D  :741634:00:------:--</t>
  </si>
  <si>
    <t>21:0161:002385</t>
  </si>
  <si>
    <t>21:0087:002031</t>
  </si>
  <si>
    <t>21:0087:002031:0001:0001:01</t>
  </si>
  <si>
    <t>064D  :741635:00:------:--</t>
  </si>
  <si>
    <t>21:0161:002386</t>
  </si>
  <si>
    <t>21:0087:002032</t>
  </si>
  <si>
    <t>21:0087:002032:0001:0001:00</t>
  </si>
  <si>
    <t>064D  :741636:00:------:--</t>
  </si>
  <si>
    <t>21:0161:002387</t>
  </si>
  <si>
    <t>21:0087:002033</t>
  </si>
  <si>
    <t>21:0087:002033:0001:0001:00</t>
  </si>
  <si>
    <t>064D  :741637:00:------:--</t>
  </si>
  <si>
    <t>21:0161:002388</t>
  </si>
  <si>
    <t>21:0087:002034</t>
  </si>
  <si>
    <t>21:0087:002034:0001:0001:00</t>
  </si>
  <si>
    <t>064D  :741638:00:------:--</t>
  </si>
  <si>
    <t>21:0161:002389</t>
  </si>
  <si>
    <t>21:0087:002035</t>
  </si>
  <si>
    <t>21:0087:002035:0001:0001:00</t>
  </si>
  <si>
    <t>064D  :741639:00:------:--</t>
  </si>
  <si>
    <t>21:0161:002390</t>
  </si>
  <si>
    <t>21:0087:002036</t>
  </si>
  <si>
    <t>21:0087:002036:0001:0001:00</t>
  </si>
  <si>
    <t>064D  :741640:80:741634:00</t>
  </si>
  <si>
    <t>21:0161:002391</t>
  </si>
  <si>
    <t>21:0087:002031:0001:0001:02</t>
  </si>
  <si>
    <t>064D  :741641:00:------:--</t>
  </si>
  <si>
    <t>21:0161:002392</t>
  </si>
  <si>
    <t>21:0087:002037</t>
  </si>
  <si>
    <t>21:0087:002037:0001:0001:00</t>
  </si>
  <si>
    <t>064D  :741642:00:------:--</t>
  </si>
  <si>
    <t>21:0161:002393</t>
  </si>
  <si>
    <t>21:0087:002038</t>
  </si>
  <si>
    <t>21:0087:002038:0001:0001:00</t>
  </si>
  <si>
    <t>064D  :741643:00:------:--</t>
  </si>
  <si>
    <t>21:0161:002394</t>
  </si>
  <si>
    <t>21:0087:002039</t>
  </si>
  <si>
    <t>21:0087:002039:0001:0001:01</t>
  </si>
  <si>
    <t>064D  :741644:00:------:--</t>
  </si>
  <si>
    <t>21:0161:002395</t>
  </si>
  <si>
    <t>21:0087:002040</t>
  </si>
  <si>
    <t>21:0087:002040:0001:0001:00</t>
  </si>
  <si>
    <t>064D  :741645:00:------:--</t>
  </si>
  <si>
    <t>21:0161:002396</t>
  </si>
  <si>
    <t>21:0087:002041</t>
  </si>
  <si>
    <t>21:0087:002041:0001:0001:00</t>
  </si>
  <si>
    <t>064D  :741646:00:------:--</t>
  </si>
  <si>
    <t>21:0161:002397</t>
  </si>
  <si>
    <t>21:0087:002042</t>
  </si>
  <si>
    <t>21:0087:002042:0001:0001:00</t>
  </si>
  <si>
    <t>064D  :741647:00:------:--</t>
  </si>
  <si>
    <t>21:0161:002398</t>
  </si>
  <si>
    <t>21:0087:002043</t>
  </si>
  <si>
    <t>21:0087:002043:0001:0001:00</t>
  </si>
  <si>
    <t>064D  :741648:92:------:--</t>
  </si>
  <si>
    <t>21:0161:002399</t>
  </si>
  <si>
    <t>064D  :741649:00:------:--</t>
  </si>
  <si>
    <t>21:0161:002400</t>
  </si>
  <si>
    <t>21:0087:002044</t>
  </si>
  <si>
    <t>21:0087:002044:0001:0001:00</t>
  </si>
  <si>
    <t>064D  :741650:00:------:--</t>
  </si>
  <si>
    <t>21:0161:002401</t>
  </si>
  <si>
    <t>21:0087:002045</t>
  </si>
  <si>
    <t>21:0087:002045:0001:0001:00</t>
  </si>
  <si>
    <t>064D  :741651:00:------:--</t>
  </si>
  <si>
    <t>21:0161:002402</t>
  </si>
  <si>
    <t>21:0087:002046</t>
  </si>
  <si>
    <t>21:0087:002046:0001:0001:00</t>
  </si>
  <si>
    <t>064D  :741652:00:------:--</t>
  </si>
  <si>
    <t>21:0161:002403</t>
  </si>
  <si>
    <t>21:0087:002047</t>
  </si>
  <si>
    <t>21:0087:002047:0001:0001:00</t>
  </si>
  <si>
    <t>064D  :741653:00:------:--</t>
  </si>
  <si>
    <t>21:0161:002404</t>
  </si>
  <si>
    <t>21:0087:002048</t>
  </si>
  <si>
    <t>21:0087:002048:0001:0001:00</t>
  </si>
  <si>
    <t>064D  :741654:10:------:--</t>
  </si>
  <si>
    <t>21:0161:002405</t>
  </si>
  <si>
    <t>21:0087:002049</t>
  </si>
  <si>
    <t>21:0087:002049:0001:0001:00</t>
  </si>
  <si>
    <t>064D  :741655:20:741654:10</t>
  </si>
  <si>
    <t>21:0161:002406</t>
  </si>
  <si>
    <t>21:0087:002049:0002:0001:00</t>
  </si>
  <si>
    <t>064D  :741656:00:------:--</t>
  </si>
  <si>
    <t>21:0161:002407</t>
  </si>
  <si>
    <t>21:0087:002050</t>
  </si>
  <si>
    <t>21:0087:002050:0001:0001:00</t>
  </si>
  <si>
    <t>064D  :741657:00:------:--</t>
  </si>
  <si>
    <t>21:0161:002408</t>
  </si>
  <si>
    <t>21:0087:002051</t>
  </si>
  <si>
    <t>21:0087:002051:0001:0001:00</t>
  </si>
  <si>
    <t>064D  :741658:00:------:--</t>
  </si>
  <si>
    <t>21:0161:002409</t>
  </si>
  <si>
    <t>21:0087:002052</t>
  </si>
  <si>
    <t>21:0087:002052:0001:0001:00</t>
  </si>
  <si>
    <t>064D  :741659:00:------:--</t>
  </si>
  <si>
    <t>21:0161:002410</t>
  </si>
  <si>
    <t>21:0087:002053</t>
  </si>
  <si>
    <t>21:0087:002053:0001:0001:00</t>
  </si>
  <si>
    <t>064D  :741660:80:741643:00</t>
  </si>
  <si>
    <t>21:0161:002411</t>
  </si>
  <si>
    <t>21:0087:002039:0001:0001:02</t>
  </si>
  <si>
    <t>064D  :741661:00:------:--</t>
  </si>
  <si>
    <t>21:0161:002412</t>
  </si>
  <si>
    <t>21:0087:002054</t>
  </si>
  <si>
    <t>21:0087:002054:0001:0001:00</t>
  </si>
  <si>
    <t>064D  :741662:00:------:--</t>
  </si>
  <si>
    <t>21:0161:002413</t>
  </si>
  <si>
    <t>21:0087:002055</t>
  </si>
  <si>
    <t>21:0087:002055:0001:0001:01</t>
  </si>
  <si>
    <t>064D  :741663:00:------:--</t>
  </si>
  <si>
    <t>21:0161:002414</t>
  </si>
  <si>
    <t>21:0087:002056</t>
  </si>
  <si>
    <t>21:0087:002056:0001:0001:00</t>
  </si>
  <si>
    <t>064D  :741664:00:------:--</t>
  </si>
  <si>
    <t>21:0161:002415</t>
  </si>
  <si>
    <t>21:0087:002057</t>
  </si>
  <si>
    <t>21:0087:002057:0001:0001:00</t>
  </si>
  <si>
    <t>064D  :741665:00:------:--</t>
  </si>
  <si>
    <t>21:0161:002416</t>
  </si>
  <si>
    <t>21:0087:002058</t>
  </si>
  <si>
    <t>21:0087:002058:0001:0001:00</t>
  </si>
  <si>
    <t>064D  :741666:00:------:--</t>
  </si>
  <si>
    <t>21:0161:002417</t>
  </si>
  <si>
    <t>21:0087:002059</t>
  </si>
  <si>
    <t>21:0087:002059:0001:0001:00</t>
  </si>
  <si>
    <t>064D  :741667:00:------:--</t>
  </si>
  <si>
    <t>21:0161:002418</t>
  </si>
  <si>
    <t>21:0087:002060</t>
  </si>
  <si>
    <t>21:0087:002060:0001:0001:00</t>
  </si>
  <si>
    <t>064D  :741668:00:------:--</t>
  </si>
  <si>
    <t>21:0161:002419</t>
  </si>
  <si>
    <t>21:0087:002061</t>
  </si>
  <si>
    <t>21:0087:002061:0001:0001:00</t>
  </si>
  <si>
    <t>064D  :741669:00:------:--</t>
  </si>
  <si>
    <t>21:0161:002420</t>
  </si>
  <si>
    <t>21:0087:002062</t>
  </si>
  <si>
    <t>21:0087:002062:0001:0001:00</t>
  </si>
  <si>
    <t>064D  :741670:00:------:--</t>
  </si>
  <si>
    <t>21:0161:002421</t>
  </si>
  <si>
    <t>21:0087:002063</t>
  </si>
  <si>
    <t>21:0087:002063:0001:0001:00</t>
  </si>
  <si>
    <t>064D  :741671:10:------:--</t>
  </si>
  <si>
    <t>21:0161:002422</t>
  </si>
  <si>
    <t>21:0087:002064</t>
  </si>
  <si>
    <t>21:0087:002064:0001:0001:00</t>
  </si>
  <si>
    <t>064D  :741672:20:741671:10</t>
  </si>
  <si>
    <t>21:0161:002423</t>
  </si>
  <si>
    <t>21:0087:002064:0002:0001:00</t>
  </si>
  <si>
    <t>064D  :741673:00:------:--</t>
  </si>
  <si>
    <t>21:0161:002424</t>
  </si>
  <si>
    <t>21:0087:002065</t>
  </si>
  <si>
    <t>21:0087:002065:0001:0001:00</t>
  </si>
  <si>
    <t>064D  :741674:00:------:--</t>
  </si>
  <si>
    <t>21:0161:002425</t>
  </si>
  <si>
    <t>21:0087:002066</t>
  </si>
  <si>
    <t>21:0087:002066:0001:0001:00</t>
  </si>
  <si>
    <t>064D  :741675:00:------:--</t>
  </si>
  <si>
    <t>21:0161:002426</t>
  </si>
  <si>
    <t>21:0087:002067</t>
  </si>
  <si>
    <t>21:0087:002067:0001:0001:00</t>
  </si>
  <si>
    <t>064D  :741676:91:------:--</t>
  </si>
  <si>
    <t>21:0161:002427</t>
  </si>
  <si>
    <t>064D  :741677:00:------:--</t>
  </si>
  <si>
    <t>21:0161:002428</t>
  </si>
  <si>
    <t>21:0087:002068</t>
  </si>
  <si>
    <t>21:0087:002068:0001:0001:00</t>
  </si>
  <si>
    <t>064D  :741678:00:------:--</t>
  </si>
  <si>
    <t>21:0161:002429</t>
  </si>
  <si>
    <t>21:0087:002069</t>
  </si>
  <si>
    <t>21:0087:002069:0001:0001:00</t>
  </si>
  <si>
    <t>064D  :741679:00:------:--</t>
  </si>
  <si>
    <t>21:0161:002430</t>
  </si>
  <si>
    <t>21:0087:002070</t>
  </si>
  <si>
    <t>21:0087:002070:0001:0001:00</t>
  </si>
  <si>
    <t>064D  :741680:80:741662:00</t>
  </si>
  <si>
    <t>21:0161:002431</t>
  </si>
  <si>
    <t>21:0087:002055:0001:0001:02</t>
  </si>
  <si>
    <t>064D  :741681:00:------:--</t>
  </si>
  <si>
    <t>21:0161:002432</t>
  </si>
  <si>
    <t>21:0087:002071</t>
  </si>
  <si>
    <t>21:0087:002071:0001:0001:00</t>
  </si>
  <si>
    <t>064D  :741682:00:------:--</t>
  </si>
  <si>
    <t>21:0161:002433</t>
  </si>
  <si>
    <t>21:0087:002072</t>
  </si>
  <si>
    <t>21:0087:002072:0001:0001:00</t>
  </si>
  <si>
    <t>064D  :742001:00:------:--</t>
  </si>
  <si>
    <t>21:0161:002434</t>
  </si>
  <si>
    <t>21:0087:002073</t>
  </si>
  <si>
    <t>21:0087:002073:0001:0001:00</t>
  </si>
  <si>
    <t>064D  :742002:00:------:--</t>
  </si>
  <si>
    <t>21:0161:002435</t>
  </si>
  <si>
    <t>21:0087:002074</t>
  </si>
  <si>
    <t>21:0087:002074:0001:0001:00</t>
  </si>
  <si>
    <t>064D  :742003:00:------:--</t>
  </si>
  <si>
    <t>21:0161:002436</t>
  </si>
  <si>
    <t>21:0087:002075</t>
  </si>
  <si>
    <t>21:0087:002075:0001:0001:00</t>
  </si>
  <si>
    <t>064D  :742004:00:------:--</t>
  </si>
  <si>
    <t>21:0161:002437</t>
  </si>
  <si>
    <t>21:0087:002076</t>
  </si>
  <si>
    <t>21:0087:002076:0001:0001:00</t>
  </si>
  <si>
    <t>064D  :742005:10:------:--</t>
  </si>
  <si>
    <t>21:0161:002438</t>
  </si>
  <si>
    <t>21:0087:002077</t>
  </si>
  <si>
    <t>21:0087:002077:0001:0001:00</t>
  </si>
  <si>
    <t>064D  :742006:20:742005:10</t>
  </si>
  <si>
    <t>21:0161:002439</t>
  </si>
  <si>
    <t>21:0087:002077:0002:0001:00</t>
  </si>
  <si>
    <t>064D  :742007:00:------:--</t>
  </si>
  <si>
    <t>21:0161:002440</t>
  </si>
  <si>
    <t>21:0087:002078</t>
  </si>
  <si>
    <t>21:0087:002078:0001:0001:01</t>
  </si>
  <si>
    <t>064D  :742008:00:------:--</t>
  </si>
  <si>
    <t>21:0161:002441</t>
  </si>
  <si>
    <t>21:0087:002079</t>
  </si>
  <si>
    <t>21:0087:002079:0001:0001:00</t>
  </si>
  <si>
    <t>064D  :742009:00:------:--</t>
  </si>
  <si>
    <t>21:0161:002442</t>
  </si>
  <si>
    <t>21:0087:002080</t>
  </si>
  <si>
    <t>21:0087:002080:0001:0001:00</t>
  </si>
  <si>
    <t>064D  :742010:91:------:--</t>
  </si>
  <si>
    <t>21:0161:002443</t>
  </si>
  <si>
    <t>064D  :742011:00:------:--</t>
  </si>
  <si>
    <t>21:0161:002444</t>
  </si>
  <si>
    <t>21:0087:002081</t>
  </si>
  <si>
    <t>21:0087:002081:0001:0001:00</t>
  </si>
  <si>
    <t>064D  :742012:00:------:--</t>
  </si>
  <si>
    <t>21:0161:002445</t>
  </si>
  <si>
    <t>21:0087:002082</t>
  </si>
  <si>
    <t>21:0087:002082:0001:0001:00</t>
  </si>
  <si>
    <t>064D  :742013:00:------:--</t>
  </si>
  <si>
    <t>21:0161:002446</t>
  </si>
  <si>
    <t>21:0087:002083</t>
  </si>
  <si>
    <t>21:0087:002083:0001:0001:00</t>
  </si>
  <si>
    <t>064D  :742014:00:------:--</t>
  </si>
  <si>
    <t>21:0161:002447</t>
  </si>
  <si>
    <t>21:0087:002084</t>
  </si>
  <si>
    <t>21:0087:002084:0001:0001:00</t>
  </si>
  <si>
    <t>064D  :742015:00:------:--</t>
  </si>
  <si>
    <t>21:0161:002448</t>
  </si>
  <si>
    <t>21:0087:002085</t>
  </si>
  <si>
    <t>21:0087:002085:0001:0001:00</t>
  </si>
  <si>
    <t>064D  :742016:00:------:--</t>
  </si>
  <si>
    <t>21:0161:002449</t>
  </si>
  <si>
    <t>21:0087:002086</t>
  </si>
  <si>
    <t>21:0087:002086:0001:0001:00</t>
  </si>
  <si>
    <t>064D  :742017:00:------:--</t>
  </si>
  <si>
    <t>21:0161:002450</t>
  </si>
  <si>
    <t>21:0087:002087</t>
  </si>
  <si>
    <t>21:0087:002087:0001:0001:00</t>
  </si>
  <si>
    <t>064D  :742018:00:------:--</t>
  </si>
  <si>
    <t>21:0161:002451</t>
  </si>
  <si>
    <t>21:0087:002088</t>
  </si>
  <si>
    <t>21:0087:002088:0001:0001:00</t>
  </si>
  <si>
    <t>064D  :742019:00:------:--</t>
  </si>
  <si>
    <t>21:0161:002452</t>
  </si>
  <si>
    <t>21:0087:002089</t>
  </si>
  <si>
    <t>21:0087:002089:0001:0001:00</t>
  </si>
  <si>
    <t>064D  :742020:80:742007:00</t>
  </si>
  <si>
    <t>21:0161:002453</t>
  </si>
  <si>
    <t>21:0087:002078:0001:0001:02</t>
  </si>
  <si>
    <t>064D  :742021:00:------:--</t>
  </si>
  <si>
    <t>21:0161:002454</t>
  </si>
  <si>
    <t>21:0087:002090</t>
  </si>
  <si>
    <t>21:0087:002090:0001:0001:00</t>
  </si>
  <si>
    <t>064D  :742022:00:------:--</t>
  </si>
  <si>
    <t>21:0161:002455</t>
  </si>
  <si>
    <t>21:0087:002091</t>
  </si>
  <si>
    <t>21:0087:002091:0001:0001:00</t>
  </si>
  <si>
    <t>064D  :742023:00:------:--</t>
  </si>
  <si>
    <t>21:0161:002456</t>
  </si>
  <si>
    <t>21:0087:002092</t>
  </si>
  <si>
    <t>21:0087:002092:0001:0001:00</t>
  </si>
  <si>
    <t>064D  :742024:00:------:--</t>
  </si>
  <si>
    <t>21:0161:002457</t>
  </si>
  <si>
    <t>21:0087:002093</t>
  </si>
  <si>
    <t>21:0087:002093:0001:0001:00</t>
  </si>
  <si>
    <t>064D  :742025:10:------:--</t>
  </si>
  <si>
    <t>21:0161:002458</t>
  </si>
  <si>
    <t>21:0087:002094</t>
  </si>
  <si>
    <t>21:0087:002094:0001:0001:00</t>
  </si>
  <si>
    <t>064D  :742026:20:742025:10</t>
  </si>
  <si>
    <t>21:0161:002459</t>
  </si>
  <si>
    <t>21:0087:002094:0002:0001:00</t>
  </si>
  <si>
    <t>064D  :742027:00:------:--</t>
  </si>
  <si>
    <t>21:0161:002460</t>
  </si>
  <si>
    <t>21:0087:002095</t>
  </si>
  <si>
    <t>21:0087:002095:0001:0001:00</t>
  </si>
  <si>
    <t>064D  :742028:00:------:--</t>
  </si>
  <si>
    <t>21:0161:002461</t>
  </si>
  <si>
    <t>21:0087:002096</t>
  </si>
  <si>
    <t>21:0087:002096:0001:0001:00</t>
  </si>
  <si>
    <t>064D  :742029:93:------:--</t>
  </si>
  <si>
    <t>21:0161:002462</t>
  </si>
  <si>
    <t>064D  :742030:00:------:--</t>
  </si>
  <si>
    <t>21:0161:002463</t>
  </si>
  <si>
    <t>21:0087:002097</t>
  </si>
  <si>
    <t>21:0087:002097:0001:0001:00</t>
  </si>
  <si>
    <t>064D  :742031:00:------:--</t>
  </si>
  <si>
    <t>21:0161:002464</t>
  </si>
  <si>
    <t>21:0087:002098</t>
  </si>
  <si>
    <t>21:0087:002098:0001:0001:01</t>
  </si>
  <si>
    <t>064D  :742032:00:------:--</t>
  </si>
  <si>
    <t>21:0161:002465</t>
  </si>
  <si>
    <t>21:0087:002099</t>
  </si>
  <si>
    <t>21:0087:002099:0001:0001:00</t>
  </si>
  <si>
    <t>064D  :742033:00:------:--</t>
  </si>
  <si>
    <t>21:0161:002466</t>
  </si>
  <si>
    <t>21:0087:002100</t>
  </si>
  <si>
    <t>21:0087:002100:0001:0001:00</t>
  </si>
  <si>
    <t>064D  :742034:00:------:--</t>
  </si>
  <si>
    <t>21:0161:002467</t>
  </si>
  <si>
    <t>21:0087:002101</t>
  </si>
  <si>
    <t>21:0087:002101:0001:0001:00</t>
  </si>
  <si>
    <t>064D  :742035:00:------:--</t>
  </si>
  <si>
    <t>21:0161:002468</t>
  </si>
  <si>
    <t>21:0087:002102</t>
  </si>
  <si>
    <t>21:0087:002102:0001:0001:00</t>
  </si>
  <si>
    <t>064D  :742036:00:------:--</t>
  </si>
  <si>
    <t>21:0161:002469</t>
  </si>
  <si>
    <t>21:0087:002103</t>
  </si>
  <si>
    <t>21:0087:002103:0001:0001:00</t>
  </si>
  <si>
    <t>064D  :742037:00:------:--</t>
  </si>
  <si>
    <t>21:0161:002470</t>
  </si>
  <si>
    <t>21:0087:002104</t>
  </si>
  <si>
    <t>21:0087:002104:0001:0001:00</t>
  </si>
  <si>
    <t>064D  :742038:00:------:--</t>
  </si>
  <si>
    <t>21:0161:002471</t>
  </si>
  <si>
    <t>21:0087:002105</t>
  </si>
  <si>
    <t>21:0087:002105:0001:0001:00</t>
  </si>
  <si>
    <t>064D  :742039:00:------:--</t>
  </si>
  <si>
    <t>21:0161:002472</t>
  </si>
  <si>
    <t>21:0087:002106</t>
  </si>
  <si>
    <t>21:0087:002106:0001:0001:00</t>
  </si>
  <si>
    <t>064D  :742040:80:742031:00</t>
  </si>
  <si>
    <t>21:0161:002473</t>
  </si>
  <si>
    <t>21:0087:002098:0001:0001:02</t>
  </si>
  <si>
    <t>064D  :742041:00:------:--</t>
  </si>
  <si>
    <t>21:0161:002474</t>
  </si>
  <si>
    <t>21:0087:002107</t>
  </si>
  <si>
    <t>21:0087:002107:0001:0001:00</t>
  </si>
  <si>
    <t>064D  :742042:00:------:--</t>
  </si>
  <si>
    <t>21:0161:002475</t>
  </si>
  <si>
    <t>21:0087:002108</t>
  </si>
  <si>
    <t>21:0087:002108:0001:0001:00</t>
  </si>
  <si>
    <t>064D  :742043:00:------:--</t>
  </si>
  <si>
    <t>21:0161:002476</t>
  </si>
  <si>
    <t>21:0087:002109</t>
  </si>
  <si>
    <t>21:0087:002109:0001:0001:00</t>
  </si>
  <si>
    <t>064D  :742044:00:------:--</t>
  </si>
  <si>
    <t>21:0161:002477</t>
  </si>
  <si>
    <t>21:0087:002110</t>
  </si>
  <si>
    <t>21:0087:002110:0001:0001:00</t>
  </si>
  <si>
    <t>064D  :742045:00:------:--</t>
  </si>
  <si>
    <t>21:0161:002478</t>
  </si>
  <si>
    <t>21:0087:002111</t>
  </si>
  <si>
    <t>21:0087:002111:0001:0001:00</t>
  </si>
  <si>
    <t>064D  :742046:00:------:--</t>
  </si>
  <si>
    <t>21:0161:002479</t>
  </si>
  <si>
    <t>21:0087:002112</t>
  </si>
  <si>
    <t>21:0087:002112:0001:0001:00</t>
  </si>
  <si>
    <t>064D  :742047:00:------:--</t>
  </si>
  <si>
    <t>21:0161:002480</t>
  </si>
  <si>
    <t>21:0087:002113</t>
  </si>
  <si>
    <t>21:0087:002113:0001:0001:00</t>
  </si>
  <si>
    <t>064D  :742048:10:------:--</t>
  </si>
  <si>
    <t>21:0161:002481</t>
  </si>
  <si>
    <t>21:0087:002114</t>
  </si>
  <si>
    <t>21:0087:002114:0001:0001:00</t>
  </si>
  <si>
    <t>064D  :742049:20:742048:10</t>
  </si>
  <si>
    <t>21:0161:002482</t>
  </si>
  <si>
    <t>21:0087:002114:0002:0001:00</t>
  </si>
  <si>
    <t>064D  :742050:00:------:--</t>
  </si>
  <si>
    <t>21:0161:002483</t>
  </si>
  <si>
    <t>21:0087:002115</t>
  </si>
  <si>
    <t>21:0087:002115:0001:0001:00</t>
  </si>
  <si>
    <t>064D  :742051:00:------:--</t>
  </si>
  <si>
    <t>21:0161:002484</t>
  </si>
  <si>
    <t>21:0087:002116</t>
  </si>
  <si>
    <t>21:0087:002116:0001:0001:00</t>
  </si>
  <si>
    <t>064D  :742052:00:------:--</t>
  </si>
  <si>
    <t>21:0161:002485</t>
  </si>
  <si>
    <t>21:0087:002117</t>
  </si>
  <si>
    <t>21:0087:002117:0001:0001:00</t>
  </si>
  <si>
    <t>064D  :742053:00:------:--</t>
  </si>
  <si>
    <t>21:0161:002486</t>
  </si>
  <si>
    <t>21:0087:002118</t>
  </si>
  <si>
    <t>21:0087:002118:0001:0001:00</t>
  </si>
  <si>
    <t>064D  :742054:00:------:--</t>
  </si>
  <si>
    <t>21:0161:002487</t>
  </si>
  <si>
    <t>21:0087:002119</t>
  </si>
  <si>
    <t>21:0087:002119:0001:0001:01</t>
  </si>
  <si>
    <t>064D  :742055:00:------:--</t>
  </si>
  <si>
    <t>21:0161:002488</t>
  </si>
  <si>
    <t>21:0087:002120</t>
  </si>
  <si>
    <t>21:0087:002120:0001:0001:00</t>
  </si>
  <si>
    <t>064D  :742056:93:------:--</t>
  </si>
  <si>
    <t>21:0161:002489</t>
  </si>
  <si>
    <t>064D  :742057:00:------:--</t>
  </si>
  <si>
    <t>21:0161:002490</t>
  </si>
  <si>
    <t>21:0087:002121</t>
  </si>
  <si>
    <t>21:0087:002121:0001:0001:00</t>
  </si>
  <si>
    <t>064D  :742058:00:------:--</t>
  </si>
  <si>
    <t>21:0161:002491</t>
  </si>
  <si>
    <t>21:0087:002122</t>
  </si>
  <si>
    <t>21:0087:002122:0001:0001:00</t>
  </si>
  <si>
    <t>064D  :742059:00:------:--</t>
  </si>
  <si>
    <t>21:0161:002492</t>
  </si>
  <si>
    <t>21:0087:002123</t>
  </si>
  <si>
    <t>21:0087:002123:0001:0001:00</t>
  </si>
  <si>
    <t>064D  :742060:80:742054:00</t>
  </si>
  <si>
    <t>21:0161:002493</t>
  </si>
  <si>
    <t>21:0087:002119:0001:0001:02</t>
  </si>
  <si>
    <t>064D  :742061:00:------:--</t>
  </si>
  <si>
    <t>21:0161:002494</t>
  </si>
  <si>
    <t>21:0087:002124</t>
  </si>
  <si>
    <t>21:0087:002124:0001:0001:01</t>
  </si>
  <si>
    <t>064D  :742062:00:------:--</t>
  </si>
  <si>
    <t>21:0161:002495</t>
  </si>
  <si>
    <t>21:0087:002125</t>
  </si>
  <si>
    <t>21:0087:002125:0001:0001:00</t>
  </si>
  <si>
    <t>064D  :742063:00:------:--</t>
  </si>
  <si>
    <t>21:0161:002496</t>
  </si>
  <si>
    <t>21:0087:002126</t>
  </si>
  <si>
    <t>21:0087:002126:0001:0001:00</t>
  </si>
  <si>
    <t>064D  :742064:00:------:--</t>
  </si>
  <si>
    <t>21:0161:002497</t>
  </si>
  <si>
    <t>21:0087:002127</t>
  </si>
  <si>
    <t>21:0087:002127:0001:0001:00</t>
  </si>
  <si>
    <t>064D  :742065:00:------:--</t>
  </si>
  <si>
    <t>21:0161:002498</t>
  </si>
  <si>
    <t>21:0087:002128</t>
  </si>
  <si>
    <t>21:0087:002128:0001:0001:00</t>
  </si>
  <si>
    <t>064D  :742066:00:------:--</t>
  </si>
  <si>
    <t>21:0161:002499</t>
  </si>
  <si>
    <t>21:0087:002129</t>
  </si>
  <si>
    <t>21:0087:002129:0001:0001:00</t>
  </si>
  <si>
    <t>064D  :742067:10:------:--</t>
  </si>
  <si>
    <t>21:0161:002500</t>
  </si>
  <si>
    <t>21:0087:002130</t>
  </si>
  <si>
    <t>21:0087:002130:0001:0001:00</t>
  </si>
  <si>
    <t>064D  :742068:20:742067:10</t>
  </si>
  <si>
    <t>21:0161:002501</t>
  </si>
  <si>
    <t>21:0087:002130:0002:0001:00</t>
  </si>
  <si>
    <t>064D  :742069:00:------:--</t>
  </si>
  <si>
    <t>21:0161:002502</t>
  </si>
  <si>
    <t>21:0087:002131</t>
  </si>
  <si>
    <t>21:0087:002131:0001:0001:00</t>
  </si>
  <si>
    <t>064D  :742070:00:------:--</t>
  </si>
  <si>
    <t>21:0161:002503</t>
  </si>
  <si>
    <t>21:0087:002132</t>
  </si>
  <si>
    <t>21:0087:002132:0001:0001:00</t>
  </si>
  <si>
    <t>064D  :742071:00:------:--</t>
  </si>
  <si>
    <t>21:0161:002504</t>
  </si>
  <si>
    <t>21:0087:002133</t>
  </si>
  <si>
    <t>21:0087:002133:0001:0001:00</t>
  </si>
  <si>
    <t>064D  :742072:00:------:--</t>
  </si>
  <si>
    <t>21:0161:002505</t>
  </si>
  <si>
    <t>21:0087:002134</t>
  </si>
  <si>
    <t>21:0087:002134:0001:0001:00</t>
  </si>
  <si>
    <t>064D  :742073:00:------:--</t>
  </si>
  <si>
    <t>21:0161:002506</t>
  </si>
  <si>
    <t>21:0087:002135</t>
  </si>
  <si>
    <t>21:0087:002135:0001:0001:00</t>
  </si>
  <si>
    <t>064D  :742074:93:------:--</t>
  </si>
  <si>
    <t>21:0161:002507</t>
  </si>
  <si>
    <t>064D  :742075:00:------:--</t>
  </si>
  <si>
    <t>21:0161:002508</t>
  </si>
  <si>
    <t>21:0087:002136</t>
  </si>
  <si>
    <t>21:0087:002136:0001:0001:00</t>
  </si>
  <si>
    <t>064D  :742076:00:------:--</t>
  </si>
  <si>
    <t>21:0161:002509</t>
  </si>
  <si>
    <t>21:0087:002137</t>
  </si>
  <si>
    <t>21:0087:002137:0001:0001:00</t>
  </si>
  <si>
    <t>064D  :742077:00:------:--</t>
  </si>
  <si>
    <t>21:0161:002510</t>
  </si>
  <si>
    <t>21:0087:002138</t>
  </si>
  <si>
    <t>21:0087:002138:0001:0001:00</t>
  </si>
  <si>
    <t>064D  :742078:00:------:--</t>
  </si>
  <si>
    <t>21:0161:002511</t>
  </si>
  <si>
    <t>21:0087:002139</t>
  </si>
  <si>
    <t>21:0087:002139:0001:0001:00</t>
  </si>
  <si>
    <t>064D  :742079:00:------:--</t>
  </si>
  <si>
    <t>21:0161:002512</t>
  </si>
  <si>
    <t>21:0087:002140</t>
  </si>
  <si>
    <t>21:0087:002140:0001:0001:00</t>
  </si>
  <si>
    <t>064D  :742080:80:742061:00</t>
  </si>
  <si>
    <t>21:0161:002513</t>
  </si>
  <si>
    <t>21:0087:002124:0001:0001:02</t>
  </si>
  <si>
    <t>064D  :742081:00:------:--</t>
  </si>
  <si>
    <t>21:0161:002514</t>
  </si>
  <si>
    <t>21:0087:002141</t>
  </si>
  <si>
    <t>21:0087:002141:0001:0001:00</t>
  </si>
  <si>
    <t>064D  :742082:92:------:--</t>
  </si>
  <si>
    <t>21:0161:002515</t>
  </si>
  <si>
    <t>064D  :742083:00:------:--</t>
  </si>
  <si>
    <t>21:0161:002516</t>
  </si>
  <si>
    <t>21:0087:002142</t>
  </si>
  <si>
    <t>21:0087:002142:0001:0001:00</t>
  </si>
  <si>
    <t>064D  :742084:00:------:--</t>
  </si>
  <si>
    <t>21:0161:002517</t>
  </si>
  <si>
    <t>21:0087:002143</t>
  </si>
  <si>
    <t>21:0087:002143:0001:0001:00</t>
  </si>
  <si>
    <t>064D  :742085:00:------:--</t>
  </si>
  <si>
    <t>21:0161:002518</t>
  </si>
  <si>
    <t>21:0087:002144</t>
  </si>
  <si>
    <t>21:0087:002144:0001:0001:00</t>
  </si>
  <si>
    <t>064D  :742086:00:------:--</t>
  </si>
  <si>
    <t>21:0161:002519</t>
  </si>
  <si>
    <t>21:0087:002145</t>
  </si>
  <si>
    <t>21:0087:002145:0001:0001:00</t>
  </si>
  <si>
    <t>064D  :742087:00:------:--</t>
  </si>
  <si>
    <t>21:0161:002520</t>
  </si>
  <si>
    <t>21:0087:002146</t>
  </si>
  <si>
    <t>21:0087:002146:0001:0001:00</t>
  </si>
  <si>
    <t>064D  :742088:10:------:--</t>
  </si>
  <si>
    <t>21:0161:002521</t>
  </si>
  <si>
    <t>21:0087:002147</t>
  </si>
  <si>
    <t>21:0087:002147:0001:0001:00</t>
  </si>
  <si>
    <t>064D  :742089:20:742088:10</t>
  </si>
  <si>
    <t>21:0161:002522</t>
  </si>
  <si>
    <t>21:0087:002147:0002:0001:00</t>
  </si>
  <si>
    <t>064D  :742090:00:------:--</t>
  </si>
  <si>
    <t>21:0161:002523</t>
  </si>
  <si>
    <t>21:0087:002148</t>
  </si>
  <si>
    <t>21:0087:002148:0001:0001:01</t>
  </si>
  <si>
    <t>064D  :742091:00:------:--</t>
  </si>
  <si>
    <t>21:0161:002524</t>
  </si>
  <si>
    <t>21:0087:002149</t>
  </si>
  <si>
    <t>21:0087:002149:0001:0001:00</t>
  </si>
  <si>
    <t>064D  :742092:00:------:--</t>
  </si>
  <si>
    <t>21:0161:002525</t>
  </si>
  <si>
    <t>21:0087:002150</t>
  </si>
  <si>
    <t>21:0087:002150:0001:0001:00</t>
  </si>
  <si>
    <t>064D  :742093:00:------:--</t>
  </si>
  <si>
    <t>21:0161:002526</t>
  </si>
  <si>
    <t>21:0087:002151</t>
  </si>
  <si>
    <t>21:0087:002151:0001:0001:00</t>
  </si>
  <si>
    <t>064D  :742094:00:------:--</t>
  </si>
  <si>
    <t>21:0161:002527</t>
  </si>
  <si>
    <t>21:0087:002152</t>
  </si>
  <si>
    <t>21:0087:002152:0001:0001:00</t>
  </si>
  <si>
    <t>064D  :742095:00:------:--</t>
  </si>
  <si>
    <t>21:0161:002528</t>
  </si>
  <si>
    <t>21:0087:002153</t>
  </si>
  <si>
    <t>21:0087:002153:0001:0001:00</t>
  </si>
  <si>
    <t>064D  :742096:00:------:--</t>
  </si>
  <si>
    <t>21:0161:002529</t>
  </si>
  <si>
    <t>21:0087:002154</t>
  </si>
  <si>
    <t>21:0087:002154:0001:0001:00</t>
  </si>
  <si>
    <t>064D  :742097:00:------:--</t>
  </si>
  <si>
    <t>21:0161:002530</t>
  </si>
  <si>
    <t>21:0087:002155</t>
  </si>
  <si>
    <t>21:0087:002155:0001:0001:00</t>
  </si>
  <si>
    <t>064D  :742098:00:------:--</t>
  </si>
  <si>
    <t>21:0161:002531</t>
  </si>
  <si>
    <t>21:0087:002156</t>
  </si>
  <si>
    <t>21:0087:002156:0001:0001:00</t>
  </si>
  <si>
    <t>064D  :742099:00:------:--</t>
  </si>
  <si>
    <t>21:0161:002532</t>
  </si>
  <si>
    <t>21:0087:002157</t>
  </si>
  <si>
    <t>21:0087:002157:0001:0001:00</t>
  </si>
  <si>
    <t>064D  :742100:80:742090:00</t>
  </si>
  <si>
    <t>21:0161:002533</t>
  </si>
  <si>
    <t>21:0087:002148:0001:0001:02</t>
  </si>
  <si>
    <t>064D  :742101:00:------:--</t>
  </si>
  <si>
    <t>21:0161:002534</t>
  </si>
  <si>
    <t>21:0087:002158</t>
  </si>
  <si>
    <t>21:0087:002158:0001:0001:00</t>
  </si>
  <si>
    <t>064D  :742102:00:------:--</t>
  </si>
  <si>
    <t>21:0161:002535</t>
  </si>
  <si>
    <t>21:0087:002159</t>
  </si>
  <si>
    <t>21:0087:002159:0001:0001:01</t>
  </si>
  <si>
    <t>064D  :742103:00:------:--</t>
  </si>
  <si>
    <t>21:0161:002536</t>
  </si>
  <si>
    <t>21:0087:002160</t>
  </si>
  <si>
    <t>21:0087:002160:0001:0001:00</t>
  </si>
  <si>
    <t>064D  :742104:00:------:--</t>
  </si>
  <si>
    <t>21:0161:002537</t>
  </si>
  <si>
    <t>21:0087:002161</t>
  </si>
  <si>
    <t>21:0087:002161:0001:0001:00</t>
  </si>
  <si>
    <t>064D  :742105:10:------:--</t>
  </si>
  <si>
    <t>21:0161:002538</t>
  </si>
  <si>
    <t>21:0087:002162</t>
  </si>
  <si>
    <t>21:0087:002162:0001:0001:00</t>
  </si>
  <si>
    <t>064D  :742106:20:742105:10</t>
  </si>
  <si>
    <t>21:0161:002539</t>
  </si>
  <si>
    <t>21:0087:002162:0002:0001:00</t>
  </si>
  <si>
    <t>064D  :742107:00:------:--</t>
  </si>
  <si>
    <t>21:0161:002540</t>
  </si>
  <si>
    <t>21:0087:002163</t>
  </si>
  <si>
    <t>21:0087:002163:0001:0001:00</t>
  </si>
  <si>
    <t>064D  :742108:00:------:--</t>
  </si>
  <si>
    <t>21:0161:002541</t>
  </si>
  <si>
    <t>21:0087:002164</t>
  </si>
  <si>
    <t>21:0087:002164:0001:0001:00</t>
  </si>
  <si>
    <t>064D  :742109:00:------:--</t>
  </si>
  <si>
    <t>21:0161:002542</t>
  </si>
  <si>
    <t>21:0087:002165</t>
  </si>
  <si>
    <t>21:0087:002165:0001:0001:00</t>
  </si>
  <si>
    <t>064D  :742110:00:------:--</t>
  </si>
  <si>
    <t>21:0161:002543</t>
  </si>
  <si>
    <t>21:0087:002166</t>
  </si>
  <si>
    <t>21:0087:002166:0001:0001:00</t>
  </si>
  <si>
    <t>064D  :742111:00:------:--</t>
  </si>
  <si>
    <t>21:0161:002544</t>
  </si>
  <si>
    <t>21:0087:002167</t>
  </si>
  <si>
    <t>21:0087:002167:0001:0001:00</t>
  </si>
  <si>
    <t>064D  :742112:00:------:--</t>
  </si>
  <si>
    <t>21:0161:002545</t>
  </si>
  <si>
    <t>21:0087:002168</t>
  </si>
  <si>
    <t>21:0087:002168:0001:0001:00</t>
  </si>
  <si>
    <t>064D  :742113:00:------:--</t>
  </si>
  <si>
    <t>21:0161:002546</t>
  </si>
  <si>
    <t>21:0087:002169</t>
  </si>
  <si>
    <t>21:0087:002169:0001:0001:00</t>
  </si>
  <si>
    <t>064D  :742114:00:------:--</t>
  </si>
  <si>
    <t>21:0161:002547</t>
  </si>
  <si>
    <t>21:0087:002170</t>
  </si>
  <si>
    <t>21:0087:002170:0001:0001:00</t>
  </si>
  <si>
    <t>064D  :742115:94:------:--</t>
  </si>
  <si>
    <t>21:0161:002548</t>
  </si>
  <si>
    <t>064D  :742116:00:------:--</t>
  </si>
  <si>
    <t>21:0161:002549</t>
  </si>
  <si>
    <t>21:0087:002171</t>
  </si>
  <si>
    <t>21:0087:002171:0001:0001:00</t>
  </si>
  <si>
    <t>064D  :742117:00:------:--</t>
  </si>
  <si>
    <t>21:0161:002550</t>
  </si>
  <si>
    <t>21:0087:002172</t>
  </si>
  <si>
    <t>21:0087:002172:0001:0001:00</t>
  </si>
  <si>
    <t>064D  :742118:00:------:--</t>
  </si>
  <si>
    <t>21:0161:002551</t>
  </si>
  <si>
    <t>21:0087:002173</t>
  </si>
  <si>
    <t>21:0087:002173:0001:0001:00</t>
  </si>
  <si>
    <t>064D  :742119:00:------:--</t>
  </si>
  <si>
    <t>21:0161:002552</t>
  </si>
  <si>
    <t>21:0087:002174</t>
  </si>
  <si>
    <t>21:0087:002174:0001:0001:00</t>
  </si>
  <si>
    <t>064D  :742120:80:742102:00</t>
  </si>
  <si>
    <t>21:0161:002553</t>
  </si>
  <si>
    <t>21:0087:002159:0001:0001:02</t>
  </si>
  <si>
    <t>064D  :742121:00:------:--</t>
  </si>
  <si>
    <t>21:0161:002554</t>
  </si>
  <si>
    <t>21:0087:002175</t>
  </si>
  <si>
    <t>21:0087:002175:0001:0001:00</t>
  </si>
  <si>
    <t>064D  :742122:00:------:--</t>
  </si>
  <si>
    <t>21:0161:002555</t>
  </si>
  <si>
    <t>21:0087:002176</t>
  </si>
  <si>
    <t>21:0087:002176:0001:0001:00</t>
  </si>
  <si>
    <t>064D  :742123:00:------:--</t>
  </si>
  <si>
    <t>21:0161:002556</t>
  </si>
  <si>
    <t>21:0087:002177</t>
  </si>
  <si>
    <t>21:0087:002177:0001:0001:01</t>
  </si>
  <si>
    <t>064D  :742124:00:------:--</t>
  </si>
  <si>
    <t>21:0161:002557</t>
  </si>
  <si>
    <t>21:0087:002178</t>
  </si>
  <si>
    <t>21:0087:002178:0001:0001:00</t>
  </si>
  <si>
    <t>064D  :742125:00:------:--</t>
  </si>
  <si>
    <t>21:0161:002558</t>
  </si>
  <si>
    <t>21:0087:002179</t>
  </si>
  <si>
    <t>21:0087:002179:0001:0001:00</t>
  </si>
  <si>
    <t>064D  :742126:00:------:--</t>
  </si>
  <si>
    <t>21:0161:002559</t>
  </si>
  <si>
    <t>21:0087:002180</t>
  </si>
  <si>
    <t>21:0087:002180:0001:0001:00</t>
  </si>
  <si>
    <t>064D  :742127:00:------:--</t>
  </si>
  <si>
    <t>21:0161:002560</t>
  </si>
  <si>
    <t>21:0087:002181</t>
  </si>
  <si>
    <t>21:0087:002181:0001:0001:00</t>
  </si>
  <si>
    <t>064D  :742128:10:------:--</t>
  </si>
  <si>
    <t>21:0161:002561</t>
  </si>
  <si>
    <t>21:0087:002182</t>
  </si>
  <si>
    <t>21:0087:002182:0001:0001:00</t>
  </si>
  <si>
    <t>064D  :742129:20:742128:10</t>
  </si>
  <si>
    <t>21:0161:002562</t>
  </si>
  <si>
    <t>21:0087:002182:0002:0001:00</t>
  </si>
  <si>
    <t>064D  :742130:00:------:--</t>
  </si>
  <si>
    <t>21:0161:002563</t>
  </si>
  <si>
    <t>21:0087:002183</t>
  </si>
  <si>
    <t>21:0087:002183:0001:0001:00</t>
  </si>
  <si>
    <t>064D  :742131:92:------:--</t>
  </si>
  <si>
    <t>21:0161:002564</t>
  </si>
  <si>
    <t>064D  :742132:00:------:--</t>
  </si>
  <si>
    <t>21:0161:002565</t>
  </si>
  <si>
    <t>21:0087:002184</t>
  </si>
  <si>
    <t>21:0087:002184:0001:0001:00</t>
  </si>
  <si>
    <t>064D  :742133:00:------:--</t>
  </si>
  <si>
    <t>21:0161:002566</t>
  </si>
  <si>
    <t>21:0087:002185</t>
  </si>
  <si>
    <t>21:0087:002185:0001:0001:00</t>
  </si>
  <si>
    <t>064D  :742134:00:------:--</t>
  </si>
  <si>
    <t>21:0161:002567</t>
  </si>
  <si>
    <t>21:0087:002186</t>
  </si>
  <si>
    <t>21:0087:002186:0001:0001:00</t>
  </si>
  <si>
    <t>064D  :742135:00:------:--</t>
  </si>
  <si>
    <t>21:0161:002568</t>
  </si>
  <si>
    <t>21:0087:002187</t>
  </si>
  <si>
    <t>21:0087:002187:0001:0001:00</t>
  </si>
  <si>
    <t>064D  :742136:00:------:--</t>
  </si>
  <si>
    <t>21:0161:002569</t>
  </si>
  <si>
    <t>21:0087:002188</t>
  </si>
  <si>
    <t>21:0087:002188:0001:0001:00</t>
  </si>
  <si>
    <t>064D  :742137:00:------:--</t>
  </si>
  <si>
    <t>21:0161:002570</t>
  </si>
  <si>
    <t>21:0087:002189</t>
  </si>
  <si>
    <t>21:0087:002189:0001:0001:00</t>
  </si>
  <si>
    <t>064D  :742138:00:------:--</t>
  </si>
  <si>
    <t>21:0161:002571</t>
  </si>
  <si>
    <t>21:0087:002190</t>
  </si>
  <si>
    <t>21:0087:002190:0001:0001:00</t>
  </si>
  <si>
    <t>064D  :742139:00:------:--</t>
  </si>
  <si>
    <t>21:0161:002572</t>
  </si>
  <si>
    <t>21:0087:002191</t>
  </si>
  <si>
    <t>21:0087:002191:0001:0001:00</t>
  </si>
  <si>
    <t>064D  :742140:80:742123:00</t>
  </si>
  <si>
    <t>21:0161:002573</t>
  </si>
  <si>
    <t>21:0087:002177:0001:0001:02</t>
  </si>
  <si>
    <t>064D  :742141:00:------:--</t>
  </si>
  <si>
    <t>21:0161:002574</t>
  </si>
  <si>
    <t>21:0087:002192</t>
  </si>
  <si>
    <t>21:0087:002192:0001:0001:00</t>
  </si>
  <si>
    <t>064D  :742142:00:------:--</t>
  </si>
  <si>
    <t>21:0161:002575</t>
  </si>
  <si>
    <t>21:0087:002193</t>
  </si>
  <si>
    <t>21:0087:002193:0001:0001:00</t>
  </si>
  <si>
    <t>064D  :742143:00:------:--</t>
  </si>
  <si>
    <t>21:0161:002576</t>
  </si>
  <si>
    <t>21:0087:002194</t>
  </si>
  <si>
    <t>21:0087:002194:0001:0001:00</t>
  </si>
  <si>
    <t>064D  :742144:10:------:--</t>
  </si>
  <si>
    <t>21:0161:002577</t>
  </si>
  <si>
    <t>21:0087:002195</t>
  </si>
  <si>
    <t>21:0087:002195:0001:0001:00</t>
  </si>
  <si>
    <t>064D  :742145:20:742144:10</t>
  </si>
  <si>
    <t>21:0161:002578</t>
  </si>
  <si>
    <t>21:0087:002195:0002:0001:00</t>
  </si>
  <si>
    <t>064D  :742146:00:------:--</t>
  </si>
  <si>
    <t>21:0161:002579</t>
  </si>
  <si>
    <t>21:0087:002196</t>
  </si>
  <si>
    <t>21:0087:002196:0001:0001:00</t>
  </si>
  <si>
    <t>064D  :742147:00:------:--</t>
  </si>
  <si>
    <t>21:0161:002580</t>
  </si>
  <si>
    <t>21:0087:002197</t>
  </si>
  <si>
    <t>21:0087:002197:0001:0001:00</t>
  </si>
  <si>
    <t>064D  :742148:00:------:--</t>
  </si>
  <si>
    <t>21:0161:002581</t>
  </si>
  <si>
    <t>21:0087:002198</t>
  </si>
  <si>
    <t>21:0087:002198:0001:0001:00</t>
  </si>
  <si>
    <t>064D  :742149:00:------:--</t>
  </si>
  <si>
    <t>21:0161:002582</t>
  </si>
  <si>
    <t>21:0087:002199</t>
  </si>
  <si>
    <t>21:0087:002199:0001:0001:00</t>
  </si>
  <si>
    <t>064D  :742150:00:------:--</t>
  </si>
  <si>
    <t>21:0161:002583</t>
  </si>
  <si>
    <t>21:0087:002200</t>
  </si>
  <si>
    <t>21:0087:002200:0001:0001:00</t>
  </si>
  <si>
    <t>064D  :742151:93:------:--</t>
  </si>
  <si>
    <t>21:0161:002584</t>
  </si>
  <si>
    <t>064D  :742152:00:------:--</t>
  </si>
  <si>
    <t>21:0161:002585</t>
  </si>
  <si>
    <t>21:0087:002201</t>
  </si>
  <si>
    <t>21:0087:002201:0001:0001:00</t>
  </si>
  <si>
    <t>064D  :742153:00:------:--</t>
  </si>
  <si>
    <t>21:0161:002586</t>
  </si>
  <si>
    <t>21:0087:002202</t>
  </si>
  <si>
    <t>21:0087:002202:0001:0001:00</t>
  </si>
  <si>
    <t>064D  :742154:00:------:--</t>
  </si>
  <si>
    <t>21:0161:002587</t>
  </si>
  <si>
    <t>21:0087:002203</t>
  </si>
  <si>
    <t>21:0087:002203:0001:0001:00</t>
  </si>
  <si>
    <t>064D  :742155:00:------:--</t>
  </si>
  <si>
    <t>21:0161:002588</t>
  </si>
  <si>
    <t>21:0087:002204</t>
  </si>
  <si>
    <t>21:0087:002204:0001:0001:00</t>
  </si>
  <si>
    <t>064D  :742156:00:------:--</t>
  </si>
  <si>
    <t>21:0161:002589</t>
  </si>
  <si>
    <t>21:0087:002205</t>
  </si>
  <si>
    <t>21:0087:002205:0001:0001:00</t>
  </si>
  <si>
    <t>064D  :742157:00:------:--</t>
  </si>
  <si>
    <t>21:0161:002590</t>
  </si>
  <si>
    <t>21:0087:002206</t>
  </si>
  <si>
    <t>21:0087:002206:0001:0001:00</t>
  </si>
  <si>
    <t>064D  :742158:00:------:--</t>
  </si>
  <si>
    <t>21:0161:002591</t>
  </si>
  <si>
    <t>21:0087:002207</t>
  </si>
  <si>
    <t>21:0087:002207:0001:0001:01</t>
  </si>
  <si>
    <t>064D  :742159:00:------:--</t>
  </si>
  <si>
    <t>21:0161:002592</t>
  </si>
  <si>
    <t>21:0087:002208</t>
  </si>
  <si>
    <t>21:0087:002208:0001:0001:00</t>
  </si>
  <si>
    <t>064D  :742160:80:742158:00</t>
  </si>
  <si>
    <t>21:0161:002593</t>
  </si>
  <si>
    <t>21:0087:002207:0001:0001:02</t>
  </si>
  <si>
    <t>064D  :742161:00:------:--</t>
  </si>
  <si>
    <t>21:0161:002594</t>
  </si>
  <si>
    <t>21:0087:002209</t>
  </si>
  <si>
    <t>21:0087:002209:0001:0001:00</t>
  </si>
  <si>
    <t>064D  :742162:00:------:--</t>
  </si>
  <si>
    <t>21:0161:002595</t>
  </si>
  <si>
    <t>21:0087:002210</t>
  </si>
  <si>
    <t>21:0087:002210:0001:0001:00</t>
  </si>
  <si>
    <t>064D  :742163:00:------:--</t>
  </si>
  <si>
    <t>21:0161:002596</t>
  </si>
  <si>
    <t>21:0087:002211</t>
  </si>
  <si>
    <t>21:0087:002211:0001:0001:00</t>
  </si>
  <si>
    <t>064D  :742164:00:------:--</t>
  </si>
  <si>
    <t>21:0161:002597</t>
  </si>
  <si>
    <t>21:0087:002212</t>
  </si>
  <si>
    <t>21:0087:002212:0001:0001:00</t>
  </si>
  <si>
    <t>064D  :742165:00:------:--</t>
  </si>
  <si>
    <t>21:0161:002598</t>
  </si>
  <si>
    <t>21:0087:002213</t>
  </si>
  <si>
    <t>21:0087:002213:0001:0001:00</t>
  </si>
  <si>
    <t>064D  :742166:00:------:--</t>
  </si>
  <si>
    <t>21:0161:002599</t>
  </si>
  <si>
    <t>21:0087:002214</t>
  </si>
  <si>
    <t>21:0087:002214:0001:0001:00</t>
  </si>
  <si>
    <t>064D  :742167:10:------:--</t>
  </si>
  <si>
    <t>21:0161:002600</t>
  </si>
  <si>
    <t>21:0087:002215</t>
  </si>
  <si>
    <t>21:0087:002215:0001:0001:00</t>
  </si>
  <si>
    <t>064D  :742168:20:742167:10</t>
  </si>
  <si>
    <t>21:0161:002601</t>
  </si>
  <si>
    <t>21:0087:002215:0002:0001:00</t>
  </si>
  <si>
    <t>064D  :742169:00:------:--</t>
  </si>
  <si>
    <t>21:0161:002602</t>
  </si>
  <si>
    <t>21:0087:002216</t>
  </si>
  <si>
    <t>21:0087:002216:0001:0001:00</t>
  </si>
  <si>
    <t>064D  :742170:00:------:--</t>
  </si>
  <si>
    <t>21:0161:002603</t>
  </si>
  <si>
    <t>21:0087:002217</t>
  </si>
  <si>
    <t>21:0087:002217:0001:0001:00</t>
  </si>
  <si>
    <t>064D  :742171:00:------:--</t>
  </si>
  <si>
    <t>21:0161:002604</t>
  </si>
  <si>
    <t>21:0087:002218</t>
  </si>
  <si>
    <t>21:0087:002218:0001:0001:00</t>
  </si>
  <si>
    <t>064D  :742172:00:------:--</t>
  </si>
  <si>
    <t>21:0161:002605</t>
  </si>
  <si>
    <t>21:0087:002219</t>
  </si>
  <si>
    <t>21:0087:002219:0001:0001:00</t>
  </si>
  <si>
    <t>064D  :742173:00:------:--</t>
  </si>
  <si>
    <t>21:0161:002606</t>
  </si>
  <si>
    <t>21:0087:002220</t>
  </si>
  <si>
    <t>21:0087:002220:0001:0001:00</t>
  </si>
  <si>
    <t>064D  :742174:00:------:--</t>
  </si>
  <si>
    <t>21:0161:002607</t>
  </si>
  <si>
    <t>21:0087:002221</t>
  </si>
  <si>
    <t>21:0087:002221:0001:0001:00</t>
  </si>
  <si>
    <t>064D  :742175:10:------:--</t>
  </si>
  <si>
    <t>21:0161:002608</t>
  </si>
  <si>
    <t>21:0087:002222</t>
  </si>
  <si>
    <t>21:0087:002222:0001:0001:00</t>
  </si>
  <si>
    <t>064D  :742176:93:------:--</t>
  </si>
  <si>
    <t>21:0161:002609</t>
  </si>
  <si>
    <t>064D  :742177:20:742175:10</t>
  </si>
  <si>
    <t>21:0161:002610</t>
  </si>
  <si>
    <t>21:0087:002222:0002:0001:00</t>
  </si>
  <si>
    <t>064D  :742178:00:------:--</t>
  </si>
  <si>
    <t>21:0161:002611</t>
  </si>
  <si>
    <t>21:0087:002223</t>
  </si>
  <si>
    <t>21:0087:002223:0001:0001:00</t>
  </si>
  <si>
    <t>064D  :742179:00:------:--</t>
  </si>
  <si>
    <t>21:0161:002612</t>
  </si>
  <si>
    <t>21:0087:002224</t>
  </si>
  <si>
    <t>21:0087:002224:0001:0001:01</t>
  </si>
  <si>
    <t>064D  :742180:80:742179:00</t>
  </si>
  <si>
    <t>21:0161:002613</t>
  </si>
  <si>
    <t>21:0087:002224:0001:0001:02</t>
  </si>
  <si>
    <t>064D  :742181:00:------:--</t>
  </si>
  <si>
    <t>21:0161:002614</t>
  </si>
  <si>
    <t>21:0087:002225</t>
  </si>
  <si>
    <t>21:0087:002225:0001:0001:00</t>
  </si>
  <si>
    <t>064D  :742182:00:------:--</t>
  </si>
  <si>
    <t>21:0161:002615</t>
  </si>
  <si>
    <t>21:0087:002226</t>
  </si>
  <si>
    <t>21:0087:002226:0001:0001:01</t>
  </si>
  <si>
    <t>064D  :742183:00:------:--</t>
  </si>
  <si>
    <t>21:0161:002616</t>
  </si>
  <si>
    <t>21:0087:002227</t>
  </si>
  <si>
    <t>21:0087:002227:0001:0001:00</t>
  </si>
  <si>
    <t>064D  :742184:10:------:--</t>
  </si>
  <si>
    <t>21:0161:002617</t>
  </si>
  <si>
    <t>21:0087:002228</t>
  </si>
  <si>
    <t>21:0087:002228:0001:0001:00</t>
  </si>
  <si>
    <t>064D  :742185:20:742184:10</t>
  </si>
  <si>
    <t>21:0161:002618</t>
  </si>
  <si>
    <t>21:0087:002228:0002:0001:00</t>
  </si>
  <si>
    <t>064D  :742186:00:------:--</t>
  </si>
  <si>
    <t>21:0161:002619</t>
  </si>
  <si>
    <t>21:0087:002229</t>
  </si>
  <si>
    <t>21:0087:002229:0001:0001:00</t>
  </si>
  <si>
    <t>064D  :742187:00:------:--</t>
  </si>
  <si>
    <t>21:0161:002620</t>
  </si>
  <si>
    <t>21:0087:002230</t>
  </si>
  <si>
    <t>21:0087:002230:0001:0001:00</t>
  </si>
  <si>
    <t>064D  :742188:00:------:--</t>
  </si>
  <si>
    <t>21:0161:002621</t>
  </si>
  <si>
    <t>21:0087:002231</t>
  </si>
  <si>
    <t>21:0087:002231:0001:0001:00</t>
  </si>
  <si>
    <t>064D  :742189:00:------:--</t>
  </si>
  <si>
    <t>21:0161:002622</t>
  </si>
  <si>
    <t>21:0087:002232</t>
  </si>
  <si>
    <t>21:0087:002232:0001:0001:00</t>
  </si>
  <si>
    <t>064D  :742190:00:------:--</t>
  </si>
  <si>
    <t>21:0161:002623</t>
  </si>
  <si>
    <t>21:0087:002233</t>
  </si>
  <si>
    <t>21:0087:002233:0001:0001:00</t>
  </si>
  <si>
    <t>064D  :742191:00:------:--</t>
  </si>
  <si>
    <t>21:0161:002624</t>
  </si>
  <si>
    <t>21:0087:002234</t>
  </si>
  <si>
    <t>21:0087:002234:0001:0001:00</t>
  </si>
  <si>
    <t>064D  :742192:93:------:--</t>
  </si>
  <si>
    <t>21:0161:002625</t>
  </si>
  <si>
    <t>064D  :742193:00:------:--</t>
  </si>
  <si>
    <t>21:0161:002626</t>
  </si>
  <si>
    <t>21:0087:002235</t>
  </si>
  <si>
    <t>21:0087:002235:0001:0001:00</t>
  </si>
  <si>
    <t>064D  :742194:00:------:--</t>
  </si>
  <si>
    <t>21:0161:002627</t>
  </si>
  <si>
    <t>21:0087:002236</t>
  </si>
  <si>
    <t>21:0087:002236:0001:0001:00</t>
  </si>
  <si>
    <t>064D  :742195:00:------:--</t>
  </si>
  <si>
    <t>21:0161:002628</t>
  </si>
  <si>
    <t>21:0087:002237</t>
  </si>
  <si>
    <t>21:0087:002237:0001:0001:00</t>
  </si>
  <si>
    <t>064D  :742196:00:------:--</t>
  </si>
  <si>
    <t>21:0161:002629</t>
  </si>
  <si>
    <t>21:0087:002238</t>
  </si>
  <si>
    <t>21:0087:002238:0001:0001:00</t>
  </si>
  <si>
    <t>064D  :742197:00:------:--</t>
  </si>
  <si>
    <t>21:0161:002630</t>
  </si>
  <si>
    <t>21:0087:002239</t>
  </si>
  <si>
    <t>21:0087:002239:0001:0001:00</t>
  </si>
  <si>
    <t>064D  :742198:00:------:--</t>
  </si>
  <si>
    <t>21:0161:002631</t>
  </si>
  <si>
    <t>21:0087:002240</t>
  </si>
  <si>
    <t>21:0087:002240:0001:0001:00</t>
  </si>
  <si>
    <t>064D  :742199:00:------:--</t>
  </si>
  <si>
    <t>21:0161:002632</t>
  </si>
  <si>
    <t>21:0087:002241</t>
  </si>
  <si>
    <t>21:0087:002241:0001:0001:00</t>
  </si>
  <si>
    <t>064D  :742200:80:742182:00</t>
  </si>
  <si>
    <t>21:0161:002633</t>
  </si>
  <si>
    <t>21:0087:002226:0001:0001:02</t>
  </si>
  <si>
    <t>064D  :742201:00:------:--</t>
  </si>
  <si>
    <t>21:0161:002634</t>
  </si>
  <si>
    <t>21:0087:002242</t>
  </si>
  <si>
    <t>21:0087:002242:0001:0001:00</t>
  </si>
  <si>
    <t>064D  :742202:93:------:--</t>
  </si>
  <si>
    <t>21:0161:002635</t>
  </si>
  <si>
    <t>064D  :742203:00:------:--</t>
  </si>
  <si>
    <t>21:0161:002636</t>
  </si>
  <si>
    <t>21:0087:002243</t>
  </si>
  <si>
    <t>21:0087:002243:0001:0001:00</t>
  </si>
  <si>
    <t>064D  :742204:00:------:--</t>
  </si>
  <si>
    <t>21:0161:002637</t>
  </si>
  <si>
    <t>21:0087:002244</t>
  </si>
  <si>
    <t>21:0087:002244:0001:0001:00</t>
  </si>
  <si>
    <t>064D  :742205:00:------:--</t>
  </si>
  <si>
    <t>21:0161:002638</t>
  </si>
  <si>
    <t>21:0087:002245</t>
  </si>
  <si>
    <t>21:0087:002245:0001:0001:00</t>
  </si>
  <si>
    <t>064D  :742206:00:------:--</t>
  </si>
  <si>
    <t>21:0161:002639</t>
  </si>
  <si>
    <t>21:0087:002246</t>
  </si>
  <si>
    <t>21:0087:002246:0001:0001:00</t>
  </si>
  <si>
    <t>064D  :742207:10:------:--</t>
  </si>
  <si>
    <t>21:0161:002640</t>
  </si>
  <si>
    <t>21:0087:002247</t>
  </si>
  <si>
    <t>21:0087:002247:0001:0001:00</t>
  </si>
  <si>
    <t>064D  :742208:20:742207:10</t>
  </si>
  <si>
    <t>21:0161:002641</t>
  </si>
  <si>
    <t>21:0087:002247:0002:0001:00</t>
  </si>
  <si>
    <t>064D  :742209:00:------:--</t>
  </si>
  <si>
    <t>21:0161:002642</t>
  </si>
  <si>
    <t>21:0087:002248</t>
  </si>
  <si>
    <t>21:0087:002248:0001:0001:00</t>
  </si>
  <si>
    <t>064D  :742210:00:------:--</t>
  </si>
  <si>
    <t>21:0161:002643</t>
  </si>
  <si>
    <t>21:0087:002249</t>
  </si>
  <si>
    <t>21:0087:002249:0001:0001:00</t>
  </si>
  <si>
    <t>064D  :742211:00:------:--</t>
  </si>
  <si>
    <t>21:0161:002644</t>
  </si>
  <si>
    <t>21:0087:002250</t>
  </si>
  <si>
    <t>21:0087:002250:0001:0001:00</t>
  </si>
  <si>
    <t>064D  :742212:00:------:--</t>
  </si>
  <si>
    <t>21:0161:002645</t>
  </si>
  <si>
    <t>21:0087:002251</t>
  </si>
  <si>
    <t>21:0087:002251:0001:0001:00</t>
  </si>
  <si>
    <t>064D  :742213:00:------:--</t>
  </si>
  <si>
    <t>21:0161:002646</t>
  </si>
  <si>
    <t>21:0087:002252</t>
  </si>
  <si>
    <t>21:0087:002252:0001:0001:00</t>
  </si>
  <si>
    <t>064D  :742214:00:------:--</t>
  </si>
  <si>
    <t>21:0161:002647</t>
  </si>
  <si>
    <t>21:0087:002253</t>
  </si>
  <si>
    <t>21:0087:002253:0001:0001:00</t>
  </si>
  <si>
    <t>064D  :742215:00:------:--</t>
  </si>
  <si>
    <t>21:0161:002648</t>
  </si>
  <si>
    <t>21:0087:002254</t>
  </si>
  <si>
    <t>21:0087:002254:0001:0001:00</t>
  </si>
  <si>
    <t>064D  :742216:00:------:--</t>
  </si>
  <si>
    <t>21:0161:002649</t>
  </si>
  <si>
    <t>21:0087:002255</t>
  </si>
  <si>
    <t>21:0087:002255:0001:0001:01</t>
  </si>
  <si>
    <t>064D  :742217:00:------:--</t>
  </si>
  <si>
    <t>21:0161:002650</t>
  </si>
  <si>
    <t>21:0087:002256</t>
  </si>
  <si>
    <t>21:0087:002256:0001:0001:00</t>
  </si>
  <si>
    <t>064D  :742218:00:------:--</t>
  </si>
  <si>
    <t>21:0161:002651</t>
  </si>
  <si>
    <t>21:0087:002257</t>
  </si>
  <si>
    <t>21:0087:002257:0001:0001:00</t>
  </si>
  <si>
    <t>064D  :742219:00:------:--</t>
  </si>
  <si>
    <t>21:0161:002652</t>
  </si>
  <si>
    <t>21:0087:002258</t>
  </si>
  <si>
    <t>21:0087:002258:0001:0001:00</t>
  </si>
  <si>
    <t>064D  :742220:80:742216:00</t>
  </si>
  <si>
    <t>21:0161:002653</t>
  </si>
  <si>
    <t>21:0087:002255:0001:0001:02</t>
  </si>
  <si>
    <t>064D  :742221:00:------:--</t>
  </si>
  <si>
    <t>21:0161:002654</t>
  </si>
  <si>
    <t>21:0087:002259</t>
  </si>
  <si>
    <t>21:0087:002259:0001:0001:00</t>
  </si>
  <si>
    <t>064D  :742222:00:------:--</t>
  </si>
  <si>
    <t>21:0161:002655</t>
  </si>
  <si>
    <t>21:0087:002260</t>
  </si>
  <si>
    <t>21:0087:002260:0001:0001:00</t>
  </si>
  <si>
    <t>064D  :742223:00:------:--</t>
  </si>
  <si>
    <t>21:0161:002656</t>
  </si>
  <si>
    <t>21:0087:002261</t>
  </si>
  <si>
    <t>21:0087:002261:0001:0001:00</t>
  </si>
  <si>
    <t>064D  :742224:10:------:--</t>
  </si>
  <si>
    <t>21:0161:002657</t>
  </si>
  <si>
    <t>21:0087:002262</t>
  </si>
  <si>
    <t>21:0087:002262:0001:0001:00</t>
  </si>
  <si>
    <t>064D  :742225:20:742224:10</t>
  </si>
  <si>
    <t>21:0161:002658</t>
  </si>
  <si>
    <t>21:0087:002262:0002:0001:00</t>
  </si>
  <si>
    <t>064D  :742226:00:------:--</t>
  </si>
  <si>
    <t>21:0161:002659</t>
  </si>
  <si>
    <t>21:0087:002263</t>
  </si>
  <si>
    <t>21:0087:002263:0001:0001:00</t>
  </si>
  <si>
    <t>064D  :742227:00:------:--</t>
  </si>
  <si>
    <t>21:0161:002660</t>
  </si>
  <si>
    <t>21:0087:002264</t>
  </si>
  <si>
    <t>21:0087:002264:0001:0001:00</t>
  </si>
  <si>
    <t>064D  :742228:00:------:--</t>
  </si>
  <si>
    <t>21:0161:002661</t>
  </si>
  <si>
    <t>21:0087:002265</t>
  </si>
  <si>
    <t>21:0087:002265:0001:0001:00</t>
  </si>
  <si>
    <t>064D  :742229:00:------:--</t>
  </si>
  <si>
    <t>21:0161:002662</t>
  </si>
  <si>
    <t>21:0087:002266</t>
  </si>
  <si>
    <t>21:0087:002266:0001:0001:00</t>
  </si>
  <si>
    <t>064D  :742230:00:------:--</t>
  </si>
  <si>
    <t>21:0161:002663</t>
  </si>
  <si>
    <t>21:0087:002267</t>
  </si>
  <si>
    <t>21:0087:002267:0001:0001:00</t>
  </si>
  <si>
    <t>064D  :742231:00:------:--</t>
  </si>
  <si>
    <t>21:0161:002664</t>
  </si>
  <si>
    <t>21:0087:002268</t>
  </si>
  <si>
    <t>21:0087:002268:0001:0001:01</t>
  </si>
  <si>
    <t>064D  :742232:00:------:--</t>
  </si>
  <si>
    <t>21:0161:002665</t>
  </si>
  <si>
    <t>21:0087:002269</t>
  </si>
  <si>
    <t>21:0087:002269:0001:0001:00</t>
  </si>
  <si>
    <t>064D  :742233:00:------:--</t>
  </si>
  <si>
    <t>21:0161:002666</t>
  </si>
  <si>
    <t>21:0087:002270</t>
  </si>
  <si>
    <t>21:0087:002270:0001:0001:00</t>
  </si>
  <si>
    <t>064D  :742234:91:------:--</t>
  </si>
  <si>
    <t>21:0161:002667</t>
  </si>
  <si>
    <t>064D  :742235:00:------:--</t>
  </si>
  <si>
    <t>21:0161:002668</t>
  </si>
  <si>
    <t>21:0087:002271</t>
  </si>
  <si>
    <t>21:0087:002271:0001:0001:00</t>
  </si>
  <si>
    <t>064D  :742236:00:------:--</t>
  </si>
  <si>
    <t>21:0161:002669</t>
  </si>
  <si>
    <t>21:0087:002272</t>
  </si>
  <si>
    <t>21:0087:002272:0001:0001:00</t>
  </si>
  <si>
    <t>064D  :742237:00:------:--</t>
  </si>
  <si>
    <t>21:0161:002670</t>
  </si>
  <si>
    <t>21:0087:002273</t>
  </si>
  <si>
    <t>21:0087:002273:0001:0001:00</t>
  </si>
  <si>
    <t>064D  :742238:00:------:--</t>
  </si>
  <si>
    <t>21:0161:002671</t>
  </si>
  <si>
    <t>21:0087:002274</t>
  </si>
  <si>
    <t>21:0087:002274:0001:0001:00</t>
  </si>
  <si>
    <t>064D  :742239:00:------:--</t>
  </si>
  <si>
    <t>21:0161:002672</t>
  </si>
  <si>
    <t>21:0087:002275</t>
  </si>
  <si>
    <t>21:0087:002275:0001:0001:00</t>
  </si>
  <si>
    <t>064D  :742240:80:742231:00</t>
  </si>
  <si>
    <t>21:0161:002673</t>
  </si>
  <si>
    <t>21:0087:002268:0001:0001:02</t>
  </si>
  <si>
    <t>064D  :742241:00:------:--</t>
  </si>
  <si>
    <t>21:0161:002674</t>
  </si>
  <si>
    <t>21:0087:002276</t>
  </si>
  <si>
    <t>21:0087:002276:0001:0001:00</t>
  </si>
  <si>
    <t>064D  :742242:10:------:--</t>
  </si>
  <si>
    <t>21:0161:002675</t>
  </si>
  <si>
    <t>21:0087:002277</t>
  </si>
  <si>
    <t>21:0087:002277:0001:0001:00</t>
  </si>
  <si>
    <t>064D  :742243:20:742242:10</t>
  </si>
  <si>
    <t>21:0161:002676</t>
  </si>
  <si>
    <t>21:0087:002277:0002:0001:00</t>
  </si>
  <si>
    <t>064D  :742244:00:------:--</t>
  </si>
  <si>
    <t>21:0161:002677</t>
  </si>
  <si>
    <t>21:0087:002278</t>
  </si>
  <si>
    <t>21:0087:002278:0001:0001:00</t>
  </si>
  <si>
    <t>064D  :742245:00:------:--</t>
  </si>
  <si>
    <t>21:0161:002678</t>
  </si>
  <si>
    <t>21:0087:002279</t>
  </si>
  <si>
    <t>21:0087:002279:0001:0001:01</t>
  </si>
  <si>
    <t>064D  :742246:00:------:--</t>
  </si>
  <si>
    <t>21:0161:002679</t>
  </si>
  <si>
    <t>21:0087:002280</t>
  </si>
  <si>
    <t>21:0087:002280:0001:0001:00</t>
  </si>
  <si>
    <t>064D  :742247:00:------:--</t>
  </si>
  <si>
    <t>21:0161:002680</t>
  </si>
  <si>
    <t>21:0087:002281</t>
  </si>
  <si>
    <t>21:0087:002281:0001:0001:00</t>
  </si>
  <si>
    <t>064D  :742248:00:------:--</t>
  </si>
  <si>
    <t>21:0161:002681</t>
  </si>
  <si>
    <t>21:0087:002282</t>
  </si>
  <si>
    <t>21:0087:002282:0001:0001:00</t>
  </si>
  <si>
    <t>064D  :742249:00:------:--</t>
  </si>
  <si>
    <t>21:0161:002682</t>
  </si>
  <si>
    <t>21:0087:002283</t>
  </si>
  <si>
    <t>21:0087:002283:0001:0001:00</t>
  </si>
  <si>
    <t>064D  :742250:00:------:--</t>
  </si>
  <si>
    <t>21:0161:002683</t>
  </si>
  <si>
    <t>21:0087:002284</t>
  </si>
  <si>
    <t>21:0087:002284:0001:0001:00</t>
  </si>
  <si>
    <t>064D  :742251:00:------:--</t>
  </si>
  <si>
    <t>21:0161:002684</t>
  </si>
  <si>
    <t>21:0087:002285</t>
  </si>
  <si>
    <t>21:0087:002285:0001:0001:00</t>
  </si>
  <si>
    <t>064D  :742252:00:------:--</t>
  </si>
  <si>
    <t>21:0161:002685</t>
  </si>
  <si>
    <t>21:0087:002286</t>
  </si>
  <si>
    <t>21:0087:002286:0001:0001:00</t>
  </si>
  <si>
    <t>064D  :742253:00:------:--</t>
  </si>
  <si>
    <t>21:0161:002686</t>
  </si>
  <si>
    <t>21:0087:002287</t>
  </si>
  <si>
    <t>21:0087:002287:0001:0001:00</t>
  </si>
  <si>
    <t>064D  :742254:00:------:--</t>
  </si>
  <si>
    <t>21:0161:002687</t>
  </si>
  <si>
    <t>21:0087:002288</t>
  </si>
  <si>
    <t>21:0087:002288:0001:0001:00</t>
  </si>
  <si>
    <t>064D  :742255:00:------:--</t>
  </si>
  <si>
    <t>21:0161:002688</t>
  </si>
  <si>
    <t>21:0087:002289</t>
  </si>
  <si>
    <t>21:0087:002289:0001:0001:00</t>
  </si>
  <si>
    <t>064D  :742256:92:------:--</t>
  </si>
  <si>
    <t>21:0161:002689</t>
  </si>
  <si>
    <t>064D  :742257:00:------:--</t>
  </si>
  <si>
    <t>21:0161:002690</t>
  </si>
  <si>
    <t>21:0087:002290</t>
  </si>
  <si>
    <t>21:0087:002290:0001:0001:00</t>
  </si>
  <si>
    <t>064D  :742258:00:------:--</t>
  </si>
  <si>
    <t>21:0161:002691</t>
  </si>
  <si>
    <t>21:0087:002291</t>
  </si>
  <si>
    <t>21:0087:002291:0001:0001:00</t>
  </si>
  <si>
    <t>064D  :742259:00:------:--</t>
  </si>
  <si>
    <t>21:0161:002692</t>
  </si>
  <si>
    <t>21:0087:002292</t>
  </si>
  <si>
    <t>21:0087:002292:0001:0001:00</t>
  </si>
  <si>
    <t>064D  :742260:80:742245:00</t>
  </si>
  <si>
    <t>21:0161:002693</t>
  </si>
  <si>
    <t>21:0087:002279:0001:0001:02</t>
  </si>
  <si>
    <t>064D  :742261:00:------:--</t>
  </si>
  <si>
    <t>21:0161:002694</t>
  </si>
  <si>
    <t>21:0087:002293</t>
  </si>
  <si>
    <t>21:0087:002293:0001:0001:00</t>
  </si>
  <si>
    <t>064D  :742262:00:------:--</t>
  </si>
  <si>
    <t>21:0161:002695</t>
  </si>
  <si>
    <t>21:0087:002294</t>
  </si>
  <si>
    <t>21:0087:002294:0001:0001:00</t>
  </si>
  <si>
    <t>064D  :742263:00:------:--</t>
  </si>
  <si>
    <t>21:0161:002696</t>
  </si>
  <si>
    <t>21:0087:002295</t>
  </si>
  <si>
    <t>21:0087:002295:0001:0001:00</t>
  </si>
  <si>
    <t>064D  :742264:00:------:--</t>
  </si>
  <si>
    <t>21:0161:002697</t>
  </si>
  <si>
    <t>21:0087:002296</t>
  </si>
  <si>
    <t>21:0087:002296:0001:0001:00</t>
  </si>
  <si>
    <t>064D  :742265:00:------:--</t>
  </si>
  <si>
    <t>21:0161:002698</t>
  </si>
  <si>
    <t>21:0087:002297</t>
  </si>
  <si>
    <t>21:0087:002297:0001:0001:00</t>
  </si>
  <si>
    <t>064D  :742266:00:------:--</t>
  </si>
  <si>
    <t>21:0161:002699</t>
  </si>
  <si>
    <t>21:0087:002298</t>
  </si>
  <si>
    <t>21:0087:002298:0001:0001:00</t>
  </si>
  <si>
    <t>064D  :742267:00:------:--</t>
  </si>
  <si>
    <t>21:0161:002700</t>
  </si>
  <si>
    <t>21:0087:002299</t>
  </si>
  <si>
    <t>21:0087:002299:0001:0001:00</t>
  </si>
  <si>
    <t>064D  :742268:00:------:--</t>
  </si>
  <si>
    <t>21:0161:002701</t>
  </si>
  <si>
    <t>21:0087:002300</t>
  </si>
  <si>
    <t>21:0087:002300:0001:0001:00</t>
  </si>
  <si>
    <t>064D  :742269:00:------:--</t>
  </si>
  <si>
    <t>21:0161:002702</t>
  </si>
  <si>
    <t>21:0087:002301</t>
  </si>
  <si>
    <t>21:0087:002301:0001:0001:00</t>
  </si>
  <si>
    <t>064D  :742270:00:------:--</t>
  </si>
  <si>
    <t>21:0161:002703</t>
  </si>
  <si>
    <t>21:0087:002302</t>
  </si>
  <si>
    <t>21:0087:002302:0001:0001:00</t>
  </si>
  <si>
    <t>064D  :742271:92:------:--</t>
  </si>
  <si>
    <t>21:0161:002704</t>
  </si>
  <si>
    <t>064D  :742272:00:------:--</t>
  </si>
  <si>
    <t>21:0161:002705</t>
  </si>
  <si>
    <t>21:0087:002303</t>
  </si>
  <si>
    <t>21:0087:002303:0001:0001:01</t>
  </si>
  <si>
    <t>064D  :742273:10:------:--</t>
  </si>
  <si>
    <t>21:0161:002706</t>
  </si>
  <si>
    <t>21:0087:002304</t>
  </si>
  <si>
    <t>21:0087:002304:0001:0001:00</t>
  </si>
  <si>
    <t>064D  :742274:20:742273:10</t>
  </si>
  <si>
    <t>21:0161:002707</t>
  </si>
  <si>
    <t>21:0087:002304:0002:0001:00</t>
  </si>
  <si>
    <t>064D  :742275:00:------:--</t>
  </si>
  <si>
    <t>21:0161:002708</t>
  </si>
  <si>
    <t>21:0087:002305</t>
  </si>
  <si>
    <t>21:0087:002305:0001:0001:00</t>
  </si>
  <si>
    <t>064D  :742276:00:------:--</t>
  </si>
  <si>
    <t>21:0161:002709</t>
  </si>
  <si>
    <t>21:0087:002306</t>
  </si>
  <si>
    <t>21:0087:002306:0001:0001:00</t>
  </si>
  <si>
    <t>064D  :742277:00:------:--</t>
  </si>
  <si>
    <t>21:0161:002710</t>
  </si>
  <si>
    <t>21:0087:002307</t>
  </si>
  <si>
    <t>21:0087:002307:0001:0001:00</t>
  </si>
  <si>
    <t>064D  :742278:00:------:--</t>
  </si>
  <si>
    <t>21:0161:002711</t>
  </si>
  <si>
    <t>21:0087:002308</t>
  </si>
  <si>
    <t>21:0087:002308:0001:0001:00</t>
  </si>
  <si>
    <t>064D  :742279:00:------:--</t>
  </si>
  <si>
    <t>21:0161:002712</t>
  </si>
  <si>
    <t>21:0087:002309</t>
  </si>
  <si>
    <t>21:0087:002309:0001:0001:00</t>
  </si>
  <si>
    <t>064D  :742280:80:742272:00</t>
  </si>
  <si>
    <t>21:0161:002713</t>
  </si>
  <si>
    <t>21:0087:002303:0001:0001:02</t>
  </si>
  <si>
    <t>064D  :742281:00:------:--</t>
  </si>
  <si>
    <t>21:0161:002714</t>
  </si>
  <si>
    <t>21:0087:002310</t>
  </si>
  <si>
    <t>21:0087:002310:0001:0001:00</t>
  </si>
  <si>
    <t>064D  :742282:10:------:--</t>
  </si>
  <si>
    <t>21:0161:002715</t>
  </si>
  <si>
    <t>21:0087:002311</t>
  </si>
  <si>
    <t>21:0087:002311:0001:0001:00</t>
  </si>
  <si>
    <t>064D  :742283:20:742282:10</t>
  </si>
  <si>
    <t>21:0161:002716</t>
  </si>
  <si>
    <t>21:0087:002311:0002:0001:00</t>
  </si>
  <si>
    <t>064D  :742284:00:------:--</t>
  </si>
  <si>
    <t>21:0161:002717</t>
  </si>
  <si>
    <t>21:0087:002312</t>
  </si>
  <si>
    <t>21:0087:002312:0001:0001:00</t>
  </si>
  <si>
    <t>064D  :742285:00:------:--</t>
  </si>
  <si>
    <t>21:0161:002718</t>
  </si>
  <si>
    <t>21:0087:002313</t>
  </si>
  <si>
    <t>21:0087:002313:0001:0001:00</t>
  </si>
  <si>
    <t>064D  :742286:00:------:--</t>
  </si>
  <si>
    <t>21:0161:002719</t>
  </si>
  <si>
    <t>21:0087:002314</t>
  </si>
  <si>
    <t>21:0087:002314:0001:0001:00</t>
  </si>
  <si>
    <t>064D  :742287:91:------:--</t>
  </si>
  <si>
    <t>21:0161:002720</t>
  </si>
  <si>
    <t>064D  :742288:00:------:--</t>
  </si>
  <si>
    <t>21:0161:002721</t>
  </si>
  <si>
    <t>21:0087:002315</t>
  </si>
  <si>
    <t>21:0087:002315:0001:0001:01</t>
  </si>
  <si>
    <t>064D  :742289:00:------:--</t>
  </si>
  <si>
    <t>21:0161:002722</t>
  </si>
  <si>
    <t>21:0087:002316</t>
  </si>
  <si>
    <t>21:0087:002316:0001:0001:00</t>
  </si>
  <si>
    <t>064D  :742290:00:------:--</t>
  </si>
  <si>
    <t>21:0161:002723</t>
  </si>
  <si>
    <t>21:0087:002317</t>
  </si>
  <si>
    <t>21:0087:002317:0001:0001:00</t>
  </si>
  <si>
    <t>064D  :742291:00:------:--</t>
  </si>
  <si>
    <t>21:0161:002724</t>
  </si>
  <si>
    <t>21:0087:002318</t>
  </si>
  <si>
    <t>21:0087:002318:0001:0001:00</t>
  </si>
  <si>
    <t>064D  :742292:00:------:--</t>
  </si>
  <si>
    <t>21:0161:002725</t>
  </si>
  <si>
    <t>21:0087:002319</t>
  </si>
  <si>
    <t>21:0087:002319:0001:0001:00</t>
  </si>
  <si>
    <t>064D  :742293:00:------:--</t>
  </si>
  <si>
    <t>21:0161:002726</t>
  </si>
  <si>
    <t>21:0087:002320</t>
  </si>
  <si>
    <t>21:0087:002320:0001:0001:00</t>
  </si>
  <si>
    <t>064D  :742294:00:------:--</t>
  </si>
  <si>
    <t>21:0161:002727</t>
  </si>
  <si>
    <t>21:0087:002321</t>
  </si>
  <si>
    <t>21:0087:002321:0001:0001:00</t>
  </si>
  <si>
    <t>064D  :742295:00:------:--</t>
  </si>
  <si>
    <t>21:0161:002728</t>
  </si>
  <si>
    <t>21:0087:002322</t>
  </si>
  <si>
    <t>21:0087:002322:0001:0001:00</t>
  </si>
  <si>
    <t>064D  :742296:00:------:--</t>
  </si>
  <si>
    <t>21:0161:002729</t>
  </si>
  <si>
    <t>21:0087:002323</t>
  </si>
  <si>
    <t>21:0087:002323:0001:0001:00</t>
  </si>
  <si>
    <t>064D  :742297:00:------:--</t>
  </si>
  <si>
    <t>21:0161:002730</t>
  </si>
  <si>
    <t>21:0087:002324</t>
  </si>
  <si>
    <t>21:0087:002324:0001:0001:00</t>
  </si>
  <si>
    <t>064D  :742298:00:------:--</t>
  </si>
  <si>
    <t>21:0161:002731</t>
  </si>
  <si>
    <t>21:0087:002325</t>
  </si>
  <si>
    <t>21:0087:002325:0001:0001:00</t>
  </si>
  <si>
    <t>064D  :742299:00:------:--</t>
  </si>
  <si>
    <t>21:0161:002732</t>
  </si>
  <si>
    <t>21:0087:002326</t>
  </si>
  <si>
    <t>21:0087:002326:0001:0001:00</t>
  </si>
  <si>
    <t>064D  :742300:80:742288:00</t>
  </si>
  <si>
    <t>21:0161:002733</t>
  </si>
  <si>
    <t>21:0087:002315:0001:0001:02</t>
  </si>
  <si>
    <t>064D  :742301:00:------:--</t>
  </si>
  <si>
    <t>21:0161:002734</t>
  </si>
  <si>
    <t>21:0087:002327</t>
  </si>
  <si>
    <t>21:0087:002327:0001:0001:00</t>
  </si>
  <si>
    <t>064D  :742302:00:------:--</t>
  </si>
  <si>
    <t>21:0161:002735</t>
  </si>
  <si>
    <t>21:0087:002328</t>
  </si>
  <si>
    <t>21:0087:002328:0001:0001:01</t>
  </si>
  <si>
    <t>064D  :742303:00:------:--</t>
  </si>
  <si>
    <t>21:0161:002736</t>
  </si>
  <si>
    <t>21:0087:002329</t>
  </si>
  <si>
    <t>21:0087:002329:0001:0001:00</t>
  </si>
  <si>
    <t>064D  :742305:00:------:--</t>
  </si>
  <si>
    <t>21:0161:002737</t>
  </si>
  <si>
    <t>21:0087:002330</t>
  </si>
  <si>
    <t>21:0087:002330:0001:0001:00</t>
  </si>
  <si>
    <t>064D  :742306:94:------:--</t>
  </si>
  <si>
    <t>21:0161:002738</t>
  </si>
  <si>
    <t>064D  :742307:00:------:--</t>
  </si>
  <si>
    <t>21:0161:002739</t>
  </si>
  <si>
    <t>21:0087:002331</t>
  </si>
  <si>
    <t>21:0087:002331:0001:0001:00</t>
  </si>
  <si>
    <t>064D  :742308:00:------:--</t>
  </si>
  <si>
    <t>21:0161:002740</t>
  </si>
  <si>
    <t>21:0087:002332</t>
  </si>
  <si>
    <t>21:0087:002332:0001:0001:00</t>
  </si>
  <si>
    <t>064D  :742309:00:------:--</t>
  </si>
  <si>
    <t>21:0161:002741</t>
  </si>
  <si>
    <t>21:0087:002333</t>
  </si>
  <si>
    <t>21:0087:002333:0001:0001:00</t>
  </si>
  <si>
    <t>064D  :742310:00:------:--</t>
  </si>
  <si>
    <t>21:0161:002742</t>
  </si>
  <si>
    <t>21:0087:002334</t>
  </si>
  <si>
    <t>21:0087:002334:0001:0001:00</t>
  </si>
  <si>
    <t>064D  :742311:00:------:--</t>
  </si>
  <si>
    <t>21:0161:002743</t>
  </si>
  <si>
    <t>21:0087:002335</t>
  </si>
  <si>
    <t>21:0087:002335:0001:0001:00</t>
  </si>
  <si>
    <t>064D  :742312:00:------:--</t>
  </si>
  <si>
    <t>21:0161:002744</t>
  </si>
  <si>
    <t>21:0087:002336</t>
  </si>
  <si>
    <t>21:0087:002336:0001:0001:00</t>
  </si>
  <si>
    <t>064D  :742313:00:------:--</t>
  </si>
  <si>
    <t>21:0161:002745</t>
  </si>
  <si>
    <t>21:0087:002337</t>
  </si>
  <si>
    <t>21:0087:002337:0001:0001:00</t>
  </si>
  <si>
    <t>064D  :742314:00:------:--</t>
  </si>
  <si>
    <t>21:0161:002746</t>
  </si>
  <si>
    <t>21:0087:002338</t>
  </si>
  <si>
    <t>21:0087:002338:0001:0001:00</t>
  </si>
  <si>
    <t>064D  :742315:00:------:--</t>
  </si>
  <si>
    <t>21:0161:002747</t>
  </si>
  <si>
    <t>21:0087:002339</t>
  </si>
  <si>
    <t>21:0087:002339:0001:0001:00</t>
  </si>
  <si>
    <t>064D  :742316:00:------:--</t>
  </si>
  <si>
    <t>21:0161:002748</t>
  </si>
  <si>
    <t>21:0087:002340</t>
  </si>
  <si>
    <t>21:0087:002340:0001:0001:00</t>
  </si>
  <si>
    <t>064D  :742317:00:------:--</t>
  </si>
  <si>
    <t>21:0161:002749</t>
  </si>
  <si>
    <t>21:0087:002341</t>
  </si>
  <si>
    <t>21:0087:002341:0001:0001:00</t>
  </si>
  <si>
    <t>064D  :742318:00:------:--</t>
  </si>
  <si>
    <t>21:0161:002750</t>
  </si>
  <si>
    <t>21:0087:002342</t>
  </si>
  <si>
    <t>21:0087:002342:0001:0001:00</t>
  </si>
  <si>
    <t>064D  :742319:00:------:--</t>
  </si>
  <si>
    <t>21:0161:002751</t>
  </si>
  <si>
    <t>21:0087:002343</t>
  </si>
  <si>
    <t>21:0087:002343:0001:0001:00</t>
  </si>
  <si>
    <t>064D  :742320:80:742302:00</t>
  </si>
  <si>
    <t>21:0161:002752</t>
  </si>
  <si>
    <t>21:0087:002328:0001:0001:02</t>
  </si>
  <si>
    <t>064D  :742321:00:------:--</t>
  </si>
  <si>
    <t>21:0161:002753</t>
  </si>
  <si>
    <t>21:0087:002344</t>
  </si>
  <si>
    <t>21:0087:002344:0001:0001:00</t>
  </si>
  <si>
    <t>064D  :742322:00:------:--</t>
  </si>
  <si>
    <t>21:0161:002754</t>
  </si>
  <si>
    <t>21:0087:002345</t>
  </si>
  <si>
    <t>21:0087:002345:0001:0001:00</t>
  </si>
  <si>
    <t>064D  :742323:00:------:--</t>
  </si>
  <si>
    <t>21:0161:002755</t>
  </si>
  <si>
    <t>21:0087:002346</t>
  </si>
  <si>
    <t>21:0087:002346:0001:0001:00</t>
  </si>
  <si>
    <t>073I  :742001:00:------:--</t>
  </si>
  <si>
    <t>21:0161:002756</t>
  </si>
  <si>
    <t>21:0087:002347</t>
  </si>
  <si>
    <t>21:0087:002347:0001:0001:00</t>
  </si>
  <si>
    <t>073I  :742002:00:------:--</t>
  </si>
  <si>
    <t>21:0161:002757</t>
  </si>
  <si>
    <t>21:0087:002348</t>
  </si>
  <si>
    <t>21:0087:002348:0001:0001:00</t>
  </si>
  <si>
    <t>073I  :742003:00:------:--</t>
  </si>
  <si>
    <t>21:0161:002758</t>
  </si>
  <si>
    <t>21:0087:002349</t>
  </si>
  <si>
    <t>21:0087:002349:0001:0001:00</t>
  </si>
  <si>
    <t>073I  :742004:00:------:--</t>
  </si>
  <si>
    <t>21:0161:002759</t>
  </si>
  <si>
    <t>21:0087:002350</t>
  </si>
  <si>
    <t>21:0087:002350:0001:0001:00</t>
  </si>
  <si>
    <t>073I  :742005:00:------:--</t>
  </si>
  <si>
    <t>21:0161:002760</t>
  </si>
  <si>
    <t>21:0087:002351</t>
  </si>
  <si>
    <t>21:0087:002351:0001:0001:00</t>
  </si>
  <si>
    <t>073I  :742006:00:------:--</t>
  </si>
  <si>
    <t>21:0161:002761</t>
  </si>
  <si>
    <t>21:0087:002352</t>
  </si>
  <si>
    <t>21:0087:002352:0001:0001:00</t>
  </si>
  <si>
    <t>073I  :742007:00:------:--</t>
  </si>
  <si>
    <t>21:0161:002762</t>
  </si>
  <si>
    <t>21:0087:002353</t>
  </si>
  <si>
    <t>21:0087:002353:0001:0001:00</t>
  </si>
  <si>
    <t>073I  :742008:00:------:--</t>
  </si>
  <si>
    <t>21:0161:002763</t>
  </si>
  <si>
    <t>21:0087:002354</t>
  </si>
  <si>
    <t>21:0087:002354:0001:0001:00</t>
  </si>
  <si>
    <t>073I  :742009:10:------:--</t>
  </si>
  <si>
    <t>21:0161:002764</t>
  </si>
  <si>
    <t>21:0087:002355</t>
  </si>
  <si>
    <t>21:0087:002355:0001:0001:00</t>
  </si>
  <si>
    <t>073I  :742010:20:742009:10</t>
  </si>
  <si>
    <t>21:0161:002765</t>
  </si>
  <si>
    <t>21:0087:002355:0002:0001:00</t>
  </si>
  <si>
    <t>073I  :742011:00:------:--</t>
  </si>
  <si>
    <t>21:0161:002766</t>
  </si>
  <si>
    <t>21:0087:002356</t>
  </si>
  <si>
    <t>21:0087:002356:0001:0001:00</t>
  </si>
  <si>
    <t>073I  :742012:00:------:--</t>
  </si>
  <si>
    <t>21:0161:002767</t>
  </si>
  <si>
    <t>21:0087:002357</t>
  </si>
  <si>
    <t>21:0087:002357:0001:0001:00</t>
  </si>
  <si>
    <t>073I  :742013:00:------:--</t>
  </si>
  <si>
    <t>21:0161:002768</t>
  </si>
  <si>
    <t>21:0087:002358</t>
  </si>
  <si>
    <t>21:0087:002358:0001:0001:00</t>
  </si>
  <si>
    <t>073I  :742014:00:------:--</t>
  </si>
  <si>
    <t>21:0161:002769</t>
  </si>
  <si>
    <t>21:0087:002359</t>
  </si>
  <si>
    <t>21:0087:002359:0001:0001:00</t>
  </si>
  <si>
    <t>073I  :742015:00:------:--</t>
  </si>
  <si>
    <t>21:0161:002770</t>
  </si>
  <si>
    <t>21:0087:002360</t>
  </si>
  <si>
    <t>21:0087:002360:0001:0001:00</t>
  </si>
  <si>
    <t>073I  :742016:00:------:--</t>
  </si>
  <si>
    <t>21:0161:002771</t>
  </si>
  <si>
    <t>21:0087:002361</t>
  </si>
  <si>
    <t>21:0087:002361:0001:0001:01</t>
  </si>
  <si>
    <t>073I  :742017:00:------:--</t>
  </si>
  <si>
    <t>21:0161:002772</t>
  </si>
  <si>
    <t>21:0087:002362</t>
  </si>
  <si>
    <t>21:0087:002362:0001:0001:00</t>
  </si>
  <si>
    <t>073I  :742018:00:------:--</t>
  </si>
  <si>
    <t>21:0161:002773</t>
  </si>
  <si>
    <t>21:0087:002363</t>
  </si>
  <si>
    <t>21:0087:002363:0001:0001:00</t>
  </si>
  <si>
    <t>073I  :742019:92:------:--</t>
  </si>
  <si>
    <t>21:0161:002774</t>
  </si>
  <si>
    <t>073I  :742020:80:742016:00</t>
  </si>
  <si>
    <t>21:0161:002775</t>
  </si>
  <si>
    <t>21:0087:002361:0001:0001:02</t>
  </si>
  <si>
    <t>073I  :742021:00:------:--</t>
  </si>
  <si>
    <t>21:0161:002776</t>
  </si>
  <si>
    <t>21:0087:002364</t>
  </si>
  <si>
    <t>21:0087:002364:0001:0001:00</t>
  </si>
  <si>
    <t>073I  :742022:00:------:--</t>
  </si>
  <si>
    <t>21:0161:002777</t>
  </si>
  <si>
    <t>21:0087:002365</t>
  </si>
  <si>
    <t>21:0087:002365:0001:0001:00</t>
  </si>
  <si>
    <t>073I  :742023:00:------:--</t>
  </si>
  <si>
    <t>21:0161:002778</t>
  </si>
  <si>
    <t>21:0087:002366</t>
  </si>
  <si>
    <t>21:0087:002366:0001:0001:00</t>
  </si>
  <si>
    <t>073I  :742024:00:------:--</t>
  </si>
  <si>
    <t>21:0161:002779</t>
  </si>
  <si>
    <t>21:0087:002367</t>
  </si>
  <si>
    <t>21:0087:002367:0001:0001:00</t>
  </si>
  <si>
    <t>073I  :742025:00:------:--</t>
  </si>
  <si>
    <t>21:0161:002780</t>
  </si>
  <si>
    <t>21:0087:002368</t>
  </si>
  <si>
    <t>21:0087:002368:0001:0001:00</t>
  </si>
  <si>
    <t>073I  :742026:00:------:--</t>
  </si>
  <si>
    <t>21:0161:002781</t>
  </si>
  <si>
    <t>21:0087:002369</t>
  </si>
  <si>
    <t>21:0087:002369:0001:0001:00</t>
  </si>
  <si>
    <t>073I  :742027:00:------:--</t>
  </si>
  <si>
    <t>21:0161:002782</t>
  </si>
  <si>
    <t>21:0087:002370</t>
  </si>
  <si>
    <t>21:0087:002370:0001:0001:00</t>
  </si>
  <si>
    <t>073I  :742028:00:------:--</t>
  </si>
  <si>
    <t>21:0161:002783</t>
  </si>
  <si>
    <t>21:0087:002371</t>
  </si>
  <si>
    <t>21:0087:002371:0001:0001:00</t>
  </si>
  <si>
    <t>073I  :742029:10:------:--</t>
  </si>
  <si>
    <t>21:0161:002784</t>
  </si>
  <si>
    <t>21:0087:002372</t>
  </si>
  <si>
    <t>21:0087:002372:0001:0001:00</t>
  </si>
  <si>
    <t>073I  :742030:92:------:--</t>
  </si>
  <si>
    <t>21:0161:002785</t>
  </si>
  <si>
    <t>073I  :742031:20:742029:10</t>
  </si>
  <si>
    <t>21:0161:002786</t>
  </si>
  <si>
    <t>21:0087:002372:0002:0001:00</t>
  </si>
  <si>
    <t>073I  :742032:00:------:--</t>
  </si>
  <si>
    <t>21:0161:002787</t>
  </si>
  <si>
    <t>21:0087:002373</t>
  </si>
  <si>
    <t>21:0087:002373:0001:0001:00</t>
  </si>
  <si>
    <t>073I  :742033:00:------:--</t>
  </si>
  <si>
    <t>21:0161:002788</t>
  </si>
  <si>
    <t>21:0087:002374</t>
  </si>
  <si>
    <t>21:0087:002374:0001:0001:00</t>
  </si>
  <si>
    <t>073I  :742034:00:------:--</t>
  </si>
  <si>
    <t>21:0161:002789</t>
  </si>
  <si>
    <t>21:0087:002375</t>
  </si>
  <si>
    <t>21:0087:002375:0001:0001:00</t>
  </si>
  <si>
    <t>073I  :742035:00:------:--</t>
  </si>
  <si>
    <t>21:0161:002790</t>
  </si>
  <si>
    <t>21:0087:002376</t>
  </si>
  <si>
    <t>21:0087:002376:0001:0001:00</t>
  </si>
  <si>
    <t>073I  :742036:00:------:--</t>
  </si>
  <si>
    <t>21:0161:002791</t>
  </si>
  <si>
    <t>21:0087:002377</t>
  </si>
  <si>
    <t>21:0087:002377:0001:0001:01</t>
  </si>
  <si>
    <t>073I  :742037:00:------:--</t>
  </si>
  <si>
    <t>21:0161:002792</t>
  </si>
  <si>
    <t>21:0087:002378</t>
  </si>
  <si>
    <t>21:0087:002378:0001:0001:00</t>
  </si>
  <si>
    <t>073I  :742038:00:------:--</t>
  </si>
  <si>
    <t>21:0161:002793</t>
  </si>
  <si>
    <t>21:0087:002379</t>
  </si>
  <si>
    <t>21:0087:002379:0001:0001:00</t>
  </si>
  <si>
    <t>073I  :742039:00:------:--</t>
  </si>
  <si>
    <t>21:0161:002794</t>
  </si>
  <si>
    <t>21:0087:002380</t>
  </si>
  <si>
    <t>21:0087:002380:0001:0001:00</t>
  </si>
  <si>
    <t>073I  :742040:80:742036:00</t>
  </si>
  <si>
    <t>21:0161:002795</t>
  </si>
  <si>
    <t>21:0087:002377:0001:0001:02</t>
  </si>
  <si>
    <t>073I  :742041:00:------:--</t>
  </si>
  <si>
    <t>21:0161:002796</t>
  </si>
  <si>
    <t>21:0087:002381</t>
  </si>
  <si>
    <t>21:0087:002381:0001:0001:00</t>
  </si>
  <si>
    <t>073O  :742001:10:------:--</t>
  </si>
  <si>
    <t>21:0161:002797</t>
  </si>
  <si>
    <t>21:0087:002382</t>
  </si>
  <si>
    <t>21:0087:002382:0001:0001:00</t>
  </si>
  <si>
    <t>073O  :742002:20:742001:10</t>
  </si>
  <si>
    <t>21:0161:002798</t>
  </si>
  <si>
    <t>21:0087:002382:0002:0001:00</t>
  </si>
  <si>
    <t>073O  :742003:00:------:--</t>
  </si>
  <si>
    <t>21:0161:002799</t>
  </si>
  <si>
    <t>21:0087:002383</t>
  </si>
  <si>
    <t>21:0087:002383:0001:0001:00</t>
  </si>
  <si>
    <t>073O  :742004:00:------:--</t>
  </si>
  <si>
    <t>21:0161:002800</t>
  </si>
  <si>
    <t>21:0087:002384</t>
  </si>
  <si>
    <t>21:0087:002384:0001:0001:00</t>
  </si>
  <si>
    <t>073O  :742005:00:------:--</t>
  </si>
  <si>
    <t>21:0161:002801</t>
  </si>
  <si>
    <t>21:0087:002385</t>
  </si>
  <si>
    <t>21:0087:002385:0001:0001:00</t>
  </si>
  <si>
    <t>073O  :742006:00:------:--</t>
  </si>
  <si>
    <t>21:0161:002802</t>
  </si>
  <si>
    <t>21:0087:002386</t>
  </si>
  <si>
    <t>21:0087:002386:0001:0001:00</t>
  </si>
  <si>
    <t>073P  :741001:00:------:--</t>
  </si>
  <si>
    <t>21:0161:002803</t>
  </si>
  <si>
    <t>21:0087:002387</t>
  </si>
  <si>
    <t>21:0087:002387:0001:0001:00</t>
  </si>
  <si>
    <t>073P  :741002:00:------:--</t>
  </si>
  <si>
    <t>21:0161:002804</t>
  </si>
  <si>
    <t>21:0087:002388</t>
  </si>
  <si>
    <t>21:0087:002388:0001:0001:00</t>
  </si>
  <si>
    <t>073P  :741003:00:------:--</t>
  </si>
  <si>
    <t>21:0161:002805</t>
  </si>
  <si>
    <t>21:0087:002389</t>
  </si>
  <si>
    <t>21:0087:002389:0001:0001:00</t>
  </si>
  <si>
    <t>073P  :741004:00:------:--</t>
  </si>
  <si>
    <t>21:0161:002806</t>
  </si>
  <si>
    <t>21:0087:002390</t>
  </si>
  <si>
    <t>21:0087:002390:0001:0001:00</t>
  </si>
  <si>
    <t>073P  :741005:00:------:--</t>
  </si>
  <si>
    <t>21:0161:002807</t>
  </si>
  <si>
    <t>21:0087:002391</t>
  </si>
  <si>
    <t>21:0087:002391:0001:0001:00</t>
  </si>
  <si>
    <t>073P  :741006:00:------:--</t>
  </si>
  <si>
    <t>21:0161:002808</t>
  </si>
  <si>
    <t>21:0087:002392</t>
  </si>
  <si>
    <t>21:0087:002392:0001:0001:00</t>
  </si>
  <si>
    <t>073P  :741007:00:------:--</t>
  </si>
  <si>
    <t>21:0161:002809</t>
  </si>
  <si>
    <t>21:0087:002393</t>
  </si>
  <si>
    <t>21:0087:002393:0001:0001:00</t>
  </si>
  <si>
    <t>073P  :741008:00:------:--</t>
  </si>
  <si>
    <t>21:0161:002810</t>
  </si>
  <si>
    <t>21:0087:002394</t>
  </si>
  <si>
    <t>21:0087:002394:0001:0001:00</t>
  </si>
  <si>
    <t>073P  :741009:00:------:--</t>
  </si>
  <si>
    <t>21:0161:002811</t>
  </si>
  <si>
    <t>21:0087:002395</t>
  </si>
  <si>
    <t>21:0087:002395:0001:0001:00</t>
  </si>
  <si>
    <t>073P  :741010:00:------:--</t>
  </si>
  <si>
    <t>21:0161:002812</t>
  </si>
  <si>
    <t>21:0087:002396</t>
  </si>
  <si>
    <t>21:0087:002396:0001:0001:00</t>
  </si>
  <si>
    <t>073P  :741011:00:------:--</t>
  </si>
  <si>
    <t>21:0161:002813</t>
  </si>
  <si>
    <t>21:0087:002397</t>
  </si>
  <si>
    <t>21:0087:002397:0001:0001:00</t>
  </si>
  <si>
    <t>073P  :741012:92:------:--</t>
  </si>
  <si>
    <t>21:0161:002814</t>
  </si>
  <si>
    <t>073P  :741013:00:------:--</t>
  </si>
  <si>
    <t>21:0161:002815</t>
  </si>
  <si>
    <t>21:0087:002398</t>
  </si>
  <si>
    <t>21:0087:002398:0001:0001:00</t>
  </si>
  <si>
    <t>073P  :741014:10:------:--</t>
  </si>
  <si>
    <t>21:0161:002816</t>
  </si>
  <si>
    <t>21:0087:002399</t>
  </si>
  <si>
    <t>21:0087:002399:0001:0001:00</t>
  </si>
  <si>
    <t>073P  :741015:20:741014:10</t>
  </si>
  <si>
    <t>21:0161:002817</t>
  </si>
  <si>
    <t>21:0087:002399:0002:0001:00</t>
  </si>
  <si>
    <t>073P  :741016:00:------:--</t>
  </si>
  <si>
    <t>21:0161:002818</t>
  </si>
  <si>
    <t>21:0087:002400</t>
  </si>
  <si>
    <t>21:0087:002400:0001:0001:01</t>
  </si>
  <si>
    <t>073P  :741017:00:------:--</t>
  </si>
  <si>
    <t>21:0161:002819</t>
  </si>
  <si>
    <t>21:0087:002401</t>
  </si>
  <si>
    <t>21:0087:002401:0001:0001:00</t>
  </si>
  <si>
    <t>073P  :741018:00:------:--</t>
  </si>
  <si>
    <t>21:0161:002820</t>
  </si>
  <si>
    <t>21:0087:002402</t>
  </si>
  <si>
    <t>21:0087:002402:0001:0001:00</t>
  </si>
  <si>
    <t>073P  :741019:00:------:--</t>
  </si>
  <si>
    <t>21:0161:002821</t>
  </si>
  <si>
    <t>21:0087:002403</t>
  </si>
  <si>
    <t>21:0087:002403:0001:0001:00</t>
  </si>
  <si>
    <t>073P  :741020:80:741016:00</t>
  </si>
  <si>
    <t>21:0161:002822</t>
  </si>
  <si>
    <t>21:0087:002400:0001:0001:02</t>
  </si>
  <si>
    <t>073P  :741021:00:------:--</t>
  </si>
  <si>
    <t>21:0161:002823</t>
  </si>
  <si>
    <t>21:0087:002404</t>
  </si>
  <si>
    <t>21:0087:002404:0001:0001:00</t>
  </si>
  <si>
    <t>073P  :741022:00:------:--</t>
  </si>
  <si>
    <t>21:0161:002824</t>
  </si>
  <si>
    <t>21:0087:002405</t>
  </si>
  <si>
    <t>21:0087:002405:0001:0001:00</t>
  </si>
  <si>
    <t>073P  :741023:00:------:--</t>
  </si>
  <si>
    <t>21:0161:002825</t>
  </si>
  <si>
    <t>21:0087:002406</t>
  </si>
  <si>
    <t>21:0087:002406:0001:0001:00</t>
  </si>
  <si>
    <t>073P  :741024:00:------:--</t>
  </si>
  <si>
    <t>21:0161:002826</t>
  </si>
  <si>
    <t>21:0087:002407</t>
  </si>
  <si>
    <t>21:0087:002407:0001:0001:00</t>
  </si>
  <si>
    <t>073P  :741025:00:------:--</t>
  </si>
  <si>
    <t>21:0161:002827</t>
  </si>
  <si>
    <t>21:0087:002408</t>
  </si>
  <si>
    <t>21:0087:002408:0001:0001:00</t>
  </si>
  <si>
    <t>073P  :741026:91:------:--</t>
  </si>
  <si>
    <t>21:0161:002828</t>
  </si>
  <si>
    <t>073P  :741027:00:------:--</t>
  </si>
  <si>
    <t>21:0161:002829</t>
  </si>
  <si>
    <t>21:0087:002409</t>
  </si>
  <si>
    <t>21:0087:002409:0001:0001:00</t>
  </si>
  <si>
    <t>073P  :741028:00:------:--</t>
  </si>
  <si>
    <t>21:0161:002830</t>
  </si>
  <si>
    <t>21:0087:002410</t>
  </si>
  <si>
    <t>21:0087:002410:0001:0001:00</t>
  </si>
  <si>
    <t>073P  :741029:00:------:--</t>
  </si>
  <si>
    <t>21:0161:002831</t>
  </si>
  <si>
    <t>21:0087:002411</t>
  </si>
  <si>
    <t>21:0087:002411:0001:0001:00</t>
  </si>
  <si>
    <t>073P  :741030:00:------:--</t>
  </si>
  <si>
    <t>21:0161:002832</t>
  </si>
  <si>
    <t>21:0087:002412</t>
  </si>
  <si>
    <t>21:0087:002412:0001:0001:00</t>
  </si>
  <si>
    <t>073P  :741031:00:------:--</t>
  </si>
  <si>
    <t>21:0161:002833</t>
  </si>
  <si>
    <t>21:0087:002413</t>
  </si>
  <si>
    <t>21:0087:002413:0001:0001:01</t>
  </si>
  <si>
    <t>073P  :741032:00:------:--</t>
  </si>
  <si>
    <t>21:0161:002834</t>
  </si>
  <si>
    <t>21:0087:002414</t>
  </si>
  <si>
    <t>21:0087:002414:0001:0001:00</t>
  </si>
  <si>
    <t>073P  :741033:00:------:--</t>
  </si>
  <si>
    <t>21:0161:002835</t>
  </si>
  <si>
    <t>21:0087:002415</t>
  </si>
  <si>
    <t>21:0087:002415:0001:0001:00</t>
  </si>
  <si>
    <t>073P  :741034:10:------:--</t>
  </si>
  <si>
    <t>21:0161:002836</t>
  </si>
  <si>
    <t>21:0087:002416</t>
  </si>
  <si>
    <t>21:0087:002416:0001:0001:00</t>
  </si>
  <si>
    <t>073P  :741035:20:741034:10</t>
  </si>
  <si>
    <t>21:0161:002837</t>
  </si>
  <si>
    <t>21:0087:002416:0002:0001:00</t>
  </si>
  <si>
    <t>073P  :741036:00:------:--</t>
  </si>
  <si>
    <t>21:0161:002838</t>
  </si>
  <si>
    <t>21:0087:002417</t>
  </si>
  <si>
    <t>21:0087:002417:0001:0001:00</t>
  </si>
  <si>
    <t>073P  :741037:00:------:--</t>
  </si>
  <si>
    <t>21:0161:002839</t>
  </si>
  <si>
    <t>21:0087:002418</t>
  </si>
  <si>
    <t>21:0087:002418:0001:0001:00</t>
  </si>
  <si>
    <t>073P  :741038:00:------:--</t>
  </si>
  <si>
    <t>21:0161:002840</t>
  </si>
  <si>
    <t>21:0087:002419</t>
  </si>
  <si>
    <t>21:0087:002419:0001:0001:00</t>
  </si>
  <si>
    <t>073P  :741039:00:------:--</t>
  </si>
  <si>
    <t>21:0161:002841</t>
  </si>
  <si>
    <t>21:0087:002420</t>
  </si>
  <si>
    <t>21:0087:002420:0001:0001:00</t>
  </si>
  <si>
    <t>073P  :741040:80:741031:00</t>
  </si>
  <si>
    <t>21:0161:002842</t>
  </si>
  <si>
    <t>21:0087:002413:0001:0001:02</t>
  </si>
  <si>
    <t>073P  :741041:00:------:--</t>
  </si>
  <si>
    <t>21:0161:002843</t>
  </si>
  <si>
    <t>21:0087:002421</t>
  </si>
  <si>
    <t>21:0087:002421:0001:0001:00</t>
  </si>
  <si>
    <t>073P  :741042:00:------:--</t>
  </si>
  <si>
    <t>21:0161:002844</t>
  </si>
  <si>
    <t>21:0087:002422</t>
  </si>
  <si>
    <t>21:0087:002422:0001:0001:00</t>
  </si>
  <si>
    <t>073P  :741043:00:------:--</t>
  </si>
  <si>
    <t>21:0161:002845</t>
  </si>
  <si>
    <t>21:0087:002423</t>
  </si>
  <si>
    <t>21:0087:002423:0001:0001:00</t>
  </si>
  <si>
    <t>073P  :741044:00:------:--</t>
  </si>
  <si>
    <t>21:0161:002846</t>
  </si>
  <si>
    <t>21:0087:002424</t>
  </si>
  <si>
    <t>21:0087:002424:0001:0001:00</t>
  </si>
  <si>
    <t>073P  :741045:00:------:--</t>
  </si>
  <si>
    <t>21:0161:002847</t>
  </si>
  <si>
    <t>21:0087:002425</t>
  </si>
  <si>
    <t>21:0087:002425:0001:0001:00</t>
  </si>
  <si>
    <t>073P  :741046:00:------:--</t>
  </si>
  <si>
    <t>21:0161:002848</t>
  </si>
  <si>
    <t>21:0087:002426</t>
  </si>
  <si>
    <t>21:0087:002426:0001:0001:00</t>
  </si>
  <si>
    <t>073P  :741047:00:------:--</t>
  </si>
  <si>
    <t>21:0161:002849</t>
  </si>
  <si>
    <t>21:0087:002427</t>
  </si>
  <si>
    <t>21:0087:002427:0001:0001:00</t>
  </si>
  <si>
    <t>073P  :741048:00:------:--</t>
  </si>
  <si>
    <t>21:0161:002850</t>
  </si>
  <si>
    <t>21:0087:002428</t>
  </si>
  <si>
    <t>21:0087:002428:0001:0001:01</t>
  </si>
  <si>
    <t>073P  :741049:00:------:--</t>
  </si>
  <si>
    <t>21:0161:002851</t>
  </si>
  <si>
    <t>21:0087:002429</t>
  </si>
  <si>
    <t>21:0087:002429:0001:0001:00</t>
  </si>
  <si>
    <t>073P  :741050:00:------:--</t>
  </si>
  <si>
    <t>21:0161:002852</t>
  </si>
  <si>
    <t>21:0087:002430</t>
  </si>
  <si>
    <t>21:0087:002430:0001:0001:00</t>
  </si>
  <si>
    <t>073P  :741051:00:------:--</t>
  </si>
  <si>
    <t>21:0161:002853</t>
  </si>
  <si>
    <t>21:0087:002431</t>
  </si>
  <si>
    <t>21:0087:002431:0001:0001:00</t>
  </si>
  <si>
    <t>073P  :741052:00:------:--</t>
  </si>
  <si>
    <t>21:0161:002854</t>
  </si>
  <si>
    <t>21:0087:002432</t>
  </si>
  <si>
    <t>21:0087:002432:0001:0001:00</t>
  </si>
  <si>
    <t>073P  :741053:00:------:--</t>
  </si>
  <si>
    <t>21:0161:002855</t>
  </si>
  <si>
    <t>21:0087:002433</t>
  </si>
  <si>
    <t>21:0087:002433:0001:0001:00</t>
  </si>
  <si>
    <t>073P  :741054:92:------:--</t>
  </si>
  <si>
    <t>21:0161:002856</t>
  </si>
  <si>
    <t>073P  :741055:00:------:--</t>
  </si>
  <si>
    <t>21:0161:002857</t>
  </si>
  <si>
    <t>21:0087:002434</t>
  </si>
  <si>
    <t>21:0087:002434:0001:0001:00</t>
  </si>
  <si>
    <t>073P  :741056:10:------:--</t>
  </si>
  <si>
    <t>21:0161:002858</t>
  </si>
  <si>
    <t>21:0087:002435</t>
  </si>
  <si>
    <t>21:0087:002435:0001:0001:00</t>
  </si>
  <si>
    <t>073P  :741057:20:741056:10</t>
  </si>
  <si>
    <t>21:0161:002859</t>
  </si>
  <si>
    <t>21:0087:002435:0002:0001:00</t>
  </si>
  <si>
    <t>073P  :741058:00:------:--</t>
  </si>
  <si>
    <t>21:0161:002860</t>
  </si>
  <si>
    <t>21:0087:002436</t>
  </si>
  <si>
    <t>21:0087:002436:0001:0001:00</t>
  </si>
  <si>
    <t>073P  :741059:00:------:--</t>
  </si>
  <si>
    <t>21:0161:002861</t>
  </si>
  <si>
    <t>21:0087:002437</t>
  </si>
  <si>
    <t>21:0087:002437:0001:0001:00</t>
  </si>
  <si>
    <t>073P  :741060:80:741048:00</t>
  </si>
  <si>
    <t>21:0161:002862</t>
  </si>
  <si>
    <t>21:0087:002428:0001:0001:02</t>
  </si>
  <si>
    <t>073P  :741061:00:------:--</t>
  </si>
  <si>
    <t>21:0161:002863</t>
  </si>
  <si>
    <t>21:0087:002438</t>
  </si>
  <si>
    <t>21:0087:002438:0001:0001:00</t>
  </si>
  <si>
    <t>073P  :741062:00:------:--</t>
  </si>
  <si>
    <t>21:0161:002864</t>
  </si>
  <si>
    <t>21:0087:002439</t>
  </si>
  <si>
    <t>21:0087:002439:0001:0001:00</t>
  </si>
  <si>
    <t>073P  :741063:00:------:--</t>
  </si>
  <si>
    <t>21:0161:002865</t>
  </si>
  <si>
    <t>21:0087:002440</t>
  </si>
  <si>
    <t>21:0087:002440:0001:0001:00</t>
  </si>
  <si>
    <t>073P  :741064:00:------:--</t>
  </si>
  <si>
    <t>21:0161:002866</t>
  </si>
  <si>
    <t>21:0087:002441</t>
  </si>
  <si>
    <t>21:0087:002441:0001:0001:00</t>
  </si>
  <si>
    <t>073P  :741065:00:------:--</t>
  </si>
  <si>
    <t>21:0161:002867</t>
  </si>
  <si>
    <t>21:0087:002442</t>
  </si>
  <si>
    <t>21:0087:002442:0001:0001:00</t>
  </si>
  <si>
    <t>073P  :741066:00:------:--</t>
  </si>
  <si>
    <t>21:0161:002868</t>
  </si>
  <si>
    <t>21:0087:002443</t>
  </si>
  <si>
    <t>21:0087:002443:0001:0001:00</t>
  </si>
  <si>
    <t>073P  :741067:00:------:--</t>
  </si>
  <si>
    <t>21:0161:002869</t>
  </si>
  <si>
    <t>21:0087:002444</t>
  </si>
  <si>
    <t>21:0087:002444:0001:0001:00</t>
  </si>
  <si>
    <t>073P  :741068:00:------:--</t>
  </si>
  <si>
    <t>21:0161:002870</t>
  </si>
  <si>
    <t>21:0087:002445</t>
  </si>
  <si>
    <t>21:0087:002445:0001:0001:00</t>
  </si>
  <si>
    <t>073P  :741069:00:------:--</t>
  </si>
  <si>
    <t>21:0161:002871</t>
  </si>
  <si>
    <t>21:0087:002446</t>
  </si>
  <si>
    <t>21:0087:002446:0001:0001:00</t>
  </si>
  <si>
    <t>073P  :741070:00:------:--</t>
  </si>
  <si>
    <t>21:0161:002872</t>
  </si>
  <si>
    <t>21:0087:002447</t>
  </si>
  <si>
    <t>21:0087:002447:0001:0001:00</t>
  </si>
  <si>
    <t>073P  :741071:92:------:--</t>
  </si>
  <si>
    <t>21:0161:002873</t>
  </si>
  <si>
    <t>073P  :741072:10:------:--</t>
  </si>
  <si>
    <t>21:0161:002874</t>
  </si>
  <si>
    <t>21:0087:002448</t>
  </si>
  <si>
    <t>21:0087:002448:0001:0001:00</t>
  </si>
  <si>
    <t>073P  :741073:20:741072:10</t>
  </si>
  <si>
    <t>21:0161:002875</t>
  </si>
  <si>
    <t>21:0087:002448:0002:0001:00</t>
  </si>
  <si>
    <t>073P  :741074:00:------:--</t>
  </si>
  <si>
    <t>21:0161:002876</t>
  </si>
  <si>
    <t>21:0087:002449</t>
  </si>
  <si>
    <t>21:0087:002449:0001:0001:00</t>
  </si>
  <si>
    <t>073P  :741075:00:------:--</t>
  </si>
  <si>
    <t>21:0161:002877</t>
  </si>
  <si>
    <t>21:0087:002450</t>
  </si>
  <si>
    <t>21:0087:002450:0001:0001:00</t>
  </si>
  <si>
    <t>073P  :741076:00:------:--</t>
  </si>
  <si>
    <t>21:0161:002878</t>
  </si>
  <si>
    <t>21:0087:002451</t>
  </si>
  <si>
    <t>21:0087:002451:0001:0001:00</t>
  </si>
  <si>
    <t>073P  :741077:00:------:--</t>
  </si>
  <si>
    <t>21:0161:002879</t>
  </si>
  <si>
    <t>21:0087:002452</t>
  </si>
  <si>
    <t>21:0087:002452:0001:0001:00</t>
  </si>
  <si>
    <t>073P  :741078:00:------:--</t>
  </si>
  <si>
    <t>21:0161:002880</t>
  </si>
  <si>
    <t>21:0087:002453</t>
  </si>
  <si>
    <t>21:0087:002453:0001:0001:00</t>
  </si>
  <si>
    <t>073P  :741079:00:------:--</t>
  </si>
  <si>
    <t>21:0161:002881</t>
  </si>
  <si>
    <t>21:0087:002454</t>
  </si>
  <si>
    <t>21:0087:002454:0001:0001:01</t>
  </si>
  <si>
    <t>073P  :741080:80:741079:00</t>
  </si>
  <si>
    <t>21:0161:002882</t>
  </si>
  <si>
    <t>21:0087:002454:0001:0001:02</t>
  </si>
  <si>
    <t>073P  :741081:00:------:--</t>
  </si>
  <si>
    <t>21:0161:002883</t>
  </si>
  <si>
    <t>21:0087:002455</t>
  </si>
  <si>
    <t>21:0087:002455:0001:0001:00</t>
  </si>
  <si>
    <t>073P  :741082:00:------:--</t>
  </si>
  <si>
    <t>21:0161:002884</t>
  </si>
  <si>
    <t>21:0087:002456</t>
  </si>
  <si>
    <t>21:0087:002456:0001:0001:00</t>
  </si>
  <si>
    <t>073P  :741083:00:------:--</t>
  </si>
  <si>
    <t>21:0161:002885</t>
  </si>
  <si>
    <t>21:0087:002457</t>
  </si>
  <si>
    <t>21:0087:002457:0001:0001:00</t>
  </si>
  <si>
    <t>073P  :741084:00:------:--</t>
  </si>
  <si>
    <t>21:0161:002886</t>
  </si>
  <si>
    <t>21:0087:002458</t>
  </si>
  <si>
    <t>21:0087:002458:0001:0001:00</t>
  </si>
  <si>
    <t>073P  :741085:00:------:--</t>
  </si>
  <si>
    <t>21:0161:002887</t>
  </si>
  <si>
    <t>21:0087:002459</t>
  </si>
  <si>
    <t>21:0087:002459:0001:0001:00</t>
  </si>
  <si>
    <t>073P  :741086:00:------:--</t>
  </si>
  <si>
    <t>21:0161:002888</t>
  </si>
  <si>
    <t>21:0087:002460</t>
  </si>
  <si>
    <t>21:0087:002460:0001:0001:00</t>
  </si>
  <si>
    <t>073P  :741087:00:------:--</t>
  </si>
  <si>
    <t>21:0161:002889</t>
  </si>
  <si>
    <t>21:0087:002461</t>
  </si>
  <si>
    <t>21:0087:002461:0001:0001:00</t>
  </si>
  <si>
    <t>073P  :741088:00:------:--</t>
  </si>
  <si>
    <t>21:0161:002890</t>
  </si>
  <si>
    <t>21:0087:002462</t>
  </si>
  <si>
    <t>21:0087:002462:0001:0001:00</t>
  </si>
  <si>
    <t>073P  :741089:93:------:--</t>
  </si>
  <si>
    <t>21:0161:002891</t>
  </si>
  <si>
    <t>073P  :741090:00:------:--</t>
  </si>
  <si>
    <t>21:0161:002892</t>
  </si>
  <si>
    <t>21:0087:002463</t>
  </si>
  <si>
    <t>21:0087:002463:0001:0001:00</t>
  </si>
  <si>
    <t>073P  :741091:10:------:--</t>
  </si>
  <si>
    <t>21:0161:002893</t>
  </si>
  <si>
    <t>21:0087:002464</t>
  </si>
  <si>
    <t>21:0087:002464:0001:0001:00</t>
  </si>
  <si>
    <t>073P  :741092:20:741091:10</t>
  </si>
  <si>
    <t>21:0161:002894</t>
  </si>
  <si>
    <t>21:0087:002464:0002:0001:00</t>
  </si>
  <si>
    <t>073P  :741093:00:------:--</t>
  </si>
  <si>
    <t>21:0161:002895</t>
  </si>
  <si>
    <t>21:0087:002465</t>
  </si>
  <si>
    <t>21:0087:002465:0001:0001:01</t>
  </si>
  <si>
    <t>073P  :741094:00:------:--</t>
  </si>
  <si>
    <t>21:0161:002896</t>
  </si>
  <si>
    <t>21:0087:002466</t>
  </si>
  <si>
    <t>21:0087:002466:0001:0001:00</t>
  </si>
  <si>
    <t>073P  :741095:00:------:--</t>
  </si>
  <si>
    <t>21:0161:002897</t>
  </si>
  <si>
    <t>21:0087:002467</t>
  </si>
  <si>
    <t>21:0087:002467:0001:0001:00</t>
  </si>
  <si>
    <t>073P  :741096:00:------:--</t>
  </si>
  <si>
    <t>21:0161:002898</t>
  </si>
  <si>
    <t>21:0087:002468</t>
  </si>
  <si>
    <t>21:0087:002468:0001:0001:00</t>
  </si>
  <si>
    <t>073P  :741097:00:------:--</t>
  </si>
  <si>
    <t>21:0161:002899</t>
  </si>
  <si>
    <t>21:0087:002469</t>
  </si>
  <si>
    <t>21:0087:002469:0001:0001:00</t>
  </si>
  <si>
    <t>073P  :741098:00:------:--</t>
  </si>
  <si>
    <t>21:0161:002900</t>
  </si>
  <si>
    <t>21:0087:002470</t>
  </si>
  <si>
    <t>21:0087:002470:0001:0001:00</t>
  </si>
  <si>
    <t>073P  :741099:00:------:--</t>
  </si>
  <si>
    <t>21:0161:002901</t>
  </si>
  <si>
    <t>21:0087:002471</t>
  </si>
  <si>
    <t>21:0087:002471:0001:0001:00</t>
  </si>
  <si>
    <t>073P  :741100:80:741093:00</t>
  </si>
  <si>
    <t>21:0161:002902</t>
  </si>
  <si>
    <t>21:0087:002465:0001:0001:02</t>
  </si>
  <si>
    <t>073P  :741101:00:------:--</t>
  </si>
  <si>
    <t>21:0161:002903</t>
  </si>
  <si>
    <t>21:0087:002472</t>
  </si>
  <si>
    <t>21:0087:002472:0001:0001:00</t>
  </si>
  <si>
    <t>073P  :741102:00:------:--</t>
  </si>
  <si>
    <t>21:0161:002904</t>
  </si>
  <si>
    <t>21:0087:002473</t>
  </si>
  <si>
    <t>21:0087:002473:0001:0001:00</t>
  </si>
  <si>
    <t>073P  :741103:00:------:--</t>
  </si>
  <si>
    <t>21:0161:002905</t>
  </si>
  <si>
    <t>21:0087:002474</t>
  </si>
  <si>
    <t>21:0087:002474:0001:0001:00</t>
  </si>
  <si>
    <t>073P  :741104:00:------:--</t>
  </si>
  <si>
    <t>21:0161:002906</t>
  </si>
  <si>
    <t>21:0087:002475</t>
  </si>
  <si>
    <t>21:0087:002475:0001:0001:00</t>
  </si>
  <si>
    <t>073P  :741105:00:------:--</t>
  </si>
  <si>
    <t>21:0161:002907</t>
  </si>
  <si>
    <t>21:0087:002476</t>
  </si>
  <si>
    <t>21:0087:002476:0001:0001:00</t>
  </si>
  <si>
    <t>073P  :741106:00:------:--</t>
  </si>
  <si>
    <t>21:0161:002908</t>
  </si>
  <si>
    <t>21:0087:002477</t>
  </si>
  <si>
    <t>21:0087:002477:0001:0001:01</t>
  </si>
  <si>
    <t>073P  :741107:00:------:--</t>
  </si>
  <si>
    <t>21:0161:002909</t>
  </si>
  <si>
    <t>21:0087:002478</t>
  </si>
  <si>
    <t>21:0087:002478:0001:0001:00</t>
  </si>
  <si>
    <t>073P  :741108:00:------:--</t>
  </si>
  <si>
    <t>21:0161:002910</t>
  </si>
  <si>
    <t>21:0087:002479</t>
  </si>
  <si>
    <t>21:0087:002479:0001:0001:00</t>
  </si>
  <si>
    <t>073P  :741109:00:------:--</t>
  </si>
  <si>
    <t>21:0161:002911</t>
  </si>
  <si>
    <t>21:0087:002480</t>
  </si>
  <si>
    <t>21:0087:002480:0001:0001:00</t>
  </si>
  <si>
    <t>073P  :741110:00:------:--</t>
  </si>
  <si>
    <t>21:0161:002912</t>
  </si>
  <si>
    <t>21:0087:002481</t>
  </si>
  <si>
    <t>21:0087:002481:0001:0001:00</t>
  </si>
  <si>
    <t>073P  :741111:00:------:--</t>
  </si>
  <si>
    <t>21:0161:002913</t>
  </si>
  <si>
    <t>21:0087:002482</t>
  </si>
  <si>
    <t>21:0087:002482:0001:0001:00</t>
  </si>
  <si>
    <t>073P  :741112:00:------:--</t>
  </si>
  <si>
    <t>21:0161:002914</t>
  </si>
  <si>
    <t>21:0087:002483</t>
  </si>
  <si>
    <t>21:0087:002483:0001:0001:00</t>
  </si>
  <si>
    <t>073P  :741113:10:------:--</t>
  </si>
  <si>
    <t>21:0161:002915</t>
  </si>
  <si>
    <t>21:0087:002484</t>
  </si>
  <si>
    <t>21:0087:002484:0001:0001:00</t>
  </si>
  <si>
    <t>073P  :741114:20:741113:10</t>
  </si>
  <si>
    <t>21:0161:002916</t>
  </si>
  <si>
    <t>21:0087:002484:0002:0001:00</t>
  </si>
  <si>
    <t>073P  :741115:93:------:--</t>
  </si>
  <si>
    <t>21:0161:002917</t>
  </si>
  <si>
    <t>073P  :741116:00:------:--</t>
  </si>
  <si>
    <t>21:0161:002918</t>
  </si>
  <si>
    <t>21:0087:002485</t>
  </si>
  <si>
    <t>21:0087:002485:0001:0001:00</t>
  </si>
  <si>
    <t>073P  :741117:00:------:--</t>
  </si>
  <si>
    <t>21:0161:002919</t>
  </si>
  <si>
    <t>21:0087:002486</t>
  </si>
  <si>
    <t>21:0087:002486:0001:0001:00</t>
  </si>
  <si>
    <t>073P  :741118:00:------:--</t>
  </si>
  <si>
    <t>21:0161:002920</t>
  </si>
  <si>
    <t>21:0087:002487</t>
  </si>
  <si>
    <t>21:0087:002487:0001:0001:00</t>
  </si>
  <si>
    <t>073P  :741119:00:------:--</t>
  </si>
  <si>
    <t>21:0161:002921</t>
  </si>
  <si>
    <t>21:0087:002488</t>
  </si>
  <si>
    <t>21:0087:002488:0001:0001:00</t>
  </si>
  <si>
    <t>073P  :741120:80:741106:00</t>
  </si>
  <si>
    <t>21:0161:002922</t>
  </si>
  <si>
    <t>21:0087:002477:0001:0001:02</t>
  </si>
  <si>
    <t>073P  :741121:00:------:--</t>
  </si>
  <si>
    <t>21:0161:002923</t>
  </si>
  <si>
    <t>21:0087:002489</t>
  </si>
  <si>
    <t>21:0087:002489:0001:0001:00</t>
  </si>
  <si>
    <t>073P  :741122:00:------:--</t>
  </si>
  <si>
    <t>21:0161:002924</t>
  </si>
  <si>
    <t>21:0087:002490</t>
  </si>
  <si>
    <t>21:0087:002490:0001:0001:00</t>
  </si>
  <si>
    <t>073P  :741123:00:------:--</t>
  </si>
  <si>
    <t>21:0161:002925</t>
  </si>
  <si>
    <t>21:0087:002491</t>
  </si>
  <si>
    <t>21:0087:002491:0001:0001:00</t>
  </si>
  <si>
    <t>073P  :741124:00:------:--</t>
  </si>
  <si>
    <t>21:0161:002926</t>
  </si>
  <si>
    <t>21:0087:002492</t>
  </si>
  <si>
    <t>21:0087:002492:0001:0001:00</t>
  </si>
  <si>
    <t>073P  :741125:00:------:--</t>
  </si>
  <si>
    <t>21:0161:002927</t>
  </si>
  <si>
    <t>21:0087:002493</t>
  </si>
  <si>
    <t>21:0087:002493:0001:0001:00</t>
  </si>
  <si>
    <t>073P  :741126:94:------:--</t>
  </si>
  <si>
    <t>21:0161:002928</t>
  </si>
  <si>
    <t>073P  :741127:00:------:--</t>
  </si>
  <si>
    <t>21:0161:002929</t>
  </si>
  <si>
    <t>21:0087:002494</t>
  </si>
  <si>
    <t>21:0087:002494:0001:0001:00</t>
  </si>
  <si>
    <t>073P  :741128:00:------:--</t>
  </si>
  <si>
    <t>21:0161:002930</t>
  </si>
  <si>
    <t>21:0087:002495</t>
  </si>
  <si>
    <t>21:0087:002495:0001:0001:00</t>
  </si>
  <si>
    <t>073P  :741129:00:------:--</t>
  </si>
  <si>
    <t>21:0161:002931</t>
  </si>
  <si>
    <t>21:0087:002496</t>
  </si>
  <si>
    <t>21:0087:002496:0001:0001:01</t>
  </si>
  <si>
    <t>073P  :741130:00:------:--</t>
  </si>
  <si>
    <t>21:0161:002932</t>
  </si>
  <si>
    <t>21:0087:002497</t>
  </si>
  <si>
    <t>21:0087:002497:0001:0001:00</t>
  </si>
  <si>
    <t>073P  :741131:00:------:--</t>
  </si>
  <si>
    <t>21:0161:002933</t>
  </si>
  <si>
    <t>21:0087:002498</t>
  </si>
  <si>
    <t>21:0087:002498:0001:0001:00</t>
  </si>
  <si>
    <t>073P  :741132:10:------:--</t>
  </si>
  <si>
    <t>21:0161:002934</t>
  </si>
  <si>
    <t>21:0087:002499</t>
  </si>
  <si>
    <t>21:0087:002499:0001:0001:00</t>
  </si>
  <si>
    <t>073P  :741133:20:741132:10</t>
  </si>
  <si>
    <t>21:0161:002935</t>
  </si>
  <si>
    <t>21:0087:002499:0002:0001:00</t>
  </si>
  <si>
    <t>073P  :741134:00:------:--</t>
  </si>
  <si>
    <t>21:0161:002936</t>
  </si>
  <si>
    <t>21:0087:002500</t>
  </si>
  <si>
    <t>21:0087:002500:0001:0001:00</t>
  </si>
  <si>
    <t>073P  :741135:00:------:--</t>
  </si>
  <si>
    <t>21:0161:002937</t>
  </si>
  <si>
    <t>21:0087:002501</t>
  </si>
  <si>
    <t>21:0087:002501:0001:0001:00</t>
  </si>
  <si>
    <t>073P  :741136:00:------:--</t>
  </si>
  <si>
    <t>21:0161:002938</t>
  </si>
  <si>
    <t>21:0087:002502</t>
  </si>
  <si>
    <t>21:0087:002502:0001:0001:00</t>
  </si>
  <si>
    <t>073P  :741137:00:------:--</t>
  </si>
  <si>
    <t>21:0161:002939</t>
  </si>
  <si>
    <t>21:0087:002503</t>
  </si>
  <si>
    <t>21:0087:002503:0001:0001:00</t>
  </si>
  <si>
    <t>073P  :741138:00:------:--</t>
  </si>
  <si>
    <t>21:0161:002940</t>
  </si>
  <si>
    <t>21:0087:002504</t>
  </si>
  <si>
    <t>21:0087:002504:0001:0001:00</t>
  </si>
  <si>
    <t>073P  :741139:00:------:--</t>
  </si>
  <si>
    <t>21:0161:002941</t>
  </si>
  <si>
    <t>21:0087:002505</t>
  </si>
  <si>
    <t>21:0087:002505:0001:0001:00</t>
  </si>
  <si>
    <t>073P  :741140:80:741129:00</t>
  </si>
  <si>
    <t>21:0161:002942</t>
  </si>
  <si>
    <t>21:0087:002496:0001:0001:02</t>
  </si>
  <si>
    <t>073P  :741141:00:------:--</t>
  </si>
  <si>
    <t>21:0161:002943</t>
  </si>
  <si>
    <t>21:0087:002506</t>
  </si>
  <si>
    <t>21:0087:002506:0001:0001:00</t>
  </si>
  <si>
    <t>073P  :741142:00:------:--</t>
  </si>
  <si>
    <t>21:0161:002944</t>
  </si>
  <si>
    <t>21:0087:002507</t>
  </si>
  <si>
    <t>21:0087:002507:0001:0001:00</t>
  </si>
  <si>
    <t>073P  :741143:00:------:--</t>
  </si>
  <si>
    <t>21:0161:002945</t>
  </si>
  <si>
    <t>21:0087:002508</t>
  </si>
  <si>
    <t>21:0087:002508:0001:0001:00</t>
  </si>
  <si>
    <t>073P  :741144:92:------:--</t>
  </si>
  <si>
    <t>21:0161:002946</t>
  </si>
  <si>
    <t>073P  :741145:00:------:--</t>
  </si>
  <si>
    <t>21:0161:002947</t>
  </si>
  <si>
    <t>21:0087:002509</t>
  </si>
  <si>
    <t>21:0087:002509:0001:0001:00</t>
  </si>
  <si>
    <t>073P  :741146:00:------:--</t>
  </si>
  <si>
    <t>21:0161:002948</t>
  </si>
  <si>
    <t>21:0087:002510</t>
  </si>
  <si>
    <t>21:0087:002510:0001:0001:00</t>
  </si>
  <si>
    <t>073P  :741147:00:------:--</t>
  </si>
  <si>
    <t>21:0161:002949</t>
  </si>
  <si>
    <t>21:0087:002511</t>
  </si>
  <si>
    <t>21:0087:002511:0001:0001:00</t>
  </si>
  <si>
    <t>073P  :741148:00:------:--</t>
  </si>
  <si>
    <t>21:0161:002950</t>
  </si>
  <si>
    <t>21:0087:002512</t>
  </si>
  <si>
    <t>21:0087:002512:0001:0001:00</t>
  </si>
  <si>
    <t>073P  :741149:00:------:--</t>
  </si>
  <si>
    <t>21:0161:002951</t>
  </si>
  <si>
    <t>21:0087:002513</t>
  </si>
  <si>
    <t>21:0087:002513:0001:0001:00</t>
  </si>
  <si>
    <t>073P  :741150:00:------:--</t>
  </si>
  <si>
    <t>21:0161:002952</t>
  </si>
  <si>
    <t>21:0087:002514</t>
  </si>
  <si>
    <t>21:0087:002514:0001:0001:00</t>
  </si>
  <si>
    <t>073P  :741151:00:------:--</t>
  </si>
  <si>
    <t>21:0161:002953</t>
  </si>
  <si>
    <t>21:0087:002515</t>
  </si>
  <si>
    <t>21:0087:002515:0001:0001:00</t>
  </si>
  <si>
    <t>073P  :741152:10:------:--</t>
  </si>
  <si>
    <t>21:0161:002954</t>
  </si>
  <si>
    <t>21:0087:002516</t>
  </si>
  <si>
    <t>21:0087:002516:0001:0001:00</t>
  </si>
  <si>
    <t>073P  :741153:20:741152:10</t>
  </si>
  <si>
    <t>21:0161:002955</t>
  </si>
  <si>
    <t>21:0087:002516:0002:0001:00</t>
  </si>
  <si>
    <t>073P  :741154:00:------:--</t>
  </si>
  <si>
    <t>21:0161:002956</t>
  </si>
  <si>
    <t>21:0087:002517</t>
  </si>
  <si>
    <t>21:0087:002517:0001:0001:01</t>
  </si>
  <si>
    <t>073P  :741155:00:------:--</t>
  </si>
  <si>
    <t>21:0161:002957</t>
  </si>
  <si>
    <t>21:0087:002518</t>
  </si>
  <si>
    <t>21:0087:002518:0001:0001:00</t>
  </si>
  <si>
    <t>073P  :741156:00:------:--</t>
  </si>
  <si>
    <t>21:0161:002958</t>
  </si>
  <si>
    <t>21:0087:002519</t>
  </si>
  <si>
    <t>21:0087:002519:0001:0001:00</t>
  </si>
  <si>
    <t>073P  :741157:00:------:--</t>
  </si>
  <si>
    <t>21:0161:002959</t>
  </si>
  <si>
    <t>21:0087:002520</t>
  </si>
  <si>
    <t>21:0087:002520:0001:0001:00</t>
  </si>
  <si>
    <t>073P  :741158:00:------:--</t>
  </si>
  <si>
    <t>21:0161:002960</t>
  </si>
  <si>
    <t>21:0087:002521</t>
  </si>
  <si>
    <t>21:0087:002521:0001:0001:00</t>
  </si>
  <si>
    <t>073P  :741159:00:------:--</t>
  </si>
  <si>
    <t>21:0161:002961</t>
  </si>
  <si>
    <t>21:0087:002522</t>
  </si>
  <si>
    <t>21:0087:002522:0001:0001:00</t>
  </si>
  <si>
    <t>073P  :741160:80:741154:00</t>
  </si>
  <si>
    <t>21:0161:002962</t>
  </si>
  <si>
    <t>21:0087:002517:0001:0001:02</t>
  </si>
  <si>
    <t>073P  :741161:00:------:--</t>
  </si>
  <si>
    <t>21:0161:002963</t>
  </si>
  <si>
    <t>21:0087:002523</t>
  </si>
  <si>
    <t>21:0087:002523:0001:0001:00</t>
  </si>
  <si>
    <t>073P  :741162:00:------:--</t>
  </si>
  <si>
    <t>21:0161:002964</t>
  </si>
  <si>
    <t>21:0087:002524</t>
  </si>
  <si>
    <t>21:0087:002524:0001:0001:00</t>
  </si>
  <si>
    <t>073P  :741163:00:------:--</t>
  </si>
  <si>
    <t>21:0161:002965</t>
  </si>
  <si>
    <t>21:0087:002525</t>
  </si>
  <si>
    <t>21:0087:002525:0001:0001:00</t>
  </si>
  <si>
    <t>073P  :741164:00:------:--</t>
  </si>
  <si>
    <t>21:0161:002966</t>
  </si>
  <si>
    <t>21:0087:002526</t>
  </si>
  <si>
    <t>21:0087:002526:0001:0001:00</t>
  </si>
  <si>
    <t>073P  :741165:00:------:--</t>
  </si>
  <si>
    <t>21:0161:002967</t>
  </si>
  <si>
    <t>21:0087:002527</t>
  </si>
  <si>
    <t>21:0087:002527:0001:0001:00</t>
  </si>
  <si>
    <t>073P  :741166:93:------:--</t>
  </si>
  <si>
    <t>21:0161:002968</t>
  </si>
  <si>
    <t>073P  :741167:00:------:--</t>
  </si>
  <si>
    <t>21:0161:002969</t>
  </si>
  <si>
    <t>21:0087:002528</t>
  </si>
  <si>
    <t>21:0087:002528:0001:0001:00</t>
  </si>
  <si>
    <t>073P  :741168:00:------:--</t>
  </si>
  <si>
    <t>21:0161:002970</t>
  </si>
  <si>
    <t>21:0087:002529</t>
  </si>
  <si>
    <t>21:0087:002529:0001:0001:00</t>
  </si>
  <si>
    <t>073P  :741169:00:------:--</t>
  </si>
  <si>
    <t>21:0161:002971</t>
  </si>
  <si>
    <t>21:0087:002530</t>
  </si>
  <si>
    <t>21:0087:002530:0001:0001:00</t>
  </si>
  <si>
    <t>073P  :741170:00:------:--</t>
  </si>
  <si>
    <t>21:0161:002972</t>
  </si>
  <si>
    <t>21:0087:002531</t>
  </si>
  <si>
    <t>21:0087:002531:0001:0001:00</t>
  </si>
  <si>
    <t>073P  :741171:00:------:--</t>
  </si>
  <si>
    <t>21:0161:002973</t>
  </si>
  <si>
    <t>21:0087:002532</t>
  </si>
  <si>
    <t>21:0087:002532:0001:0001:01</t>
  </si>
  <si>
    <t>073P  :741172:00:------:--</t>
  </si>
  <si>
    <t>21:0161:002974</t>
  </si>
  <si>
    <t>21:0087:002533</t>
  </si>
  <si>
    <t>21:0087:002533:0001:0001:00</t>
  </si>
  <si>
    <t>073P  :741173:00:------:--</t>
  </si>
  <si>
    <t>21:0161:002975</t>
  </si>
  <si>
    <t>21:0087:002534</t>
  </si>
  <si>
    <t>21:0087:002534:0001:0001:00</t>
  </si>
  <si>
    <t>073P  :741174:00:------:--</t>
  </si>
  <si>
    <t>21:0161:002976</t>
  </si>
  <si>
    <t>21:0087:002535</t>
  </si>
  <si>
    <t>21:0087:002535:0001:0001:00</t>
  </si>
  <si>
    <t>073P  :741175:00:------:--</t>
  </si>
  <si>
    <t>21:0161:002977</t>
  </si>
  <si>
    <t>21:0087:002536</t>
  </si>
  <si>
    <t>21:0087:002536:0001:0001:00</t>
  </si>
  <si>
    <t>073P  :741176:00:------:--</t>
  </si>
  <si>
    <t>21:0161:002978</t>
  </si>
  <si>
    <t>21:0087:002537</t>
  </si>
  <si>
    <t>21:0087:002537:0001:0001:00</t>
  </si>
  <si>
    <t>073P  :741177:00:------:--</t>
  </si>
  <si>
    <t>21:0161:002979</t>
  </si>
  <si>
    <t>21:0087:002538</t>
  </si>
  <si>
    <t>21:0087:002538:0001:0001:00</t>
  </si>
  <si>
    <t>073P  :741178:00:------:--</t>
  </si>
  <si>
    <t>21:0161:002980</t>
  </si>
  <si>
    <t>21:0087:002539</t>
  </si>
  <si>
    <t>21:0087:002539:0001:0001:00</t>
  </si>
  <si>
    <t>073P  :741179:00:------:--</t>
  </si>
  <si>
    <t>21:0161:002981</t>
  </si>
  <si>
    <t>21:0087:002540</t>
  </si>
  <si>
    <t>21:0087:002540:0001:0001:00</t>
  </si>
  <si>
    <t>073P  :741180:80:741171:00</t>
  </si>
  <si>
    <t>21:0161:002982</t>
  </si>
  <si>
    <t>21:0087:002532:0001:0001:02</t>
  </si>
  <si>
    <t>073P  :741181:00:------:--</t>
  </si>
  <si>
    <t>21:0161:002983</t>
  </si>
  <si>
    <t>21:0087:002541</t>
  </si>
  <si>
    <t>21:0087:002541:0001:0001:00</t>
  </si>
  <si>
    <t>073P  :741182:00:------:--</t>
  </si>
  <si>
    <t>21:0161:002984</t>
  </si>
  <si>
    <t>21:0087:002542</t>
  </si>
  <si>
    <t>21:0087:002542:0001:0001:00</t>
  </si>
  <si>
    <t>073P  :741183:00:------:--</t>
  </si>
  <si>
    <t>21:0161:002985</t>
  </si>
  <si>
    <t>21:0087:002543</t>
  </si>
  <si>
    <t>21:0087:002543:0001:0001:00</t>
  </si>
  <si>
    <t>073P  :741184:00:------:--</t>
  </si>
  <si>
    <t>21:0161:002986</t>
  </si>
  <si>
    <t>21:0087:002544</t>
  </si>
  <si>
    <t>21:0087:002544:0001:0001:00</t>
  </si>
  <si>
    <t>073P  :741185:00:------:--</t>
  </si>
  <si>
    <t>21:0161:002987</t>
  </si>
  <si>
    <t>21:0087:002545</t>
  </si>
  <si>
    <t>21:0087:002545:0001:0001:00</t>
  </si>
  <si>
    <t>073P  :741186:10:------:--</t>
  </si>
  <si>
    <t>21:0161:002988</t>
  </si>
  <si>
    <t>21:0087:002546</t>
  </si>
  <si>
    <t>21:0087:002546:0001:0001:00</t>
  </si>
  <si>
    <t>073P  :741187:20:741186:10</t>
  </si>
  <si>
    <t>21:0161:002989</t>
  </si>
  <si>
    <t>21:0087:002546:0002:0001:00</t>
  </si>
  <si>
    <t>073P  :741188:00:------:--</t>
  </si>
  <si>
    <t>21:0161:002990</t>
  </si>
  <si>
    <t>21:0087:002547</t>
  </si>
  <si>
    <t>21:0087:002547:0001:0001:00</t>
  </si>
  <si>
    <t>073P  :741189:91:------:--</t>
  </si>
  <si>
    <t>21:0161:002991</t>
  </si>
  <si>
    <t>073P  :741190:00:------:--</t>
  </si>
  <si>
    <t>21:0161:002992</t>
  </si>
  <si>
    <t>21:0087:002548</t>
  </si>
  <si>
    <t>21:0087:002548:0001:0001:00</t>
  </si>
  <si>
    <t>073P  :741191:00:------:--</t>
  </si>
  <si>
    <t>21:0161:002993</t>
  </si>
  <si>
    <t>21:0087:002549</t>
  </si>
  <si>
    <t>21:0087:002549:0001:0001:00</t>
  </si>
  <si>
    <t>073P  :741192:00:------:--</t>
  </si>
  <si>
    <t>21:0161:002994</t>
  </si>
  <si>
    <t>21:0087:002550</t>
  </si>
  <si>
    <t>21:0087:002550:0001:0001:00</t>
  </si>
  <si>
    <t>073P  :741193:00:------:--</t>
  </si>
  <si>
    <t>21:0161:002995</t>
  </si>
  <si>
    <t>21:0087:002551</t>
  </si>
  <si>
    <t>21:0087:002551:0001:0001:01</t>
  </si>
  <si>
    <t>073P  :741194:00:------:--</t>
  </si>
  <si>
    <t>21:0161:002996</t>
  </si>
  <si>
    <t>21:0087:002552</t>
  </si>
  <si>
    <t>21:0087:002552:0001:0001:00</t>
  </si>
  <si>
    <t>073P  :741195:10:------:--</t>
  </si>
  <si>
    <t>21:0161:002997</t>
  </si>
  <si>
    <t>21:0087:002553</t>
  </si>
  <si>
    <t>21:0087:002553:0001:0001:00</t>
  </si>
  <si>
    <t>073P  :741196:20:741195:10</t>
  </si>
  <si>
    <t>21:0161:002998</t>
  </si>
  <si>
    <t>21:0087:002553:0002:0001:00</t>
  </si>
  <si>
    <t>073P  :741197:00:------:--</t>
  </si>
  <si>
    <t>21:0161:002999</t>
  </si>
  <si>
    <t>21:0087:002554</t>
  </si>
  <si>
    <t>21:0087:002554:0001:0001:00</t>
  </si>
  <si>
    <t>073P  :741198:00:------:--</t>
  </si>
  <si>
    <t>21:0161:003000</t>
  </si>
  <si>
    <t>21:0087:002555</t>
  </si>
  <si>
    <t>21:0087:002555:0001:0001:00</t>
  </si>
  <si>
    <t>073P  :741199:00:------:--</t>
  </si>
  <si>
    <t>21:0161:003001</t>
  </si>
  <si>
    <t>21:0087:002556</t>
  </si>
  <si>
    <t>21:0087:002556:0001:0001:00</t>
  </si>
  <si>
    <t>073P  :741200:80:741193:00</t>
  </si>
  <si>
    <t>21:0161:003002</t>
  </si>
  <si>
    <t>21:0087:002551:0001:0001:02</t>
  </si>
  <si>
    <t>073P  :741201:00:------:--</t>
  </si>
  <si>
    <t>21:0161:003003</t>
  </si>
  <si>
    <t>21:0087:002557</t>
  </si>
  <si>
    <t>21:0087:002557:0001:0001:00</t>
  </si>
  <si>
    <t>073P  :741202:00:------:--</t>
  </si>
  <si>
    <t>21:0161:003004</t>
  </si>
  <si>
    <t>21:0087:002558</t>
  </si>
  <si>
    <t>21:0087:002558:0001:0001:00</t>
  </si>
  <si>
    <t>073P  :741203:00:------:--</t>
  </si>
  <si>
    <t>21:0161:003005</t>
  </si>
  <si>
    <t>21:0087:002559</t>
  </si>
  <si>
    <t>21:0087:002559:0001:0001:00</t>
  </si>
  <si>
    <t>073P  :741204:00:------:--</t>
  </si>
  <si>
    <t>21:0161:003006</t>
  </si>
  <si>
    <t>21:0087:002560</t>
  </si>
  <si>
    <t>21:0087:002560:0001:0001:00</t>
  </si>
  <si>
    <t>073P  :741205:00:------:--</t>
  </si>
  <si>
    <t>21:0161:003007</t>
  </si>
  <si>
    <t>21:0087:002561</t>
  </si>
  <si>
    <t>21:0087:002561:0001:0001:00</t>
  </si>
  <si>
    <t>073P  :741206:00:------:--</t>
  </si>
  <si>
    <t>21:0161:003008</t>
  </si>
  <si>
    <t>21:0087:002562</t>
  </si>
  <si>
    <t>21:0087:002562:0001:0001:00</t>
  </si>
  <si>
    <t>073P  :741207:00:------:--</t>
  </si>
  <si>
    <t>21:0161:003009</t>
  </si>
  <si>
    <t>21:0087:002563</t>
  </si>
  <si>
    <t>21:0087:002563:0001:0001:00</t>
  </si>
  <si>
    <t>073P  :741208:00:------:--</t>
  </si>
  <si>
    <t>21:0161:003010</t>
  </si>
  <si>
    <t>21:0087:002564</t>
  </si>
  <si>
    <t>21:0087:002564:0001:0001:00</t>
  </si>
  <si>
    <t>073P  :741209:00:------:--</t>
  </si>
  <si>
    <t>21:0161:003011</t>
  </si>
  <si>
    <t>21:0087:002565</t>
  </si>
  <si>
    <t>21:0087:002565:0001:0001:00</t>
  </si>
  <si>
    <t>073P  :741210:00:------:--</t>
  </si>
  <si>
    <t>21:0161:003012</t>
  </si>
  <si>
    <t>21:0087:002566</t>
  </si>
  <si>
    <t>21:0087:002566:0001:0001:00</t>
  </si>
  <si>
    <t>073P  :741211:00:------:--</t>
  </si>
  <si>
    <t>21:0161:003013</t>
  </si>
  <si>
    <t>21:0087:002567</t>
  </si>
  <si>
    <t>21:0087:002567:0001:0001:00</t>
  </si>
  <si>
    <t>073P  :741212:00:------:--</t>
  </si>
  <si>
    <t>21:0161:003014</t>
  </si>
  <si>
    <t>21:0087:002568</t>
  </si>
  <si>
    <t>21:0087:002568:0001:0001:00</t>
  </si>
  <si>
    <t>073P  :741213:00:------:--</t>
  </si>
  <si>
    <t>21:0161:003015</t>
  </si>
  <si>
    <t>21:0087:002569</t>
  </si>
  <si>
    <t>21:0087:002569:0001:0001:00</t>
  </si>
  <si>
    <t>073P  :741214:10:------:--</t>
  </si>
  <si>
    <t>21:0161:003016</t>
  </si>
  <si>
    <t>21:0087:002570</t>
  </si>
  <si>
    <t>21:0087:002570:0001:0001:00</t>
  </si>
  <si>
    <t>073P  :741215:20:741214:10</t>
  </si>
  <si>
    <t>21:0161:003017</t>
  </si>
  <si>
    <t>21:0087:002570:0002:0001:00</t>
  </si>
  <si>
    <t>073P  :741216:00:------:--</t>
  </si>
  <si>
    <t>21:0161:003018</t>
  </si>
  <si>
    <t>21:0087:002571</t>
  </si>
  <si>
    <t>21:0087:002571:0001:0001:00</t>
  </si>
  <si>
    <t>073P  :741217:00:------:--</t>
  </si>
  <si>
    <t>21:0161:003019</t>
  </si>
  <si>
    <t>21:0087:002572</t>
  </si>
  <si>
    <t>21:0087:002572:0001:0001:00</t>
  </si>
  <si>
    <t>073P  :741218:92:------:--</t>
  </si>
  <si>
    <t>21:0161:003020</t>
  </si>
  <si>
    <t>073P  :741219:00:------:--</t>
  </si>
  <si>
    <t>21:0161:003021</t>
  </si>
  <si>
    <t>21:0087:002573</t>
  </si>
  <si>
    <t>21:0087:002573:0001:0001:01</t>
  </si>
  <si>
    <t>073P  :741220:80:741219:00</t>
  </si>
  <si>
    <t>21:0161:003022</t>
  </si>
  <si>
    <t>21:0087:002573:0001:0001:02</t>
  </si>
  <si>
    <t>073P  :741221:00:------:--</t>
  </si>
  <si>
    <t>21:0161:003023</t>
  </si>
  <si>
    <t>21:0087:002574</t>
  </si>
  <si>
    <t>21:0087:002574:0001:0001:00</t>
  </si>
  <si>
    <t>073P  :741222:00:------:--</t>
  </si>
  <si>
    <t>21:0161:003024</t>
  </si>
  <si>
    <t>21:0087:002575</t>
  </si>
  <si>
    <t>21:0087:002575:0001:0001:00</t>
  </si>
  <si>
    <t>073P  :741223:00:------:--</t>
  </si>
  <si>
    <t>21:0161:003025</t>
  </si>
  <si>
    <t>21:0087:002576</t>
  </si>
  <si>
    <t>21:0087:002576:0001:0001:00</t>
  </si>
  <si>
    <t>073P  :741224:00:------:--</t>
  </si>
  <si>
    <t>21:0161:003026</t>
  </si>
  <si>
    <t>21:0087:002577</t>
  </si>
  <si>
    <t>21:0087:002577:0001:0001:00</t>
  </si>
  <si>
    <t>073P  :741225:00:------:--</t>
  </si>
  <si>
    <t>21:0161:003027</t>
  </si>
  <si>
    <t>21:0087:002578</t>
  </si>
  <si>
    <t>21:0087:002578:0001:0001:00</t>
  </si>
  <si>
    <t>073P  :741226:00:------:--</t>
  </si>
  <si>
    <t>21:0161:003028</t>
  </si>
  <si>
    <t>21:0087:002579</t>
  </si>
  <si>
    <t>21:0087:002579:0001:0001:00</t>
  </si>
  <si>
    <t>073P  :741227:93:------:--</t>
  </si>
  <si>
    <t>21:0161:003029</t>
  </si>
  <si>
    <t>073P  :741228:00:------:--</t>
  </si>
  <si>
    <t>21:0161:003030</t>
  </si>
  <si>
    <t>21:0087:002580</t>
  </si>
  <si>
    <t>21:0087:002580:0001:0001:00</t>
  </si>
  <si>
    <t>073P  :741229:00:------:--</t>
  </si>
  <si>
    <t>21:0161:003031</t>
  </si>
  <si>
    <t>21:0087:002581</t>
  </si>
  <si>
    <t>21:0087:002581:0001:0001:00</t>
  </si>
  <si>
    <t>073P  :741230:00:------:--</t>
  </si>
  <si>
    <t>21:0161:003032</t>
  </si>
  <si>
    <t>21:0087:002582</t>
  </si>
  <si>
    <t>21:0087:002582:0001:0001:00</t>
  </si>
  <si>
    <t>073P  :741231:00:------:--</t>
  </si>
  <si>
    <t>21:0161:003033</t>
  </si>
  <si>
    <t>21:0087:002583</t>
  </si>
  <si>
    <t>21:0087:002583:0001:0001:00</t>
  </si>
  <si>
    <t>073P  :741232:00:------:--</t>
  </si>
  <si>
    <t>21:0161:003034</t>
  </si>
  <si>
    <t>21:0087:002584</t>
  </si>
  <si>
    <t>21:0087:002584:0001:0001:00</t>
  </si>
  <si>
    <t>073P  :741233:00:------:--</t>
  </si>
  <si>
    <t>21:0161:003035</t>
  </si>
  <si>
    <t>21:0087:002585</t>
  </si>
  <si>
    <t>21:0087:002585:0001:0001:00</t>
  </si>
  <si>
    <t>073P  :741234:00:------:--</t>
  </si>
  <si>
    <t>21:0161:003036</t>
  </si>
  <si>
    <t>21:0087:002586</t>
  </si>
  <si>
    <t>21:0087:002586:0001:0001:01</t>
  </si>
  <si>
    <t>073P  :741235:00:------:--</t>
  </si>
  <si>
    <t>21:0161:003037</t>
  </si>
  <si>
    <t>21:0087:002587</t>
  </si>
  <si>
    <t>21:0087:002587:0001:0001:00</t>
  </si>
  <si>
    <t>073P  :741236:00:------:--</t>
  </si>
  <si>
    <t>21:0161:003038</t>
  </si>
  <si>
    <t>21:0087:002588</t>
  </si>
  <si>
    <t>21:0087:002588:0001:0001:00</t>
  </si>
  <si>
    <t>073P  :741237:00:------:--</t>
  </si>
  <si>
    <t>21:0161:003039</t>
  </si>
  <si>
    <t>21:0087:002589</t>
  </si>
  <si>
    <t>21:0087:002589:0001:0001:00</t>
  </si>
  <si>
    <t>073P  :741238:00:------:--</t>
  </si>
  <si>
    <t>21:0161:003040</t>
  </si>
  <si>
    <t>21:0087:002590</t>
  </si>
  <si>
    <t>21:0087:002590:0001:0001:00</t>
  </si>
  <si>
    <t>073P  :741239:00:------:--</t>
  </si>
  <si>
    <t>21:0161:003041</t>
  </si>
  <si>
    <t>21:0087:002591</t>
  </si>
  <si>
    <t>21:0087:002591:0001:0001:00</t>
  </si>
  <si>
    <t>073P  :741240:80:741234:00</t>
  </si>
  <si>
    <t>21:0161:003042</t>
  </si>
  <si>
    <t>21:0087:002586:0001:0001:02</t>
  </si>
  <si>
    <t>073P  :741241:00:------:--</t>
  </si>
  <si>
    <t>21:0161:003043</t>
  </si>
  <si>
    <t>21:0087:002592</t>
  </si>
  <si>
    <t>21:0087:002592:0001:0001:00</t>
  </si>
  <si>
    <t>073P  :741242:00:------:--</t>
  </si>
  <si>
    <t>21:0161:003044</t>
  </si>
  <si>
    <t>21:0087:002593</t>
  </si>
  <si>
    <t>21:0087:002593:0001:0001:00</t>
  </si>
  <si>
    <t>073P  :741243:00:------:--</t>
  </si>
  <si>
    <t>21:0161:003045</t>
  </si>
  <si>
    <t>21:0087:002594</t>
  </si>
  <si>
    <t>21:0087:002594:0001:0001:00</t>
  </si>
  <si>
    <t>073P  :741244:00:------:--</t>
  </si>
  <si>
    <t>21:0161:003046</t>
  </si>
  <si>
    <t>21:0087:002595</t>
  </si>
  <si>
    <t>21:0087:002595:0001:0001:00</t>
  </si>
  <si>
    <t>073P  :741245:91:------:--</t>
  </si>
  <si>
    <t>21:0161:003047</t>
  </si>
  <si>
    <t>073P  :741246:00:------:--</t>
  </si>
  <si>
    <t>21:0161:003048</t>
  </si>
  <si>
    <t>21:0087:002596</t>
  </si>
  <si>
    <t>21:0087:002596:0001:0001:00</t>
  </si>
  <si>
    <t>073P  :741247:00:------:--</t>
  </si>
  <si>
    <t>21:0161:003049</t>
  </si>
  <si>
    <t>21:0087:002597</t>
  </si>
  <si>
    <t>21:0087:002597:0001:0001:00</t>
  </si>
  <si>
    <t>073P  :741248:00:------:--</t>
  </si>
  <si>
    <t>21:0161:003050</t>
  </si>
  <si>
    <t>21:0087:002598</t>
  </si>
  <si>
    <t>21:0087:002598:0001:0001:00</t>
  </si>
  <si>
    <t>073P  :741249:00:------:--</t>
  </si>
  <si>
    <t>21:0161:003051</t>
  </si>
  <si>
    <t>21:0087:002599</t>
  </si>
  <si>
    <t>21:0087:002599:0001:0001:00</t>
  </si>
  <si>
    <t>073P  :741250:00:------:--</t>
  </si>
  <si>
    <t>21:0161:003052</t>
  </si>
  <si>
    <t>21:0087:002600</t>
  </si>
  <si>
    <t>21:0087:002600:0001:0001:01</t>
  </si>
  <si>
    <t>073P  :741251:00:------:--</t>
  </si>
  <si>
    <t>21:0161:003053</t>
  </si>
  <si>
    <t>21:0087:002601</t>
  </si>
  <si>
    <t>21:0087:002601:0001:0001:00</t>
  </si>
  <si>
    <t>073P  :741252:00:------:--</t>
  </si>
  <si>
    <t>21:0161:003054</t>
  </si>
  <si>
    <t>21:0087:002602</t>
  </si>
  <si>
    <t>21:0087:002602:0001:0001:00</t>
  </si>
  <si>
    <t>073P  :741253:00:------:--</t>
  </si>
  <si>
    <t>21:0161:003055</t>
  </si>
  <si>
    <t>21:0087:002603</t>
  </si>
  <si>
    <t>21:0087:002603:0001:0001:00</t>
  </si>
  <si>
    <t>073P  :741254:00:------:--</t>
  </si>
  <si>
    <t>21:0161:003056</t>
  </si>
  <si>
    <t>21:0087:002604</t>
  </si>
  <si>
    <t>21:0087:002604:0001:0001:00</t>
  </si>
  <si>
    <t>073P  :741255:00:------:--</t>
  </si>
  <si>
    <t>21:0161:003057</t>
  </si>
  <si>
    <t>21:0087:002605</t>
  </si>
  <si>
    <t>21:0087:002605:0001:0001:00</t>
  </si>
  <si>
    <t>073P  :741256:00:------:--</t>
  </si>
  <si>
    <t>21:0161:003058</t>
  </si>
  <si>
    <t>21:0087:002606</t>
  </si>
  <si>
    <t>21:0087:002606:0001:0001:00</t>
  </si>
  <si>
    <t>073P  :741257:10:------:--</t>
  </si>
  <si>
    <t>21:0161:003059</t>
  </si>
  <si>
    <t>21:0087:002607</t>
  </si>
  <si>
    <t>21:0087:002607:0001:0001:00</t>
  </si>
  <si>
    <t>073P  :741258:20:741257:10</t>
  </si>
  <si>
    <t>21:0161:003060</t>
  </si>
  <si>
    <t>21:0087:002607:0002:0001:00</t>
  </si>
  <si>
    <t>073P  :741259:00:------:--</t>
  </si>
  <si>
    <t>21:0161:003061</t>
  </si>
  <si>
    <t>21:0087:002608</t>
  </si>
  <si>
    <t>21:0087:002608:0001:0001:00</t>
  </si>
  <si>
    <t>073P  :741260:80:741250:00</t>
  </si>
  <si>
    <t>21:0161:003062</t>
  </si>
  <si>
    <t>21:0087:002600:0001:0001:02</t>
  </si>
  <si>
    <t>073P  :741261:00:------:--</t>
  </si>
  <si>
    <t>21:0161:003063</t>
  </si>
  <si>
    <t>21:0087:002609</t>
  </si>
  <si>
    <t>21:0087:002609:0001:0001:00</t>
  </si>
  <si>
    <t>073P  :741262:00:------:--</t>
  </si>
  <si>
    <t>21:0161:003064</t>
  </si>
  <si>
    <t>21:0087:002610</t>
  </si>
  <si>
    <t>21:0087:002610:0001:0001:00</t>
  </si>
  <si>
    <t>073P  :741263:00:------:--</t>
  </si>
  <si>
    <t>21:0161:003065</t>
  </si>
  <si>
    <t>21:0087:002611</t>
  </si>
  <si>
    <t>21:0087:002611:0001:0001:00</t>
  </si>
  <si>
    <t>073P  :741264:00:------:--</t>
  </si>
  <si>
    <t>21:0161:003066</t>
  </si>
  <si>
    <t>21:0087:002612</t>
  </si>
  <si>
    <t>21:0087:002612:0001:0001:00</t>
  </si>
  <si>
    <t>073P  :741265:00:------:--</t>
  </si>
  <si>
    <t>21:0161:003067</t>
  </si>
  <si>
    <t>21:0087:002613</t>
  </si>
  <si>
    <t>21:0087:002613:0001:0001:00</t>
  </si>
  <si>
    <t>073P  :741266:00:------:--</t>
  </si>
  <si>
    <t>21:0161:003068</t>
  </si>
  <si>
    <t>21:0087:002614</t>
  </si>
  <si>
    <t>21:0087:002614:0001:0001:00</t>
  </si>
  <si>
    <t>073P  :741267:00:------:--</t>
  </si>
  <si>
    <t>21:0161:003069</t>
  </si>
  <si>
    <t>21:0087:002615</t>
  </si>
  <si>
    <t>21:0087:002615:0001:0001:00</t>
  </si>
  <si>
    <t>073P  :741268:00:------:--</t>
  </si>
  <si>
    <t>21:0161:003070</t>
  </si>
  <si>
    <t>21:0087:002616</t>
  </si>
  <si>
    <t>21:0087:002616:0001:0001:00</t>
  </si>
  <si>
    <t>073P  :741269:00:------:--</t>
  </si>
  <si>
    <t>21:0161:003071</t>
  </si>
  <si>
    <t>21:0087:002617</t>
  </si>
  <si>
    <t>21:0087:002617:0001:0001:00</t>
  </si>
  <si>
    <t>073P  :741270:00:------:--</t>
  </si>
  <si>
    <t>21:0161:003072</t>
  </si>
  <si>
    <t>21:0087:002618</t>
  </si>
  <si>
    <t>21:0087:002618:0001:0001:00</t>
  </si>
  <si>
    <t>073P  :741271:00:------:--</t>
  </si>
  <si>
    <t>21:0161:003073</t>
  </si>
  <si>
    <t>21:0087:002619</t>
  </si>
  <si>
    <t>21:0087:002619:0001:0001:01</t>
  </si>
  <si>
    <t>073P  :741272:00:------:--</t>
  </si>
  <si>
    <t>21:0161:003074</t>
  </si>
  <si>
    <t>21:0087:002620</t>
  </si>
  <si>
    <t>21:0087:002620:0001:0001:00</t>
  </si>
  <si>
    <t>073P  :741273:10:------:--</t>
  </si>
  <si>
    <t>21:0161:003075</t>
  </si>
  <si>
    <t>21:0087:002621</t>
  </si>
  <si>
    <t>21:0087:002621:0001:0001:00</t>
  </si>
  <si>
    <t>073P  :741274:20:741273:10</t>
  </si>
  <si>
    <t>21:0161:003076</t>
  </si>
  <si>
    <t>21:0087:002621:0002:0001:00</t>
  </si>
  <si>
    <t>073P  :741275:93:------:--</t>
  </si>
  <si>
    <t>21:0161:003077</t>
  </si>
  <si>
    <t>073P  :741276:00:------:--</t>
  </si>
  <si>
    <t>21:0161:003078</t>
  </si>
  <si>
    <t>21:0087:002622</t>
  </si>
  <si>
    <t>21:0087:002622:0001:0001:00</t>
  </si>
  <si>
    <t>073P  :741277:00:------:--</t>
  </si>
  <si>
    <t>21:0161:003079</t>
  </si>
  <si>
    <t>21:0087:002623</t>
  </si>
  <si>
    <t>21:0087:002623:0001:0001:00</t>
  </si>
  <si>
    <t>073P  :741278:00:------:--</t>
  </si>
  <si>
    <t>21:0161:003080</t>
  </si>
  <si>
    <t>21:0087:002624</t>
  </si>
  <si>
    <t>21:0087:002624:0001:0001:00</t>
  </si>
  <si>
    <t>073P  :741279:00:------:--</t>
  </si>
  <si>
    <t>21:0161:003081</t>
  </si>
  <si>
    <t>21:0087:002625</t>
  </si>
  <si>
    <t>21:0087:002625:0001:0001:00</t>
  </si>
  <si>
    <t>073P  :741280:80:741271:00</t>
  </si>
  <si>
    <t>21:0161:003082</t>
  </si>
  <si>
    <t>21:0087:002619:0001:0001:02</t>
  </si>
  <si>
    <t>073P  :741281:00:------:--</t>
  </si>
  <si>
    <t>21:0161:003083</t>
  </si>
  <si>
    <t>21:0087:002626</t>
  </si>
  <si>
    <t>21:0087:002626:0001:0001:00</t>
  </si>
  <si>
    <t>073P  :741282:00:------:--</t>
  </si>
  <si>
    <t>21:0161:003084</t>
  </si>
  <si>
    <t>21:0087:002627</t>
  </si>
  <si>
    <t>21:0087:002627:0001:0001:00</t>
  </si>
  <si>
    <t>073P  :741283:00:------:--</t>
  </si>
  <si>
    <t>21:0161:003085</t>
  </si>
  <si>
    <t>21:0087:002628</t>
  </si>
  <si>
    <t>21:0087:002628:0001:0001:01</t>
  </si>
  <si>
    <t>073P  :741284:00:------:--</t>
  </si>
  <si>
    <t>21:0161:003086</t>
  </si>
  <si>
    <t>21:0087:002629</t>
  </si>
  <si>
    <t>21:0087:002629:0001:0001:00</t>
  </si>
  <si>
    <t>073P  :741285:00:------:--</t>
  </si>
  <si>
    <t>21:0161:003087</t>
  </si>
  <si>
    <t>21:0087:002630</t>
  </si>
  <si>
    <t>21:0087:002630:0001:0001:00</t>
  </si>
  <si>
    <t>073P  :741286:00:------:--</t>
  </si>
  <si>
    <t>21:0161:003088</t>
  </si>
  <si>
    <t>21:0087:002631</t>
  </si>
  <si>
    <t>21:0087:002631:0001:0001:00</t>
  </si>
  <si>
    <t>073P  :741287:00:------:--</t>
  </si>
  <si>
    <t>21:0161:003089</t>
  </si>
  <si>
    <t>21:0087:002632</t>
  </si>
  <si>
    <t>21:0087:002632:0001:0001:00</t>
  </si>
  <si>
    <t>073P  :741288:00:------:--</t>
  </si>
  <si>
    <t>21:0161:003090</t>
  </si>
  <si>
    <t>21:0087:002633</t>
  </si>
  <si>
    <t>21:0087:002633:0001:0001:00</t>
  </si>
  <si>
    <t>073P  :741289:00:------:--</t>
  </si>
  <si>
    <t>21:0161:003091</t>
  </si>
  <si>
    <t>21:0087:002634</t>
  </si>
  <si>
    <t>21:0087:002634:0001:0001:00</t>
  </si>
  <si>
    <t>073P  :741290:00:------:--</t>
  </si>
  <si>
    <t>21:0161:003092</t>
  </si>
  <si>
    <t>21:0087:002635</t>
  </si>
  <si>
    <t>21:0087:002635:0001:0001:00</t>
  </si>
  <si>
    <t>073P  :741291:00:------:--</t>
  </si>
  <si>
    <t>21:0161:003093</t>
  </si>
  <si>
    <t>21:0087:002636</t>
  </si>
  <si>
    <t>21:0087:002636:0001:0001:00</t>
  </si>
  <si>
    <t>073P  :741292:93:------:--</t>
  </si>
  <si>
    <t>21:0161:003094</t>
  </si>
  <si>
    <t>073P  :741293:00:------:--</t>
  </si>
  <si>
    <t>21:0161:003095</t>
  </si>
  <si>
    <t>21:0087:002637</t>
  </si>
  <si>
    <t>21:0087:002637:0001:0001:00</t>
  </si>
  <si>
    <t>073P  :741294:00:------:--</t>
  </si>
  <si>
    <t>21:0161:003096</t>
  </si>
  <si>
    <t>21:0087:002638</t>
  </si>
  <si>
    <t>21:0087:002638:0001:0001:00</t>
  </si>
  <si>
    <t>073P  :741295:00:------:--</t>
  </si>
  <si>
    <t>21:0161:003097</t>
  </si>
  <si>
    <t>21:0087:002639</t>
  </si>
  <si>
    <t>21:0087:002639:0001:0001:00</t>
  </si>
  <si>
    <t>073P  :741296:00:------:--</t>
  </si>
  <si>
    <t>21:0161:003098</t>
  </si>
  <si>
    <t>21:0087:002640</t>
  </si>
  <si>
    <t>21:0087:002640:0001:0001:00</t>
  </si>
  <si>
    <t>073P  :741297:10:------:--</t>
  </si>
  <si>
    <t>21:0161:003099</t>
  </si>
  <si>
    <t>21:0087:002641</t>
  </si>
  <si>
    <t>21:0087:002641:0001:0001:00</t>
  </si>
  <si>
    <t>073P  :741298:20:741297:10</t>
  </si>
  <si>
    <t>21:0161:003100</t>
  </si>
  <si>
    <t>21:0087:002641:0002:0001:00</t>
  </si>
  <si>
    <t>073P  :741299:00:------:--</t>
  </si>
  <si>
    <t>21:0161:003101</t>
  </si>
  <si>
    <t>21:0087:002642</t>
  </si>
  <si>
    <t>21:0087:002642:0001:0001:00</t>
  </si>
  <si>
    <t>073P  :741300:80:741283:00</t>
  </si>
  <si>
    <t>21:0161:003102</t>
  </si>
  <si>
    <t>21:0087:002628:0001:0001:02</t>
  </si>
  <si>
    <t>073P  :741301:00:------:--</t>
  </si>
  <si>
    <t>21:0161:003103</t>
  </si>
  <si>
    <t>21:0087:002643</t>
  </si>
  <si>
    <t>21:0087:002643:0001:0001:00</t>
  </si>
  <si>
    <t>073P  :741302:00:------:--</t>
  </si>
  <si>
    <t>21:0161:003104</t>
  </si>
  <si>
    <t>21:0087:002644</t>
  </si>
  <si>
    <t>21:0087:002644:0001:0001:00</t>
  </si>
  <si>
    <t>073P  :741303:00:------:--</t>
  </si>
  <si>
    <t>21:0161:003105</t>
  </si>
  <si>
    <t>21:0087:002645</t>
  </si>
  <si>
    <t>21:0087:002645:0001:0001:00</t>
  </si>
  <si>
    <t>073P  :741304:00:------:--</t>
  </si>
  <si>
    <t>21:0161:003106</t>
  </si>
  <si>
    <t>21:0087:002646</t>
  </si>
  <si>
    <t>21:0087:002646:0001:0001:00</t>
  </si>
  <si>
    <t>073P  :741305:00:------:--</t>
  </si>
  <si>
    <t>21:0161:003107</t>
  </si>
  <si>
    <t>21:0087:002647</t>
  </si>
  <si>
    <t>21:0087:002647:0001:0001:00</t>
  </si>
  <si>
    <t>073P  :741306:00:------:--</t>
  </si>
  <si>
    <t>21:0161:003108</t>
  </si>
  <si>
    <t>21:0087:002648</t>
  </si>
  <si>
    <t>21:0087:002648:0001:0001:00</t>
  </si>
  <si>
    <t>073P  :741307:00:------:--</t>
  </si>
  <si>
    <t>21:0161:003109</t>
  </si>
  <si>
    <t>21:0087:002649</t>
  </si>
  <si>
    <t>21:0087:002649:0001:0001:00</t>
  </si>
  <si>
    <t>073P  :741308:00:------:--</t>
  </si>
  <si>
    <t>21:0161:003110</t>
  </si>
  <si>
    <t>21:0087:002650</t>
  </si>
  <si>
    <t>21:0087:002650:0001:0001:00</t>
  </si>
  <si>
    <t>073P  :741309:00:------:--</t>
  </si>
  <si>
    <t>21:0161:003111</t>
  </si>
  <si>
    <t>21:0087:002651</t>
  </si>
  <si>
    <t>21:0087:002651:0001:0001:00</t>
  </si>
  <si>
    <t>073P  :741310:00:------:--</t>
  </si>
  <si>
    <t>21:0161:003112</t>
  </si>
  <si>
    <t>21:0087:002652</t>
  </si>
  <si>
    <t>21:0087:002652:0001:0001:00</t>
  </si>
  <si>
    <t>073P  :741311:00:------:--</t>
  </si>
  <si>
    <t>21:0161:003113</t>
  </si>
  <si>
    <t>21:0087:002653</t>
  </si>
  <si>
    <t>21:0087:002653:0001:0001:00</t>
  </si>
  <si>
    <t>073P  :741312:00:------:--</t>
  </si>
  <si>
    <t>21:0161:003114</t>
  </si>
  <si>
    <t>21:0087:002654</t>
  </si>
  <si>
    <t>21:0087:002654:0001:0001:00</t>
  </si>
  <si>
    <t>073P  :741313:00:------:--</t>
  </si>
  <si>
    <t>21:0161:003115</t>
  </si>
  <si>
    <t>21:0087:002655</t>
  </si>
  <si>
    <t>21:0087:002655:0001:0001:00</t>
  </si>
  <si>
    <t>073P  :741314:00:------:--</t>
  </si>
  <si>
    <t>21:0161:003116</t>
  </si>
  <si>
    <t>21:0087:002656</t>
  </si>
  <si>
    <t>21:0087:002656:0001:0001:00</t>
  </si>
  <si>
    <t>073P  :742001:00:------:--</t>
  </si>
  <si>
    <t>21:0161:003117</t>
  </si>
  <si>
    <t>21:0087:002657</t>
  </si>
  <si>
    <t>21:0087:002657:0001:0001:00</t>
  </si>
  <si>
    <t>073P  :742002:00:------:--</t>
  </si>
  <si>
    <t>21:0161:003118</t>
  </si>
  <si>
    <t>21:0087:002658</t>
  </si>
  <si>
    <t>21:0087:002658:0001:0001:00</t>
  </si>
  <si>
    <t>073P  :742003:91:------:--</t>
  </si>
  <si>
    <t>21:0161:003119</t>
  </si>
  <si>
    <t>073P  :742004:00:------:--</t>
  </si>
  <si>
    <t>21:0161:003120</t>
  </si>
  <si>
    <t>21:0087:002659</t>
  </si>
  <si>
    <t>21:0087:002659:0001:0001:00</t>
  </si>
  <si>
    <t>073P  :742005:00:------:--</t>
  </si>
  <si>
    <t>21:0161:003121</t>
  </si>
  <si>
    <t>21:0087:002660</t>
  </si>
  <si>
    <t>21:0087:002660:0001:0001:00</t>
  </si>
  <si>
    <t>073P  :742006:00:------:--</t>
  </si>
  <si>
    <t>21:0161:003122</t>
  </si>
  <si>
    <t>21:0087:002661</t>
  </si>
  <si>
    <t>21:0087:002661:0001:0001:00</t>
  </si>
  <si>
    <t>073P  :742007:00:------:--</t>
  </si>
  <si>
    <t>21:0161:003123</t>
  </si>
  <si>
    <t>21:0087:002662</t>
  </si>
  <si>
    <t>21:0087:002662:0001:0001:00</t>
  </si>
  <si>
    <t>073P  :742008:00:------:--</t>
  </si>
  <si>
    <t>21:0161:003124</t>
  </si>
  <si>
    <t>21:0087:002663</t>
  </si>
  <si>
    <t>21:0087:002663:0001:0001:00</t>
  </si>
  <si>
    <t>073P  :742009:00:------:--</t>
  </si>
  <si>
    <t>21:0161:003125</t>
  </si>
  <si>
    <t>21:0087:002664</t>
  </si>
  <si>
    <t>21:0087:002664:0001:0001:01</t>
  </si>
  <si>
    <t>073P  :742010:00:------:--</t>
  </si>
  <si>
    <t>21:0161:003126</t>
  </si>
  <si>
    <t>21:0087:002665</t>
  </si>
  <si>
    <t>21:0087:002665:0001:0001:00</t>
  </si>
  <si>
    <t>073P  :742011:00:------:--</t>
  </si>
  <si>
    <t>21:0161:003127</t>
  </si>
  <si>
    <t>21:0087:002666</t>
  </si>
  <si>
    <t>21:0087:002666:0001:0001:00</t>
  </si>
  <si>
    <t>073P  :742012:10:------:--</t>
  </si>
  <si>
    <t>21:0161:003128</t>
  </si>
  <si>
    <t>21:0087:002667</t>
  </si>
  <si>
    <t>21:0087:002667:0001:0001:00</t>
  </si>
  <si>
    <t>073P  :742013:20:742012:10</t>
  </si>
  <si>
    <t>21:0161:003129</t>
  </si>
  <si>
    <t>21:0087:002667:0002:0001:00</t>
  </si>
  <si>
    <t>073P  :742014:00:------:--</t>
  </si>
  <si>
    <t>21:0161:003130</t>
  </si>
  <si>
    <t>21:0087:002668</t>
  </si>
  <si>
    <t>21:0087:002668:0001:0001:00</t>
  </si>
  <si>
    <t>073P  :742015:00:------:--</t>
  </si>
  <si>
    <t>21:0161:003131</t>
  </si>
  <si>
    <t>21:0087:002669</t>
  </si>
  <si>
    <t>21:0087:002669:0001:0001:00</t>
  </si>
  <si>
    <t>073P  :742016:00:------:--</t>
  </si>
  <si>
    <t>21:0161:003132</t>
  </si>
  <si>
    <t>21:0087:002670</t>
  </si>
  <si>
    <t>21:0087:002670:0001:0001:00</t>
  </si>
  <si>
    <t>073P  :742017:00:------:--</t>
  </si>
  <si>
    <t>21:0161:003133</t>
  </si>
  <si>
    <t>21:0087:002671</t>
  </si>
  <si>
    <t>21:0087:002671:0001:0001:00</t>
  </si>
  <si>
    <t>073P  :742018:00:------:--</t>
  </si>
  <si>
    <t>21:0161:003134</t>
  </si>
  <si>
    <t>21:0087:002672</t>
  </si>
  <si>
    <t>21:0087:002672:0001:0001:00</t>
  </si>
  <si>
    <t>073P  :742019:00:------:--</t>
  </si>
  <si>
    <t>21:0161:003135</t>
  </si>
  <si>
    <t>21:0087:002673</t>
  </si>
  <si>
    <t>21:0087:002673:0001:0001:00</t>
  </si>
  <si>
    <t>073P  :742020:80:742009:00</t>
  </si>
  <si>
    <t>21:0161:003136</t>
  </si>
  <si>
    <t>21:0087:002664:0001:0001:02</t>
  </si>
  <si>
    <t>073P  :742021:00:------:--</t>
  </si>
  <si>
    <t>21:0161:003137</t>
  </si>
  <si>
    <t>21:0087:002674</t>
  </si>
  <si>
    <t>21:0087:002674:0001:0001:00</t>
  </si>
  <si>
    <t>073P  :742022:00:------:--</t>
  </si>
  <si>
    <t>21:0161:003138</t>
  </si>
  <si>
    <t>21:0087:002675</t>
  </si>
  <si>
    <t>21:0087:002675:0001:0001:00</t>
  </si>
  <si>
    <t>073P  :742023:00:------:--</t>
  </si>
  <si>
    <t>21:0161:003139</t>
  </si>
  <si>
    <t>21:0087:002676</t>
  </si>
  <si>
    <t>21:0087:002676:0001:0001:00</t>
  </si>
  <si>
    <t>073P  :742024:00:------:--</t>
  </si>
  <si>
    <t>21:0161:003140</t>
  </si>
  <si>
    <t>21:0087:002677</t>
  </si>
  <si>
    <t>21:0087:002677:0001:0001:00</t>
  </si>
  <si>
    <t>073P  :742025:00:------:--</t>
  </si>
  <si>
    <t>21:0161:003141</t>
  </si>
  <si>
    <t>21:0087:002678</t>
  </si>
  <si>
    <t>21:0087:002678:0001:0001:00</t>
  </si>
  <si>
    <t>073P  :742026:00:------:--</t>
  </si>
  <si>
    <t>21:0161:003142</t>
  </si>
  <si>
    <t>21:0087:002679</t>
  </si>
  <si>
    <t>21:0087:002679:0001:0001:00</t>
  </si>
  <si>
    <t>073P  :742027:10:------:--</t>
  </si>
  <si>
    <t>21:0161:003143</t>
  </si>
  <si>
    <t>21:0087:002680</t>
  </si>
  <si>
    <t>21:0087:002680:0001:0001:00</t>
  </si>
  <si>
    <t>073P  :742028:20:742027:10</t>
  </si>
  <si>
    <t>21:0161:003144</t>
  </si>
  <si>
    <t>21:0087:002680:0002:0001:00</t>
  </si>
  <si>
    <t>073P  :742029:00:------:--</t>
  </si>
  <si>
    <t>21:0161:003145</t>
  </si>
  <si>
    <t>21:0087:002681</t>
  </si>
  <si>
    <t>21:0087:002681:0001:0001:00</t>
  </si>
  <si>
    <t>073P  :742030:00:------:--</t>
  </si>
  <si>
    <t>21:0161:003146</t>
  </si>
  <si>
    <t>21:0087:002682</t>
  </si>
  <si>
    <t>21:0087:002682:0001:0001:00</t>
  </si>
  <si>
    <t>073P  :742031:00:------:--</t>
  </si>
  <si>
    <t>21:0161:003147</t>
  </si>
  <si>
    <t>21:0087:002683</t>
  </si>
  <si>
    <t>21:0087:002683:0001:0001:00</t>
  </si>
  <si>
    <t>073P  :742032:00:------:--</t>
  </si>
  <si>
    <t>21:0161:003148</t>
  </si>
  <si>
    <t>21:0087:002684</t>
  </si>
  <si>
    <t>21:0087:002684:0001:0001:00</t>
  </si>
  <si>
    <t>073P  :742033:00:------:--</t>
  </si>
  <si>
    <t>21:0161:003149</t>
  </si>
  <si>
    <t>21:0087:002685</t>
  </si>
  <si>
    <t>21:0087:002685:0001:0001:00</t>
  </si>
  <si>
    <t>073P  :742034:00:------:--</t>
  </si>
  <si>
    <t>21:0161:003150</t>
  </si>
  <si>
    <t>21:0087:002686</t>
  </si>
  <si>
    <t>21:0087:002686:0001:0001:00</t>
  </si>
  <si>
    <t>073P  :742035:00:------:--</t>
  </si>
  <si>
    <t>21:0161:003151</t>
  </si>
  <si>
    <t>21:0087:002687</t>
  </si>
  <si>
    <t>21:0087:002687:0001:0001:00</t>
  </si>
  <si>
    <t>073P  :742036:91:------:--</t>
  </si>
  <si>
    <t>21:0161:003152</t>
  </si>
  <si>
    <t>073P  :742037:00:------:--</t>
  </si>
  <si>
    <t>21:0161:003153</t>
  </si>
  <si>
    <t>21:0087:002688</t>
  </si>
  <si>
    <t>21:0087:002688:0001:0001:01</t>
  </si>
  <si>
    <t>073P  :742038:00:------:--</t>
  </si>
  <si>
    <t>21:0161:003154</t>
  </si>
  <si>
    <t>21:0087:002689</t>
  </si>
  <si>
    <t>21:0087:002689:0001:0001:00</t>
  </si>
  <si>
    <t>073P  :742039:00:------:--</t>
  </si>
  <si>
    <t>21:0161:003155</t>
  </si>
  <si>
    <t>21:0087:002690</t>
  </si>
  <si>
    <t>21:0087:002690:0001:0001:00</t>
  </si>
  <si>
    <t>073P  :742040:80:742037:00</t>
  </si>
  <si>
    <t>21:0161:003156</t>
  </si>
  <si>
    <t>21:0087:002688:0001:0001:02</t>
  </si>
  <si>
    <t>073P  :742041:00:------:--</t>
  </si>
  <si>
    <t>21:0161:003157</t>
  </si>
  <si>
    <t>21:0087:002691</t>
  </si>
  <si>
    <t>21:0087:002691:0001:0001:00</t>
  </si>
  <si>
    <t>073P  :742042:00:------:--</t>
  </si>
  <si>
    <t>21:0161:003158</t>
  </si>
  <si>
    <t>21:0087:002692</t>
  </si>
  <si>
    <t>21:0087:002692:0001:0001:01</t>
  </si>
  <si>
    <t>073P  :742043:00:------:--</t>
  </si>
  <si>
    <t>21:0161:003159</t>
  </si>
  <si>
    <t>21:0087:002693</t>
  </si>
  <si>
    <t>21:0087:002693:0001:0001:00</t>
  </si>
  <si>
    <t>073P  :742044:00:------:--</t>
  </si>
  <si>
    <t>21:0161:003160</t>
  </si>
  <si>
    <t>21:0087:002694</t>
  </si>
  <si>
    <t>21:0087:002694:0001:0001:00</t>
  </si>
  <si>
    <t>073P  :742045:94:------:--</t>
  </si>
  <si>
    <t>21:0161:003161</t>
  </si>
  <si>
    <t>073P  :742046:00:------:--</t>
  </si>
  <si>
    <t>21:0161:003162</t>
  </si>
  <si>
    <t>21:0087:002695</t>
  </si>
  <si>
    <t>21:0087:002695:0001:0001:00</t>
  </si>
  <si>
    <t>073P  :742047:00:------:--</t>
  </si>
  <si>
    <t>21:0161:003163</t>
  </si>
  <si>
    <t>21:0087:002696</t>
  </si>
  <si>
    <t>21:0087:002696:0001:0001:00</t>
  </si>
  <si>
    <t>073P  :742048:10:------:--</t>
  </si>
  <si>
    <t>21:0161:003164</t>
  </si>
  <si>
    <t>21:0087:002697</t>
  </si>
  <si>
    <t>21:0087:002697:0001:0001:00</t>
  </si>
  <si>
    <t>073P  :742049:20:742048:10</t>
  </si>
  <si>
    <t>21:0161:003165</t>
  </si>
  <si>
    <t>21:0087:002697:0002:0001:00</t>
  </si>
  <si>
    <t>073P  :742050:00:------:--</t>
  </si>
  <si>
    <t>21:0161:003166</t>
  </si>
  <si>
    <t>21:0087:002698</t>
  </si>
  <si>
    <t>21:0087:002698:0001:0001:00</t>
  </si>
  <si>
    <t>073P  :742051:00:------:--</t>
  </si>
  <si>
    <t>21:0161:003167</t>
  </si>
  <si>
    <t>21:0087:002699</t>
  </si>
  <si>
    <t>21:0087:002699:0001:0001:00</t>
  </si>
  <si>
    <t>073P  :742052:00:------:--</t>
  </si>
  <si>
    <t>21:0161:003168</t>
  </si>
  <si>
    <t>21:0087:002700</t>
  </si>
  <si>
    <t>21:0087:002700:0001:0001:00</t>
  </si>
  <si>
    <t>073P  :742053:00:------:--</t>
  </si>
  <si>
    <t>21:0161:003169</t>
  </si>
  <si>
    <t>21:0087:002701</t>
  </si>
  <si>
    <t>21:0087:002701:0001:0001:00</t>
  </si>
  <si>
    <t>073P  :742054:00:------:--</t>
  </si>
  <si>
    <t>21:0161:003170</t>
  </si>
  <si>
    <t>21:0087:002702</t>
  </si>
  <si>
    <t>21:0087:002702:0001:0001:00</t>
  </si>
  <si>
    <t>073P  :742055:00:------:--</t>
  </si>
  <si>
    <t>21:0161:003171</t>
  </si>
  <si>
    <t>21:0087:002703</t>
  </si>
  <si>
    <t>21:0087:002703:0001:0001:00</t>
  </si>
  <si>
    <t>073P  :742056:00:------:--</t>
  </si>
  <si>
    <t>21:0161:003172</t>
  </si>
  <si>
    <t>21:0087:002704</t>
  </si>
  <si>
    <t>21:0087:002704:0001:0001:00</t>
  </si>
  <si>
    <t>073P  :742057:00:------:--</t>
  </si>
  <si>
    <t>21:0161:003173</t>
  </si>
  <si>
    <t>21:0087:002705</t>
  </si>
  <si>
    <t>21:0087:002705:0001:0001:00</t>
  </si>
  <si>
    <t>073P  :742058:00:------:--</t>
  </si>
  <si>
    <t>21:0161:003174</t>
  </si>
  <si>
    <t>21:0087:002706</t>
  </si>
  <si>
    <t>21:0087:002706:0001:0001:00</t>
  </si>
  <si>
    <t>073P  :742059:00:------:--</t>
  </si>
  <si>
    <t>21:0161:003175</t>
  </si>
  <si>
    <t>21:0087:002707</t>
  </si>
  <si>
    <t>21:0087:002707:0001:0001:00</t>
  </si>
  <si>
    <t>073P  :742060:80:742042:00</t>
  </si>
  <si>
    <t>21:0161:003176</t>
  </si>
  <si>
    <t>21:0087:002692:0001:0001:02</t>
  </si>
  <si>
    <t>073P  :742061:00:------:--</t>
  </si>
  <si>
    <t>21:0161:003177</t>
  </si>
  <si>
    <t>21:0087:002708</t>
  </si>
  <si>
    <t>21:0087:002708:0001:0001:00</t>
  </si>
  <si>
    <t>073P  :742062:00:------:--</t>
  </si>
  <si>
    <t>21:0161:003178</t>
  </si>
  <si>
    <t>21:0087:002709</t>
  </si>
  <si>
    <t>21:0087:002709:0001:0001:00</t>
  </si>
  <si>
    <t>073P  :742063:00:------:--</t>
  </si>
  <si>
    <t>21:0161:003179</t>
  </si>
  <si>
    <t>21:0087:002710</t>
  </si>
  <si>
    <t>21:0087:002710:0001:0001:00</t>
  </si>
  <si>
    <t>073P  :742064:10:------:--</t>
  </si>
  <si>
    <t>21:0161:003180</t>
  </si>
  <si>
    <t>21:0087:002711</t>
  </si>
  <si>
    <t>21:0087:002711:0001:0001:00</t>
  </si>
  <si>
    <t>073P  :742065:20:742064:10</t>
  </si>
  <si>
    <t>21:0161:003181</t>
  </si>
  <si>
    <t>21:0087:002711:0002:0001:00</t>
  </si>
  <si>
    <t>073P  :742066:00:------:--</t>
  </si>
  <si>
    <t>21:0161:003182</t>
  </si>
  <si>
    <t>21:0087:002712</t>
  </si>
  <si>
    <t>21:0087:002712:0001:0001:01</t>
  </si>
  <si>
    <t>073P  :742067:00:------:--</t>
  </si>
  <si>
    <t>21:0161:003183</t>
  </si>
  <si>
    <t>21:0087:002713</t>
  </si>
  <si>
    <t>21:0087:002713:0001:0001:00</t>
  </si>
  <si>
    <t>073P  :742068:92:------:--</t>
  </si>
  <si>
    <t>21:0161:003184</t>
  </si>
  <si>
    <t>073P  :742069:00:------:--</t>
  </si>
  <si>
    <t>21:0161:003185</t>
  </si>
  <si>
    <t>21:0087:002714</t>
  </si>
  <si>
    <t>21:0087:002714:0001:0001:00</t>
  </si>
  <si>
    <t>073P  :742070:00:------:--</t>
  </si>
  <si>
    <t>21:0161:003186</t>
  </si>
  <si>
    <t>21:0087:002715</t>
  </si>
  <si>
    <t>21:0087:002715:0001:0001:00</t>
  </si>
  <si>
    <t>073P  :742071:00:------:--</t>
  </si>
  <si>
    <t>21:0161:003187</t>
  </si>
  <si>
    <t>21:0087:002716</t>
  </si>
  <si>
    <t>21:0087:002716:0001:0001:00</t>
  </si>
  <si>
    <t>073P  :742072:00:------:--</t>
  </si>
  <si>
    <t>21:0161:003188</t>
  </si>
  <si>
    <t>21:0087:002717</t>
  </si>
  <si>
    <t>21:0087:002717:0001:0001:00</t>
  </si>
  <si>
    <t>073P  :742073:00:------:--</t>
  </si>
  <si>
    <t>21:0161:003189</t>
  </si>
  <si>
    <t>21:0087:002718</t>
  </si>
  <si>
    <t>21:0087:002718:0001:0001:00</t>
  </si>
  <si>
    <t>073P  :742074:00:------:--</t>
  </si>
  <si>
    <t>21:0161:003190</t>
  </si>
  <si>
    <t>21:0087:002719</t>
  </si>
  <si>
    <t>21:0087:002719:0001:0001:00</t>
  </si>
  <si>
    <t>073P  :742075:00:------:--</t>
  </si>
  <si>
    <t>21:0161:003191</t>
  </si>
  <si>
    <t>21:0087:002720</t>
  </si>
  <si>
    <t>21:0087:002720:0001:0001:00</t>
  </si>
  <si>
    <t>073P  :742076:00:------:--</t>
  </si>
  <si>
    <t>21:0161:003192</t>
  </si>
  <si>
    <t>21:0087:002721</t>
  </si>
  <si>
    <t>21:0087:002721:0001:0001:00</t>
  </si>
  <si>
    <t>073P  :742077:00:------:--</t>
  </si>
  <si>
    <t>21:0161:003193</t>
  </si>
  <si>
    <t>21:0087:002722</t>
  </si>
  <si>
    <t>21:0087:002722:0001:0001:00</t>
  </si>
  <si>
    <t>073P  :742078:00:------:--</t>
  </si>
  <si>
    <t>21:0161:003194</t>
  </si>
  <si>
    <t>21:0087:002723</t>
  </si>
  <si>
    <t>21:0087:002723:0001:0001:00</t>
  </si>
  <si>
    <t>073P  :742079:00:------:--</t>
  </si>
  <si>
    <t>21:0161:003195</t>
  </si>
  <si>
    <t>21:0087:002724</t>
  </si>
  <si>
    <t>21:0087:002724:0001:0001:00</t>
  </si>
  <si>
    <t>073P  :742080:80:742066:00</t>
  </si>
  <si>
    <t>21:0161:003196</t>
  </si>
  <si>
    <t>21:0087:002712:0001:0001:02</t>
  </si>
  <si>
    <t>073P  :742081:00:------:--</t>
  </si>
  <si>
    <t>21:0161:003197</t>
  </si>
  <si>
    <t>21:0087:002725</t>
  </si>
  <si>
    <t>21:0087:002725:0001:0001:00</t>
  </si>
  <si>
    <t>073P  :742082:00:------:--</t>
  </si>
  <si>
    <t>21:0161:003198</t>
  </si>
  <si>
    <t>21:0087:002726</t>
  </si>
  <si>
    <t>21:0087:002726:0001:0001:00</t>
  </si>
  <si>
    <t>073P  :742083:00:------:--</t>
  </si>
  <si>
    <t>21:0161:003199</t>
  </si>
  <si>
    <t>21:0087:002727</t>
  </si>
  <si>
    <t>21:0087:002727:0001:0001:00</t>
  </si>
  <si>
    <t>073P  :742084:10:------:--</t>
  </si>
  <si>
    <t>21:0161:003200</t>
  </si>
  <si>
    <t>21:0087:002728</t>
  </si>
  <si>
    <t>21:0087:002728:0001:0001:00</t>
  </si>
  <si>
    <t>073P  :742085:20:742084:10</t>
  </si>
  <si>
    <t>21:0161:003201</t>
  </si>
  <si>
    <t>21:0087:002728:0002:0001:00</t>
  </si>
  <si>
    <t>073P  :742086:00:------:--</t>
  </si>
  <si>
    <t>21:0161:003202</t>
  </si>
  <si>
    <t>21:0087:002729</t>
  </si>
  <si>
    <t>21:0087:002729:0001:0001:00</t>
  </si>
  <si>
    <t>073P  :742087:00:------:--</t>
  </si>
  <si>
    <t>21:0161:003203</t>
  </si>
  <si>
    <t>21:0087:002730</t>
  </si>
  <si>
    <t>21:0087:002730:0001:0001:00</t>
  </si>
  <si>
    <t>073P  :742088:00:------:--</t>
  </si>
  <si>
    <t>21:0161:003204</t>
  </si>
  <si>
    <t>21:0087:002731</t>
  </si>
  <si>
    <t>21:0087:002731:0001:0001:00</t>
  </si>
  <si>
    <t>073P  :742089:00:------:--</t>
  </si>
  <si>
    <t>21:0161:003205</t>
  </si>
  <si>
    <t>21:0087:002732</t>
  </si>
  <si>
    <t>21:0087:002732:0001:0001:00</t>
  </si>
  <si>
    <t>073P  :742090:00:------:--</t>
  </si>
  <si>
    <t>21:0161:003206</t>
  </si>
  <si>
    <t>21:0087:002733</t>
  </si>
  <si>
    <t>21:0087:002733:0001:0001:00</t>
  </si>
  <si>
    <t>073P  :742091:00:------:--</t>
  </si>
  <si>
    <t>21:0161:003207</t>
  </si>
  <si>
    <t>21:0087:002734</t>
  </si>
  <si>
    <t>21:0087:002734:0001:0001:00</t>
  </si>
  <si>
    <t>073P  :742092:00:------:--</t>
  </si>
  <si>
    <t>21:0161:003208</t>
  </si>
  <si>
    <t>21:0087:002735</t>
  </si>
  <si>
    <t>21:0087:002735:0001:0001:00</t>
  </si>
  <si>
    <t>073P  :742093:00:------:--</t>
  </si>
  <si>
    <t>21:0161:003209</t>
  </si>
  <si>
    <t>21:0087:002736</t>
  </si>
  <si>
    <t>21:0087:002736:0001:0001:00</t>
  </si>
  <si>
    <t>073P  :742094:00:------:--</t>
  </si>
  <si>
    <t>21:0161:003210</t>
  </si>
  <si>
    <t>21:0087:002737</t>
  </si>
  <si>
    <t>21:0087:002737:0001:0001:00</t>
  </si>
  <si>
    <t>073P  :742095:00:------:--</t>
  </si>
  <si>
    <t>21:0161:003211</t>
  </si>
  <si>
    <t>21:0087:002738</t>
  </si>
  <si>
    <t>21:0087:002738:0001:0001:00</t>
  </si>
  <si>
    <t>073P  :742096:00:------:--</t>
  </si>
  <si>
    <t>21:0161:003212</t>
  </si>
  <si>
    <t>21:0087:002739</t>
  </si>
  <si>
    <t>21:0087:002739:0001:0001:01</t>
  </si>
  <si>
    <t>073P  :742097:00:------:--</t>
  </si>
  <si>
    <t>21:0161:003213</t>
  </si>
  <si>
    <t>21:0087:002740</t>
  </si>
  <si>
    <t>21:0087:002740:0001:0001:00</t>
  </si>
  <si>
    <t>073P  :742098:00:------:--</t>
  </si>
  <si>
    <t>21:0161:003214</t>
  </si>
  <si>
    <t>21:0087:002741</t>
  </si>
  <si>
    <t>21:0087:002741:0001:0001:00</t>
  </si>
  <si>
    <t>073P  :742099:92:------:--</t>
  </si>
  <si>
    <t>21:0161:003215</t>
  </si>
  <si>
    <t>073P  :742100:80:742096:00</t>
  </si>
  <si>
    <t>21:0161:003216</t>
  </si>
  <si>
    <t>21:0087:002739:0001:0001:02</t>
  </si>
  <si>
    <t>073P  :742101:00:------:--</t>
  </si>
  <si>
    <t>21:0161:003217</t>
  </si>
  <si>
    <t>21:0087:002742</t>
  </si>
  <si>
    <t>21:0087:002742:0001:0001:00</t>
  </si>
  <si>
    <t>073P  :742102:00:------:--</t>
  </si>
  <si>
    <t>21:0161:003218</t>
  </si>
  <si>
    <t>21:0087:002743</t>
  </si>
  <si>
    <t>21:0087:002743:0001:0001:00</t>
  </si>
  <si>
    <t>073P  :742103:00:------:--</t>
  </si>
  <si>
    <t>21:0161:003219</t>
  </si>
  <si>
    <t>21:0087:002744</t>
  </si>
  <si>
    <t>21:0087:002744:0001:0001:00</t>
  </si>
  <si>
    <t>073P  :742104:10:------:--</t>
  </si>
  <si>
    <t>21:0161:003220</t>
  </si>
  <si>
    <t>21:0087:002745</t>
  </si>
  <si>
    <t>21:0087:002745:0001:0001:00</t>
  </si>
  <si>
    <t>073P  :742105:20:742104:10</t>
  </si>
  <si>
    <t>21:0161:003221</t>
  </si>
  <si>
    <t>21:0087:002745:0002:0001:01</t>
  </si>
  <si>
    <t>073P  :742106:00:------:--</t>
  </si>
  <si>
    <t>21:0161:003222</t>
  </si>
  <si>
    <t>21:0087:002746</t>
  </si>
  <si>
    <t>21:0087:002746:0001:0001:00</t>
  </si>
  <si>
    <t>073P  :742107:00:------:--</t>
  </si>
  <si>
    <t>21:0161:003223</t>
  </si>
  <si>
    <t>21:0087:002747</t>
  </si>
  <si>
    <t>21:0087:002747:0001:0001:00</t>
  </si>
  <si>
    <t>073P  :742108:00:------:--</t>
  </si>
  <si>
    <t>21:0161:003224</t>
  </si>
  <si>
    <t>21:0087:002748</t>
  </si>
  <si>
    <t>21:0087:002748:0001:0001:00</t>
  </si>
  <si>
    <t>073P  :742109:00:------:--</t>
  </si>
  <si>
    <t>21:0161:003225</t>
  </si>
  <si>
    <t>21:0087:002749</t>
  </si>
  <si>
    <t>21:0087:002749:0001:0001:00</t>
  </si>
  <si>
    <t>073P  :742110:00:------:--</t>
  </si>
  <si>
    <t>21:0161:003226</t>
  </si>
  <si>
    <t>21:0087:002750</t>
  </si>
  <si>
    <t>21:0087:002750:0001:0001:00</t>
  </si>
  <si>
    <t>073P  :742111:00:------:--</t>
  </si>
  <si>
    <t>21:0161:003227</t>
  </si>
  <si>
    <t>21:0087:002751</t>
  </si>
  <si>
    <t>21:0087:002751:0001:0001:00</t>
  </si>
  <si>
    <t>073P  :742112:00:------:--</t>
  </si>
  <si>
    <t>21:0161:003228</t>
  </si>
  <si>
    <t>21:0087:002752</t>
  </si>
  <si>
    <t>21:0087:002752:0001:0001:00</t>
  </si>
  <si>
    <t>073P  :742113:00:------:--</t>
  </si>
  <si>
    <t>21:0161:003229</t>
  </si>
  <si>
    <t>21:0087:002753</t>
  </si>
  <si>
    <t>21:0087:002753:0001:0001:00</t>
  </si>
  <si>
    <t>073P  :742114:00:------:--</t>
  </si>
  <si>
    <t>21:0161:003230</t>
  </si>
  <si>
    <t>21:0087:002754</t>
  </si>
  <si>
    <t>21:0087:002754:0001:0001:00</t>
  </si>
  <si>
    <t>073P  :742115:00:------:--</t>
  </si>
  <si>
    <t>21:0161:003231</t>
  </si>
  <si>
    <t>21:0087:002755</t>
  </si>
  <si>
    <t>21:0087:002755:0001:0001:00</t>
  </si>
  <si>
    <t>073P  :742116:00:------:--</t>
  </si>
  <si>
    <t>21:0161:003232</t>
  </si>
  <si>
    <t>21:0087:002756</t>
  </si>
  <si>
    <t>21:0087:002756:0001:0001:00</t>
  </si>
  <si>
    <t>073P  :742117:00:------:--</t>
  </si>
  <si>
    <t>21:0161:003233</t>
  </si>
  <si>
    <t>21:0087:002757</t>
  </si>
  <si>
    <t>21:0087:002757:0001:0001:00</t>
  </si>
  <si>
    <t>073P  :742118:92:------:--</t>
  </si>
  <si>
    <t>21:0161:003234</t>
  </si>
  <si>
    <t>073P  :742119:00:------:--</t>
  </si>
  <si>
    <t>21:0161:003235</t>
  </si>
  <si>
    <t>21:0087:002758</t>
  </si>
  <si>
    <t>21:0087:002758:0001:0001:00</t>
  </si>
  <si>
    <t>073P  :742120:80:742105:20</t>
  </si>
  <si>
    <t>21:0161:003236</t>
  </si>
  <si>
    <t>21:0087:002745:0002:0001:02</t>
  </si>
  <si>
    <t>073P  :742121:00:------:--</t>
  </si>
  <si>
    <t>21:0161:003237</t>
  </si>
  <si>
    <t>21:0087:002759</t>
  </si>
  <si>
    <t>21:0087:002759:0001:0001:01</t>
  </si>
  <si>
    <t>073P  :742122:00:------:--</t>
  </si>
  <si>
    <t>21:0161:003238</t>
  </si>
  <si>
    <t>21:0087:002760</t>
  </si>
  <si>
    <t>21:0087:002760:0001:0001:00</t>
  </si>
  <si>
    <t>073P  :742123:00:------:--</t>
  </si>
  <si>
    <t>21:0161:003239</t>
  </si>
  <si>
    <t>21:0087:002761</t>
  </si>
  <si>
    <t>21:0087:002761:0001:0001:00</t>
  </si>
  <si>
    <t>073P  :742124:00:------:--</t>
  </si>
  <si>
    <t>21:0161:003240</t>
  </si>
  <si>
    <t>21:0087:002762</t>
  </si>
  <si>
    <t>21:0087:002762:0001:0001:00</t>
  </si>
  <si>
    <t>073P  :742125:00:------:--</t>
  </si>
  <si>
    <t>21:0161:003241</t>
  </si>
  <si>
    <t>21:0087:002763</t>
  </si>
  <si>
    <t>21:0087:002763:0001:0001:00</t>
  </si>
  <si>
    <t>073P  :742126:00:------:--</t>
  </si>
  <si>
    <t>21:0161:003242</t>
  </si>
  <si>
    <t>21:0087:002764</t>
  </si>
  <si>
    <t>21:0087:002764:0001:0001:00</t>
  </si>
  <si>
    <t>073P  :742127:00:------:--</t>
  </si>
  <si>
    <t>21:0161:003243</t>
  </si>
  <si>
    <t>21:0087:002765</t>
  </si>
  <si>
    <t>21:0087:002765:0001:0001:00</t>
  </si>
  <si>
    <t>073P  :742128:00:------:--</t>
  </si>
  <si>
    <t>21:0161:003244</t>
  </si>
  <si>
    <t>21:0087:002766</t>
  </si>
  <si>
    <t>21:0087:002766:0001:0001:00</t>
  </si>
  <si>
    <t>073P  :742129:00:------:--</t>
  </si>
  <si>
    <t>21:0161:003245</t>
  </si>
  <si>
    <t>21:0087:002767</t>
  </si>
  <si>
    <t>21:0087:002767:0001:0001:00</t>
  </si>
  <si>
    <t>073P  :742130:10:------:--</t>
  </si>
  <si>
    <t>21:0161:003246</t>
  </si>
  <si>
    <t>21:0087:002768</t>
  </si>
  <si>
    <t>21:0087:002768:0001:0001:00</t>
  </si>
  <si>
    <t>073P  :742131:20:742130:10</t>
  </si>
  <si>
    <t>21:0161:003247</t>
  </si>
  <si>
    <t>21:0087:002768:0002:0001:00</t>
  </si>
  <si>
    <t>073P  :742132:00:------:--</t>
  </si>
  <si>
    <t>21:0161:003248</t>
  </si>
  <si>
    <t>21:0087:002769</t>
  </si>
  <si>
    <t>21:0087:002769:0001:0001:00</t>
  </si>
  <si>
    <t>073P  :742133:00:------:--</t>
  </si>
  <si>
    <t>21:0161:003249</t>
  </si>
  <si>
    <t>21:0087:002770</t>
  </si>
  <si>
    <t>21:0087:002770:0001:0001:00</t>
  </si>
  <si>
    <t>073P  :742134:00:------:--</t>
  </si>
  <si>
    <t>21:0161:003250</t>
  </si>
  <si>
    <t>21:0087:002771</t>
  </si>
  <si>
    <t>21:0087:002771:0001:0001:00</t>
  </si>
  <si>
    <t>073P  :742135:00:------:--</t>
  </si>
  <si>
    <t>21:0161:003251</t>
  </si>
  <si>
    <t>21:0087:002772</t>
  </si>
  <si>
    <t>21:0087:002772:0001:0001:00</t>
  </si>
  <si>
    <t>073P  :742136:00:------:--</t>
  </si>
  <si>
    <t>21:0161:003252</t>
  </si>
  <si>
    <t>21:0087:002773</t>
  </si>
  <si>
    <t>21:0087:002773:0001:0001:00</t>
  </si>
  <si>
    <t>073P  :742137:00:------:--</t>
  </si>
  <si>
    <t>21:0161:003253</t>
  </si>
  <si>
    <t>21:0087:002774</t>
  </si>
  <si>
    <t>21:0087:002774:0001:0001:00</t>
  </si>
  <si>
    <t>073P  :742138:91:------:--</t>
  </si>
  <si>
    <t>21:0161:003254</t>
  </si>
  <si>
    <t>073P  :742139:00:------:--</t>
  </si>
  <si>
    <t>21:0161:003255</t>
  </si>
  <si>
    <t>21:0087:002775</t>
  </si>
  <si>
    <t>21:0087:002775:0001:0001:00</t>
  </si>
  <si>
    <t>073P  :742140:80:742121:00</t>
  </si>
  <si>
    <t>21:0161:003256</t>
  </si>
  <si>
    <t>21:0087:002759:0001:0001:02</t>
  </si>
  <si>
    <t>073P  :742141:00:------:--</t>
  </si>
  <si>
    <t>21:0161:003257</t>
  </si>
  <si>
    <t>21:0087:002776</t>
  </si>
  <si>
    <t>21:0087:002776:0001:0001:00</t>
  </si>
  <si>
    <t>073P  :742142:00:------:--</t>
  </si>
  <si>
    <t>21:0161:003258</t>
  </si>
  <si>
    <t>21:0087:002777</t>
  </si>
  <si>
    <t>21:0087:002777:0001:0001:00</t>
  </si>
  <si>
    <t>073P  :742143:93:------:--</t>
  </si>
  <si>
    <t>21:0161:003259</t>
  </si>
  <si>
    <t>073P  :742144:10:------:--</t>
  </si>
  <si>
    <t>21:0161:003260</t>
  </si>
  <si>
    <t>21:0087:002778</t>
  </si>
  <si>
    <t>21:0087:002778:0001:0001:00</t>
  </si>
  <si>
    <t>073P  :742145:20:742144:10</t>
  </si>
  <si>
    <t>21:0161:003261</t>
  </si>
  <si>
    <t>21:0087:002778:0002:0001:00</t>
  </si>
  <si>
    <t>073P  :742146:00:------:--</t>
  </si>
  <si>
    <t>21:0161:003262</t>
  </si>
  <si>
    <t>21:0087:002779</t>
  </si>
  <si>
    <t>21:0087:002779:0001:0001:00</t>
  </si>
  <si>
    <t>073P  :742147:00:------:--</t>
  </si>
  <si>
    <t>21:0161:003263</t>
  </si>
  <si>
    <t>21:0087:002780</t>
  </si>
  <si>
    <t>21:0087:002780:0001:0001:00</t>
  </si>
  <si>
    <t>073P  :742148:00:------:--</t>
  </si>
  <si>
    <t>21:0161:003264</t>
  </si>
  <si>
    <t>21:0087:002781</t>
  </si>
  <si>
    <t>21:0087:002781:0001:0001:00</t>
  </si>
  <si>
    <t>073P  :742149:00:------:--</t>
  </si>
  <si>
    <t>21:0161:003265</t>
  </si>
  <si>
    <t>21:0087:002782</t>
  </si>
  <si>
    <t>21:0087:002782:0001:0001:00</t>
  </si>
  <si>
    <t>073P  :742150:00:------:--</t>
  </si>
  <si>
    <t>21:0161:003266</t>
  </si>
  <si>
    <t>21:0087:002783</t>
  </si>
  <si>
    <t>21:0087:002783:0001:0001:00</t>
  </si>
  <si>
    <t>073P  :742151:00:------:--</t>
  </si>
  <si>
    <t>21:0161:003267</t>
  </si>
  <si>
    <t>21:0087:002784</t>
  </si>
  <si>
    <t>21:0087:002784:0001:0001:00</t>
  </si>
  <si>
    <t>073P  :742152:00:------:--</t>
  </si>
  <si>
    <t>21:0161:003268</t>
  </si>
  <si>
    <t>21:0087:002785</t>
  </si>
  <si>
    <t>21:0087:002785:0001:0001:00</t>
  </si>
  <si>
    <t>073P  :742153:00:------:--</t>
  </si>
  <si>
    <t>21:0161:003269</t>
  </si>
  <si>
    <t>21:0087:002786</t>
  </si>
  <si>
    <t>21:0087:002786:0001:0001:00</t>
  </si>
  <si>
    <t>073P  :742154:00:------:--</t>
  </si>
  <si>
    <t>21:0161:003270</t>
  </si>
  <si>
    <t>21:0087:002787</t>
  </si>
  <si>
    <t>21:0087:002787:0001:0001:00</t>
  </si>
  <si>
    <t>073P  :742155:00:------:--</t>
  </si>
  <si>
    <t>21:0161:003271</t>
  </si>
  <si>
    <t>21:0087:002788</t>
  </si>
  <si>
    <t>21:0087:002788:0001:0001:00</t>
  </si>
  <si>
    <t>073P  :742156:00:------:--</t>
  </si>
  <si>
    <t>21:0161:003272</t>
  </si>
  <si>
    <t>21:0087:002789</t>
  </si>
  <si>
    <t>21:0087:002789:0001:0001:01</t>
  </si>
  <si>
    <t>073P  :742157:00:------:--</t>
  </si>
  <si>
    <t>21:0161:003273</t>
  </si>
  <si>
    <t>21:0087:002790</t>
  </si>
  <si>
    <t>21:0087:002790:0001:0001:00</t>
  </si>
  <si>
    <t>073P  :742158:00:------:--</t>
  </si>
  <si>
    <t>21:0161:003274</t>
  </si>
  <si>
    <t>21:0087:002791</t>
  </si>
  <si>
    <t>21:0087:002791:0001:0001:00</t>
  </si>
  <si>
    <t>073P  :742159:00:------:--</t>
  </si>
  <si>
    <t>21:0161:003275</t>
  </si>
  <si>
    <t>21:0087:002792</t>
  </si>
  <si>
    <t>21:0087:002792:0001:0001:00</t>
  </si>
  <si>
    <t>073P  :742160:80:742156:00</t>
  </si>
  <si>
    <t>21:0161:003276</t>
  </si>
  <si>
    <t>21:0087:002789:0001:0001:02</t>
  </si>
  <si>
    <t>073P  :742161:00:------:--</t>
  </si>
  <si>
    <t>21:0161:003277</t>
  </si>
  <si>
    <t>21:0087:002793</t>
  </si>
  <si>
    <t>21:0087:002793:0001:0001:01</t>
  </si>
  <si>
    <t>073P  :742162:00:------:--</t>
  </si>
  <si>
    <t>21:0161:003278</t>
  </si>
  <si>
    <t>21:0087:002794</t>
  </si>
  <si>
    <t>21:0087:002794:0001:0001:00</t>
  </si>
  <si>
    <t>073P  :742163:00:------:--</t>
  </si>
  <si>
    <t>21:0161:003279</t>
  </si>
  <si>
    <t>21:0087:002795</t>
  </si>
  <si>
    <t>21:0087:002795:0001:0001:00</t>
  </si>
  <si>
    <t>073P  :742164:00:------:--</t>
  </si>
  <si>
    <t>21:0161:003280</t>
  </si>
  <si>
    <t>21:0087:002796</t>
  </si>
  <si>
    <t>21:0087:002796:0001:0001:00</t>
  </si>
  <si>
    <t>073P  :742165:00:------:--</t>
  </si>
  <si>
    <t>21:0161:003281</t>
  </si>
  <si>
    <t>21:0087:002797</t>
  </si>
  <si>
    <t>21:0087:002797:0001:0001:00</t>
  </si>
  <si>
    <t>073P  :742166:00:------:--</t>
  </si>
  <si>
    <t>21:0161:003282</t>
  </si>
  <si>
    <t>21:0087:002798</t>
  </si>
  <si>
    <t>21:0087:002798:0001:0001:00</t>
  </si>
  <si>
    <t>073P  :742167:00:------:--</t>
  </si>
  <si>
    <t>21:0161:003283</t>
  </si>
  <si>
    <t>21:0087:002799</t>
  </si>
  <si>
    <t>21:0087:002799:0001:0001:00</t>
  </si>
  <si>
    <t>073P  :742168:00:------:--</t>
  </si>
  <si>
    <t>21:0161:003284</t>
  </si>
  <si>
    <t>21:0087:002800</t>
  </si>
  <si>
    <t>21:0087:002800:0001:0001:00</t>
  </si>
  <si>
    <t>073P  :742169:00:------:--</t>
  </si>
  <si>
    <t>21:0161:003285</t>
  </si>
  <si>
    <t>21:0087:002801</t>
  </si>
  <si>
    <t>21:0087:002801:0001:0001:00</t>
  </si>
  <si>
    <t>073P  :742170:00:------:--</t>
  </si>
  <si>
    <t>21:0161:003286</t>
  </si>
  <si>
    <t>21:0087:002802</t>
  </si>
  <si>
    <t>21:0087:002802:0001:0001:00</t>
  </si>
  <si>
    <t>073P  :742171:00:------:--</t>
  </si>
  <si>
    <t>21:0161:003287</t>
  </si>
  <si>
    <t>21:0087:002803</t>
  </si>
  <si>
    <t>21:0087:002803:0001:0001:00</t>
  </si>
  <si>
    <t>073P  :742172:00:------:--</t>
  </si>
  <si>
    <t>21:0161:003288</t>
  </si>
  <si>
    <t>21:0087:002804</t>
  </si>
  <si>
    <t>21:0087:002804:0001:0001:00</t>
  </si>
  <si>
    <t>073P  :742173:00:------:--</t>
  </si>
  <si>
    <t>21:0161:003289</t>
  </si>
  <si>
    <t>21:0087:002805</t>
  </si>
  <si>
    <t>21:0087:002805:0001:0001:00</t>
  </si>
  <si>
    <t>073P  :742174:93:------:--</t>
  </si>
  <si>
    <t>21:0161:003290</t>
  </si>
  <si>
    <t>073P  :742175:00:------:--</t>
  </si>
  <si>
    <t>21:0161:003291</t>
  </si>
  <si>
    <t>21:0087:002806</t>
  </si>
  <si>
    <t>21:0087:002806:0001:0001:00</t>
  </si>
  <si>
    <t>073P  :742176:10:------:--</t>
  </si>
  <si>
    <t>21:0161:003292</t>
  </si>
  <si>
    <t>21:0087:002807</t>
  </si>
  <si>
    <t>21:0087:002807:0001:0001:00</t>
  </si>
  <si>
    <t>073P  :742177:20:742176:10</t>
  </si>
  <si>
    <t>21:0161:003293</t>
  </si>
  <si>
    <t>21:0087:002807:0002:0001:00</t>
  </si>
  <si>
    <t>073P  :742178:00:------:--</t>
  </si>
  <si>
    <t>21:0161:003294</t>
  </si>
  <si>
    <t>21:0087:002808</t>
  </si>
  <si>
    <t>21:0087:002808:0001:0001:00</t>
  </si>
  <si>
    <t>073P  :742179:00:------:--</t>
  </si>
  <si>
    <t>21:0161:003295</t>
  </si>
  <si>
    <t>21:0087:002809</t>
  </si>
  <si>
    <t>21:0087:002809:0001:0001:00</t>
  </si>
  <si>
    <t>073P  :742180:80:742161:00</t>
  </si>
  <si>
    <t>21:0161:003296</t>
  </si>
  <si>
    <t>21:0087:002793:0001:0001:02</t>
  </si>
  <si>
    <t>073P  :742181:00:------:--</t>
  </si>
  <si>
    <t>21:0161:003297</t>
  </si>
  <si>
    <t>21:0087:002810</t>
  </si>
  <si>
    <t>21:0087:002810:0001:0001:00</t>
  </si>
  <si>
    <t>073P  :742182:00:------:--</t>
  </si>
  <si>
    <t>21:0161:003298</t>
  </si>
  <si>
    <t>21:0087:002811</t>
  </si>
  <si>
    <t>21:0087:002811:0001:0001:00</t>
  </si>
  <si>
    <t>073P  :742183:00:------:--</t>
  </si>
  <si>
    <t>21:0161:003299</t>
  </si>
  <si>
    <t>21:0087:002812</t>
  </si>
  <si>
    <t>21:0087:002812:0001:0001:01</t>
  </si>
  <si>
    <t>073P  :742184:00:------:--</t>
  </si>
  <si>
    <t>21:0161:003300</t>
  </si>
  <si>
    <t>21:0087:002813</t>
  </si>
  <si>
    <t>21:0087:002813:0001:0001:00</t>
  </si>
  <si>
    <t>073P  :742185:00:------:--</t>
  </si>
  <si>
    <t>21:0161:003301</t>
  </si>
  <si>
    <t>21:0087:002814</t>
  </si>
  <si>
    <t>21:0087:002814:0001:0001:00</t>
  </si>
  <si>
    <t>073P  :742186:00:------:--</t>
  </si>
  <si>
    <t>21:0161:003302</t>
  </si>
  <si>
    <t>21:0087:002815</t>
  </si>
  <si>
    <t>21:0087:002815:0001:0001:00</t>
  </si>
  <si>
    <t>073P  :742187:00:------:--</t>
  </si>
  <si>
    <t>21:0161:003303</t>
  </si>
  <si>
    <t>21:0087:002816</t>
  </si>
  <si>
    <t>21:0087:002816:0001:0001:00</t>
  </si>
  <si>
    <t>073P  :742188:00:------:--</t>
  </si>
  <si>
    <t>21:0161:003304</t>
  </si>
  <si>
    <t>21:0087:002817</t>
  </si>
  <si>
    <t>21:0087:002817:0001:0001:00</t>
  </si>
  <si>
    <t>073P  :742189:94:------:--</t>
  </si>
  <si>
    <t>21:0161:003305</t>
  </si>
  <si>
    <t>073P  :742190:10:------:--</t>
  </si>
  <si>
    <t>21:0161:003306</t>
  </si>
  <si>
    <t>21:0087:002818</t>
  </si>
  <si>
    <t>21:0087:002818:0001:0001:00</t>
  </si>
  <si>
    <t>073P  :742191:20:742190:10</t>
  </si>
  <si>
    <t>21:0161:003307</t>
  </si>
  <si>
    <t>21:0087:002818:0002:0001:00</t>
  </si>
  <si>
    <t>073P  :742192:00:------:--</t>
  </si>
  <si>
    <t>21:0161:003308</t>
  </si>
  <si>
    <t>21:0087:002819</t>
  </si>
  <si>
    <t>21:0087:002819:0001:0001:00</t>
  </si>
  <si>
    <t>073P  :742193:00:------:--</t>
  </si>
  <si>
    <t>21:0161:003309</t>
  </si>
  <si>
    <t>21:0087:002820</t>
  </si>
  <si>
    <t>21:0087:002820:0001:0001:00</t>
  </si>
  <si>
    <t>073P  :742194:00:------:--</t>
  </si>
  <si>
    <t>21:0161:003310</t>
  </si>
  <si>
    <t>21:0087:002821</t>
  </si>
  <si>
    <t>21:0087:002821:0001:0001:00</t>
  </si>
  <si>
    <t>073P  :742195:00:------:--</t>
  </si>
  <si>
    <t>21:0161:003311</t>
  </si>
  <si>
    <t>21:0087:002822</t>
  </si>
  <si>
    <t>21:0087:002822:0001:0001:00</t>
  </si>
  <si>
    <t>073P  :742196:00:------:--</t>
  </si>
  <si>
    <t>21:0161:003312</t>
  </si>
  <si>
    <t>21:0087:002823</t>
  </si>
  <si>
    <t>21:0087:002823:0001:0001:00</t>
  </si>
  <si>
    <t>073P  :742197:00:------:--</t>
  </si>
  <si>
    <t>21:0161:003313</t>
  </si>
  <si>
    <t>21:0087:002824</t>
  </si>
  <si>
    <t>21:0087:002824:0001:0001:00</t>
  </si>
  <si>
    <t>073P  :742198:00:------:--</t>
  </si>
  <si>
    <t>21:0161:003314</t>
  </si>
  <si>
    <t>21:0087:002825</t>
  </si>
  <si>
    <t>21:0087:002825:0001:0001:00</t>
  </si>
  <si>
    <t>073P  :742199:00:------:--</t>
  </si>
  <si>
    <t>21:0161:003315</t>
  </si>
  <si>
    <t>21:0087:002826</t>
  </si>
  <si>
    <t>21:0087:002826:0001:0001:00</t>
  </si>
  <si>
    <t>073P  :742200:80:742183:00</t>
  </si>
  <si>
    <t>21:0161:003316</t>
  </si>
  <si>
    <t>21:0087:002812:0001:0001:02</t>
  </si>
  <si>
    <t>073P  :742201:00:------:--</t>
  </si>
  <si>
    <t>21:0161:003317</t>
  </si>
  <si>
    <t>21:0087:002827</t>
  </si>
  <si>
    <t>21:0087:002827:0001:0001:00</t>
  </si>
  <si>
    <t>073P  :742202:00:------:--</t>
  </si>
  <si>
    <t>21:0161:003318</t>
  </si>
  <si>
    <t>21:0087:002828</t>
  </si>
  <si>
    <t>21:0087:002828:0001:0001:00</t>
  </si>
  <si>
    <t>073P  :742203:00:------:--</t>
  </si>
  <si>
    <t>21:0161:003319</t>
  </si>
  <si>
    <t>21:0087:002829</t>
  </si>
  <si>
    <t>21:0087:002829:0001:0001:00</t>
  </si>
  <si>
    <t>073P  :742204:00:------:--</t>
  </si>
  <si>
    <t>21:0161:003320</t>
  </si>
  <si>
    <t>21:0087:002830</t>
  </si>
  <si>
    <t>21:0087:002830:0001:0001:00</t>
  </si>
  <si>
    <t>073P  :742205:00:------:--</t>
  </si>
  <si>
    <t>21:0161:003321</t>
  </si>
  <si>
    <t>21:0087:002831</t>
  </si>
  <si>
    <t>21:0087:002831:0001:0001:00</t>
  </si>
  <si>
    <t>073P  :742206:00:------:--</t>
  </si>
  <si>
    <t>21:0161:003322</t>
  </si>
  <si>
    <t>21:0087:002832</t>
  </si>
  <si>
    <t>21:0087:002832:0001:0001:00</t>
  </si>
  <si>
    <t>073P  :742207:00:------:--</t>
  </si>
  <si>
    <t>21:0161:003323</t>
  </si>
  <si>
    <t>21:0087:002833</t>
  </si>
  <si>
    <t>21:0087:002833:0001:0001:00</t>
  </si>
  <si>
    <t>073P  :742208:00:------:--</t>
  </si>
  <si>
    <t>21:0161:003324</t>
  </si>
  <si>
    <t>21:0087:002834</t>
  </si>
  <si>
    <t>21:0087:002834:0001:0001:00</t>
  </si>
  <si>
    <t>073P  :742209:10:------:--</t>
  </si>
  <si>
    <t>21:0161:003325</t>
  </si>
  <si>
    <t>21:0087:002835</t>
  </si>
  <si>
    <t>21:0087:002835:0001:0001:00</t>
  </si>
  <si>
    <t>073P  :742210:20:742209:10</t>
  </si>
  <si>
    <t>21:0161:003326</t>
  </si>
  <si>
    <t>21:0087:002835:0002:0001:00</t>
  </si>
  <si>
    <t>073P  :742211:00:------:--</t>
  </si>
  <si>
    <t>21:0161:003327</t>
  </si>
  <si>
    <t>21:0087:002836</t>
  </si>
  <si>
    <t>21:0087:002836:0001:0001:00</t>
  </si>
  <si>
    <t>073P  :742212:00:------:--</t>
  </si>
  <si>
    <t>21:0161:003328</t>
  </si>
  <si>
    <t>21:0087:002837</t>
  </si>
  <si>
    <t>21:0087:002837:0001:0001:00</t>
  </si>
  <si>
    <t>073P  :742213:00:------:--</t>
  </si>
  <si>
    <t>21:0161:003329</t>
  </si>
  <si>
    <t>21:0087:002838</t>
  </si>
  <si>
    <t>21:0087:002838:0001:0001:00</t>
  </si>
  <si>
    <t>073P  :742214:91:------:--</t>
  </si>
  <si>
    <t>21:0161:003330</t>
  </si>
  <si>
    <t>073P  :742215:00:------:--</t>
  </si>
  <si>
    <t>21:0161:003331</t>
  </si>
  <si>
    <t>21:0087:002839</t>
  </si>
  <si>
    <t>21:0087:002839:0001:0001:00</t>
  </si>
  <si>
    <t>073P  :742216:00:------:--</t>
  </si>
  <si>
    <t>21:0161:003332</t>
  </si>
  <si>
    <t>21:0087:002840</t>
  </si>
  <si>
    <t>21:0087:002840:0001:0001:00</t>
  </si>
  <si>
    <t>073P  :742217:00:------:--</t>
  </si>
  <si>
    <t>21:0161:003333</t>
  </si>
  <si>
    <t>21:0087:002841</t>
  </si>
  <si>
    <t>21:0087:002841:0001:0001:00</t>
  </si>
  <si>
    <t>073P  :742218:00:------:--</t>
  </si>
  <si>
    <t>21:0161:003334</t>
  </si>
  <si>
    <t>21:0087:002842</t>
  </si>
  <si>
    <t>21:0087:002842:0001:0001:00</t>
  </si>
  <si>
    <t>073P  :742219:00:------:--</t>
  </si>
  <si>
    <t>21:0161:003335</t>
  </si>
  <si>
    <t>21:0087:002843</t>
  </si>
  <si>
    <t>21:0087:002843:0001:0001:01</t>
  </si>
  <si>
    <t>073P  :742220:80:742219:00</t>
  </si>
  <si>
    <t>21:0161:003336</t>
  </si>
  <si>
    <t>21:0087:002843:0001:0001:02</t>
  </si>
  <si>
    <t>073P  :742221:00:------:--</t>
  </si>
  <si>
    <t>21:0161:003337</t>
  </si>
  <si>
    <t>21:0087:002844</t>
  </si>
  <si>
    <t>21:0087:002844:0001:0001:00</t>
  </si>
  <si>
    <t>073P  :742222:00:------:--</t>
  </si>
  <si>
    <t>21:0161:003338</t>
  </si>
  <si>
    <t>21:0087:002845</t>
  </si>
  <si>
    <t>21:0087:002845:0001:0001:00</t>
  </si>
  <si>
    <t>073P  :742223:00:------:--</t>
  </si>
  <si>
    <t>21:0161:003339</t>
  </si>
  <si>
    <t>21:0087:002846</t>
  </si>
  <si>
    <t>21:0087:002846:0001:0001:00</t>
  </si>
  <si>
    <t>073P  :742224:00:------:--</t>
  </si>
  <si>
    <t>21:0161:003340</t>
  </si>
  <si>
    <t>21:0087:002847</t>
  </si>
  <si>
    <t>21:0087:002847:0001:0001:00</t>
  </si>
  <si>
    <t>073P  :742225:00:------:--</t>
  </si>
  <si>
    <t>21:0161:003341</t>
  </si>
  <si>
    <t>21:0087:002848</t>
  </si>
  <si>
    <t>21:0087:002848:0001:0001:00</t>
  </si>
  <si>
    <t>073P  :742226:00:------:--</t>
  </si>
  <si>
    <t>21:0161:003342</t>
  </si>
  <si>
    <t>21:0087:002849</t>
  </si>
  <si>
    <t>21:0087:002849:0001:0001:00</t>
  </si>
  <si>
    <t>073P  :742227:00:------:--</t>
  </si>
  <si>
    <t>21:0161:003343</t>
  </si>
  <si>
    <t>21:0087:002850</t>
  </si>
  <si>
    <t>21:0087:002850:0001:0001:00</t>
  </si>
  <si>
    <t>073P  :742228:10:------:--</t>
  </si>
  <si>
    <t>21:0161:003344</t>
  </si>
  <si>
    <t>21:0087:002851</t>
  </si>
  <si>
    <t>21:0087:002851:0001:0001:00</t>
  </si>
  <si>
    <t>073P  :742229:20:742228:10</t>
  </si>
  <si>
    <t>21:0161:003345</t>
  </si>
  <si>
    <t>21:0087:002851:0002:0001:00</t>
  </si>
  <si>
    <t>073P  :742230:91:------:--</t>
  </si>
  <si>
    <t>21:0161:003346</t>
  </si>
  <si>
    <t>073P  :742231:00:------:--</t>
  </si>
  <si>
    <t>21:0161:003347</t>
  </si>
  <si>
    <t>21:0087:002852</t>
  </si>
  <si>
    <t>21:0087:002852:0001:0001:00</t>
  </si>
  <si>
    <t>073P  :742232:00:------:--</t>
  </si>
  <si>
    <t>21:0161:003348</t>
  </si>
  <si>
    <t>21:0087:002853</t>
  </si>
  <si>
    <t>21:0087:002853:0001:0001:00</t>
  </si>
  <si>
    <t>073P  :742233:00:------:--</t>
  </si>
  <si>
    <t>21:0161:003349</t>
  </si>
  <si>
    <t>21:0087:002854</t>
  </si>
  <si>
    <t>21:0087:002854:0001:0001:00</t>
  </si>
  <si>
    <t>073P  :742234:00:------:--</t>
  </si>
  <si>
    <t>21:0161:003350</t>
  </si>
  <si>
    <t>21:0087:002855</t>
  </si>
  <si>
    <t>21:0087:002855:0001:0001:00</t>
  </si>
  <si>
    <t>073P  :742235:00:------:--</t>
  </si>
  <si>
    <t>21:0161:003351</t>
  </si>
  <si>
    <t>21:0087:002856</t>
  </si>
  <si>
    <t>21:0087:002856:0001:0001:00</t>
  </si>
  <si>
    <t>073P  :742236:00:------:--</t>
  </si>
  <si>
    <t>21:0161:003352</t>
  </si>
  <si>
    <t>21:0087:002857</t>
  </si>
  <si>
    <t>21:0087:002857:0001:0001:00</t>
  </si>
  <si>
    <t>073P  :742237:00:------:--</t>
  </si>
  <si>
    <t>21:0161:003353</t>
  </si>
  <si>
    <t>21:0087:002858</t>
  </si>
  <si>
    <t>21:0087:002858:0001:0001:00</t>
  </si>
  <si>
    <t>073P  :742238:00:------:--</t>
  </si>
  <si>
    <t>21:0161:003354</t>
  </si>
  <si>
    <t>21:0087:002859</t>
  </si>
  <si>
    <t>21:0087:002859:0001:0001:00</t>
  </si>
  <si>
    <t>073P  :742239:00:------:--</t>
  </si>
  <si>
    <t>21:0161:003355</t>
  </si>
  <si>
    <t>21:0087:002860</t>
  </si>
  <si>
    <t>21:0087:002860:0001:0001:01</t>
  </si>
  <si>
    <t>073P  :742240:80:742239:00</t>
  </si>
  <si>
    <t>21:0161:003356</t>
  </si>
  <si>
    <t>21:0087:002860:0001:0001:02</t>
  </si>
  <si>
    <t>073P  :742241:00:------:--</t>
  </si>
  <si>
    <t>21:0161:003357</t>
  </si>
  <si>
    <t>21:0087:002861</t>
  </si>
  <si>
    <t>21:0087:002861:0001:0001:01</t>
  </si>
  <si>
    <t>073P  :742242:00:------:--</t>
  </si>
  <si>
    <t>21:0161:003358</t>
  </si>
  <si>
    <t>21:0087:002862</t>
  </si>
  <si>
    <t>21:0087:002862:0001:0001:00</t>
  </si>
  <si>
    <t>073P  :742243:00:------:--</t>
  </si>
  <si>
    <t>21:0161:003359</t>
  </si>
  <si>
    <t>21:0087:002863</t>
  </si>
  <si>
    <t>21:0087:002863:0001:0001:00</t>
  </si>
  <si>
    <t>073P  :742244:00:------:--</t>
  </si>
  <si>
    <t>21:0161:003360</t>
  </si>
  <si>
    <t>21:0087:002864</t>
  </si>
  <si>
    <t>21:0087:002864:0001:0001:00</t>
  </si>
  <si>
    <t>073P  :742245:00:------:--</t>
  </si>
  <si>
    <t>21:0161:003361</t>
  </si>
  <si>
    <t>21:0087:002865</t>
  </si>
  <si>
    <t>21:0087:002865:0001:0001:00</t>
  </si>
  <si>
    <t>073P  :742246:00:------:--</t>
  </si>
  <si>
    <t>21:0161:003362</t>
  </si>
  <si>
    <t>21:0087:002866</t>
  </si>
  <si>
    <t>21:0087:002866:0001:0001:00</t>
  </si>
  <si>
    <t>073P  :742247:10:------:--</t>
  </si>
  <si>
    <t>21:0161:003363</t>
  </si>
  <si>
    <t>21:0087:002867</t>
  </si>
  <si>
    <t>21:0087:002867:0001:0001:00</t>
  </si>
  <si>
    <t>073P  :742248:20:742247:10</t>
  </si>
  <si>
    <t>21:0161:003364</t>
  </si>
  <si>
    <t>21:0087:002867:0002:0001:00</t>
  </si>
  <si>
    <t>073P  :742249:00:------:--</t>
  </si>
  <si>
    <t>21:0161:003365</t>
  </si>
  <si>
    <t>21:0087:002868</t>
  </si>
  <si>
    <t>21:0087:002868:0001:0001:00</t>
  </si>
  <si>
    <t>073P  :742250:00:------:--</t>
  </si>
  <si>
    <t>21:0161:003366</t>
  </si>
  <si>
    <t>21:0087:002869</t>
  </si>
  <si>
    <t>21:0087:002869:0001:0001:00</t>
  </si>
  <si>
    <t>073P  :742251:91:------:--</t>
  </si>
  <si>
    <t>21:0161:003367</t>
  </si>
  <si>
    <t>073P  :742252:00:------:--</t>
  </si>
  <si>
    <t>21:0161:003368</t>
  </si>
  <si>
    <t>21:0087:002870</t>
  </si>
  <si>
    <t>21:0087:002870:0001:0001:00</t>
  </si>
  <si>
    <t>073P  :742253:00:------:--</t>
  </si>
  <si>
    <t>21:0161:003369</t>
  </si>
  <si>
    <t>21:0087:002871</t>
  </si>
  <si>
    <t>21:0087:002871:0001:0001:00</t>
  </si>
  <si>
    <t>073P  :742254:00:------:--</t>
  </si>
  <si>
    <t>21:0161:003370</t>
  </si>
  <si>
    <t>21:0087:002872</t>
  </si>
  <si>
    <t>21:0087:002872:0001:0001:00</t>
  </si>
  <si>
    <t>073P  :742255:00:------:--</t>
  </si>
  <si>
    <t>21:0161:003371</t>
  </si>
  <si>
    <t>21:0087:002873</t>
  </si>
  <si>
    <t>21:0087:002873:0001:0001:00</t>
  </si>
  <si>
    <t>073P  :742256:00:------:--</t>
  </si>
  <si>
    <t>21:0161:003372</t>
  </si>
  <si>
    <t>21:0087:002874</t>
  </si>
  <si>
    <t>21:0087:002874:0001:0001:00</t>
  </si>
  <si>
    <t>073P  :742257:00:------:--</t>
  </si>
  <si>
    <t>21:0161:003373</t>
  </si>
  <si>
    <t>21:0087:002875</t>
  </si>
  <si>
    <t>21:0087:002875:0001:0001:00</t>
  </si>
  <si>
    <t>073P  :742258:00:------:--</t>
  </si>
  <si>
    <t>21:0161:003374</t>
  </si>
  <si>
    <t>21:0087:002876</t>
  </si>
  <si>
    <t>21:0087:002876:0001:0001:00</t>
  </si>
  <si>
    <t>073P  :742259:00:------:--</t>
  </si>
  <si>
    <t>21:0161:003375</t>
  </si>
  <si>
    <t>21:0087:002877</t>
  </si>
  <si>
    <t>21:0087:002877:0001:0001:00</t>
  </si>
  <si>
    <t>073P  :742260:80:742241:00</t>
  </si>
  <si>
    <t>21:0161:003376</t>
  </si>
  <si>
    <t>21:0087:002861:0001:0001:02</t>
  </si>
  <si>
    <t>073P  :742261:00:------:--</t>
  </si>
  <si>
    <t>21:0161:003377</t>
  </si>
  <si>
    <t>21:0087:002878</t>
  </si>
  <si>
    <t>21:0087:002878:0001:0001:00</t>
  </si>
  <si>
    <t>073P  :742262:00:------:--</t>
  </si>
  <si>
    <t>21:0161:003378</t>
  </si>
  <si>
    <t>21:0087:002879</t>
  </si>
  <si>
    <t>21:0087:002879:0001:0001:00</t>
  </si>
  <si>
    <t>073P  :742263:00:------:--</t>
  </si>
  <si>
    <t>21:0161:003379</t>
  </si>
  <si>
    <t>21:0087:002880</t>
  </si>
  <si>
    <t>21:0087:002880:0001:0001:00</t>
  </si>
  <si>
    <t>073P  :742264:10:------:--</t>
  </si>
  <si>
    <t>21:0161:003380</t>
  </si>
  <si>
    <t>21:0087:002881</t>
  </si>
  <si>
    <t>21:0087:002881:0001:0001:00</t>
  </si>
  <si>
    <t>073P  :742265:20:742264:10</t>
  </si>
  <si>
    <t>21:0161:003381</t>
  </si>
  <si>
    <t>21:0087:002881:0002:0001:00</t>
  </si>
  <si>
    <t>073P  :742266:00:------:--</t>
  </si>
  <si>
    <t>21:0161:003382</t>
  </si>
  <si>
    <t>21:0087:002882</t>
  </si>
  <si>
    <t>21:0087:002882:0001:0001:00</t>
  </si>
  <si>
    <t>073P  :742267:00:------:--</t>
  </si>
  <si>
    <t>21:0161:003383</t>
  </si>
  <si>
    <t>21:0087:002883</t>
  </si>
  <si>
    <t>21:0087:002883:0001:0001:00</t>
  </si>
  <si>
    <t>073P  :742268:00:------:--</t>
  </si>
  <si>
    <t>21:0161:003384</t>
  </si>
  <si>
    <t>21:0087:002884</t>
  </si>
  <si>
    <t>21:0087:002884:0001:0001:00</t>
  </si>
  <si>
    <t>073P  :742269:91:------:--</t>
  </si>
  <si>
    <t>21:0161:003385</t>
  </si>
  <si>
    <t>073P  :742270:00:------:--</t>
  </si>
  <si>
    <t>21:0161:003386</t>
  </si>
  <si>
    <t>21:0087:002885</t>
  </si>
  <si>
    <t>21:0087:002885:0001:0001:00</t>
  </si>
  <si>
    <t>073P  :742271:00:------:--</t>
  </si>
  <si>
    <t>21:0161:003387</t>
  </si>
  <si>
    <t>21:0087:002886</t>
  </si>
  <si>
    <t>21:0087:002886:0001:0001:00</t>
  </si>
  <si>
    <t>073P  :742272:00:------:--</t>
  </si>
  <si>
    <t>21:0161:003388</t>
  </si>
  <si>
    <t>21:0087:002887</t>
  </si>
  <si>
    <t>21:0087:002887:0001:0001:01</t>
  </si>
  <si>
    <t>073P  :742273:00:------:--</t>
  </si>
  <si>
    <t>21:0161:003389</t>
  </si>
  <si>
    <t>21:0087:002888</t>
  </si>
  <si>
    <t>21:0087:002888:0001:0001:00</t>
  </si>
  <si>
    <t>073P  :742274:00:------:--</t>
  </si>
  <si>
    <t>21:0161:003390</t>
  </si>
  <si>
    <t>21:0087:002889</t>
  </si>
  <si>
    <t>21:0087:002889:0001:0001:00</t>
  </si>
  <si>
    <t>073P  :742275:00:------:--</t>
  </si>
  <si>
    <t>21:0161:003391</t>
  </si>
  <si>
    <t>21:0087:002890</t>
  </si>
  <si>
    <t>21:0087:002890:0001:0001:00</t>
  </si>
  <si>
    <t>073P  :742276:00:------:--</t>
  </si>
  <si>
    <t>21:0161:003392</t>
  </si>
  <si>
    <t>21:0087:002891</t>
  </si>
  <si>
    <t>21:0087:002891:0001:0001:00</t>
  </si>
  <si>
    <t>073P  :742277:00:------:--</t>
  </si>
  <si>
    <t>21:0161:003393</t>
  </si>
  <si>
    <t>21:0087:002892</t>
  </si>
  <si>
    <t>21:0087:002892:0001:0001:00</t>
  </si>
  <si>
    <t>073P  :742278:00:------:--</t>
  </si>
  <si>
    <t>21:0161:003394</t>
  </si>
  <si>
    <t>21:0087:002893</t>
  </si>
  <si>
    <t>21:0087:002893:0001:0001:00</t>
  </si>
  <si>
    <t>073P  :742279:00:------:--</t>
  </si>
  <si>
    <t>21:0161:003395</t>
  </si>
  <si>
    <t>21:0087:002894</t>
  </si>
  <si>
    <t>21:0087:002894:0001:0001:00</t>
  </si>
  <si>
    <t>073P  :742280:80:742272:00</t>
  </si>
  <si>
    <t>21:0161:003396</t>
  </si>
  <si>
    <t>21:0087:002887:0001:0001:02</t>
  </si>
  <si>
    <t>073P  :742281:00:------:--</t>
  </si>
  <si>
    <t>21:0161:003397</t>
  </si>
  <si>
    <t>21:0087:002895</t>
  </si>
  <si>
    <t>21:0087:002895:0001:0001:00</t>
  </si>
  <si>
    <t>073P  :742282:00:------:--</t>
  </si>
  <si>
    <t>21:0161:003398</t>
  </si>
  <si>
    <t>21:0087:002896</t>
  </si>
  <si>
    <t>21:0087:002896:0001:0001:00</t>
  </si>
  <si>
    <t>073P  :742283:00:------:--</t>
  </si>
  <si>
    <t>21:0161:003399</t>
  </si>
  <si>
    <t>21:0087:002897</t>
  </si>
  <si>
    <t>21:0087:002897:0001:0001:01</t>
  </si>
  <si>
    <t>073P  :742284:00:------:--</t>
  </si>
  <si>
    <t>21:0161:003400</t>
  </si>
  <si>
    <t>21:0087:002898</t>
  </si>
  <si>
    <t>21:0087:002898:0001:0001:00</t>
  </si>
  <si>
    <t>073P  :742285:00:------:--</t>
  </si>
  <si>
    <t>21:0161:003401</t>
  </si>
  <si>
    <t>21:0087:002899</t>
  </si>
  <si>
    <t>21:0087:002899:0001:0001:00</t>
  </si>
  <si>
    <t>073P  :742286:00:------:--</t>
  </si>
  <si>
    <t>21:0161:003402</t>
  </si>
  <si>
    <t>21:0087:002900</t>
  </si>
  <si>
    <t>21:0087:002900:0001:0001:00</t>
  </si>
  <si>
    <t>073P  :742287:00:------:--</t>
  </si>
  <si>
    <t>21:0161:003403</t>
  </si>
  <si>
    <t>21:0087:002901</t>
  </si>
  <si>
    <t>21:0087:002901:0001:0001:00</t>
  </si>
  <si>
    <t>073P  :742288:10:------:--</t>
  </si>
  <si>
    <t>21:0161:003404</t>
  </si>
  <si>
    <t>21:0087:002902</t>
  </si>
  <si>
    <t>21:0087:002902:0001:0001:00</t>
  </si>
  <si>
    <t>073P  :742289:20:742288:10</t>
  </si>
  <si>
    <t>21:0161:003405</t>
  </si>
  <si>
    <t>21:0087:002902:0002:0001:00</t>
  </si>
  <si>
    <t>073P  :742290:00:------:--</t>
  </si>
  <si>
    <t>21:0161:003406</t>
  </si>
  <si>
    <t>21:0087:002903</t>
  </si>
  <si>
    <t>21:0087:002903:0001:0001:00</t>
  </si>
  <si>
    <t>073P  :742291:00:------:--</t>
  </si>
  <si>
    <t>21:0161:003407</t>
  </si>
  <si>
    <t>21:0087:002904</t>
  </si>
  <si>
    <t>21:0087:002904:0001:0001:00</t>
  </si>
  <si>
    <t>073P  :742292:00:------:--</t>
  </si>
  <si>
    <t>21:0161:003408</t>
  </si>
  <si>
    <t>21:0087:002905</t>
  </si>
  <si>
    <t>21:0087:002905:0001:0001:00</t>
  </si>
  <si>
    <t>073P  :742293:00:------:--</t>
  </si>
  <si>
    <t>21:0161:003409</t>
  </si>
  <si>
    <t>21:0087:002906</t>
  </si>
  <si>
    <t>21:0087:002906:0001:0001:00</t>
  </si>
  <si>
    <t>073P  :742294:00:------:--</t>
  </si>
  <si>
    <t>21:0161:003410</t>
  </si>
  <si>
    <t>21:0087:002907</t>
  </si>
  <si>
    <t>21:0087:002907:0001:0001:00</t>
  </si>
  <si>
    <t>073P  :742295:00:------:--</t>
  </si>
  <si>
    <t>21:0161:003411</t>
  </si>
  <si>
    <t>21:0087:002908</t>
  </si>
  <si>
    <t>21:0087:002908:0001:0001:00</t>
  </si>
  <si>
    <t>073P  :742296:92:------:--</t>
  </si>
  <si>
    <t>21:0161:003412</t>
  </si>
  <si>
    <t>073P  :742297:00:------:--</t>
  </si>
  <si>
    <t>21:0161:003413</t>
  </si>
  <si>
    <t>21:0087:002909</t>
  </si>
  <si>
    <t>21:0087:002909:0001:0001:00</t>
  </si>
  <si>
    <t>073P  :742298:00:------:--</t>
  </si>
  <si>
    <t>21:0161:003414</t>
  </si>
  <si>
    <t>21:0087:002910</t>
  </si>
  <si>
    <t>21:0087:002910:0001:0001:00</t>
  </si>
  <si>
    <t>073P  :742299:00:------:--</t>
  </si>
  <si>
    <t>21:0161:003415</t>
  </si>
  <si>
    <t>21:0087:002911</t>
  </si>
  <si>
    <t>21:0087:002911:0001:0001:00</t>
  </si>
  <si>
    <t>073P  :742300:80:742283:00</t>
  </si>
  <si>
    <t>21:0161:003416</t>
  </si>
  <si>
    <t>21:0087:002897:0001:0001:02</t>
  </si>
  <si>
    <t>073P  :742301:00:------:--</t>
  </si>
  <si>
    <t>21:0161:003417</t>
  </si>
  <si>
    <t>21:0087:002912</t>
  </si>
  <si>
    <t>21:0087:002912:0001:0001:00</t>
  </si>
  <si>
    <t>073P  :742302:00:------:--</t>
  </si>
  <si>
    <t>21:0161:003418</t>
  </si>
  <si>
    <t>21:0087:002913</t>
  </si>
  <si>
    <t>21:0087:002913:0001:0001:00</t>
  </si>
  <si>
    <t>073P  :742303:00:------:--</t>
  </si>
  <si>
    <t>21:0161:003419</t>
  </si>
  <si>
    <t>21:0087:002914</t>
  </si>
  <si>
    <t>21:0087:002914:0001:0001:00</t>
  </si>
  <si>
    <t>073P  :742304:10:------:--</t>
  </si>
  <si>
    <t>21:0161:003420</t>
  </si>
  <si>
    <t>21:0087:002915</t>
  </si>
  <si>
    <t>21:0087:002915:0001:0001:00</t>
  </si>
  <si>
    <t>073P  :742305:20:742304:10</t>
  </si>
  <si>
    <t>21:0161:003421</t>
  </si>
  <si>
    <t>21:0087:002915:0002:0001:00</t>
  </si>
  <si>
    <t>073P  :742306:00:------:--</t>
  </si>
  <si>
    <t>21:0161:003422</t>
  </si>
  <si>
    <t>21:0087:002916</t>
  </si>
  <si>
    <t>21:0087:002916:0001:0001:01</t>
  </si>
  <si>
    <t>073P  :742307:00:------:--</t>
  </si>
  <si>
    <t>21:0161:003423</t>
  </si>
  <si>
    <t>21:0087:002917</t>
  </si>
  <si>
    <t>21:0087:002917:0001:0001:00</t>
  </si>
  <si>
    <t>073P  :742308:00:------:--</t>
  </si>
  <si>
    <t>21:0161:003424</t>
  </si>
  <si>
    <t>21:0087:002918</t>
  </si>
  <si>
    <t>21:0087:002918:0001:0001:00</t>
  </si>
  <si>
    <t>073P  :742309:00:------:--</t>
  </si>
  <si>
    <t>21:0161:003425</t>
  </si>
  <si>
    <t>21:0087:002919</t>
  </si>
  <si>
    <t>21:0087:002919:0001:0001:00</t>
  </si>
  <si>
    <t>073P  :742310:00:------:--</t>
  </si>
  <si>
    <t>21:0161:003426</t>
  </si>
  <si>
    <t>21:0087:002920</t>
  </si>
  <si>
    <t>21:0087:002920:0001:0001:00</t>
  </si>
  <si>
    <t>073P  :742311:00:------:--</t>
  </si>
  <si>
    <t>21:0161:003427</t>
  </si>
  <si>
    <t>21:0087:002921</t>
  </si>
  <si>
    <t>21:0087:002921:0001:0001:00</t>
  </si>
  <si>
    <t>073P  :742312:00:------:--</t>
  </si>
  <si>
    <t>21:0161:003428</t>
  </si>
  <si>
    <t>21:0087:002922</t>
  </si>
  <si>
    <t>21:0087:002922:0001:0001:00</t>
  </si>
  <si>
    <t>073P  :742313:00:------:--</t>
  </si>
  <si>
    <t>21:0161:003429</t>
  </si>
  <si>
    <t>21:0087:002923</t>
  </si>
  <si>
    <t>21:0087:002923:0001:0001:00</t>
  </si>
  <si>
    <t>073P  :742314:00:------:--</t>
  </si>
  <si>
    <t>21:0161:003430</t>
  </si>
  <si>
    <t>21:0087:002924</t>
  </si>
  <si>
    <t>21:0087:002924:0001:0001:00</t>
  </si>
  <si>
    <t>073P  :742315:00:------:--</t>
  </si>
  <si>
    <t>21:0161:003431</t>
  </si>
  <si>
    <t>21:0087:002925</t>
  </si>
  <si>
    <t>21:0087:002925:0001:0001:00</t>
  </si>
  <si>
    <t>073P  :742316:00:------:--</t>
  </si>
  <si>
    <t>21:0161:003432</t>
  </si>
  <si>
    <t>21:0087:002926</t>
  </si>
  <si>
    <t>21:0087:002926:0001:0001:00</t>
  </si>
  <si>
    <t>073P  :742317:00:------:--</t>
  </si>
  <si>
    <t>21:0161:003433</t>
  </si>
  <si>
    <t>21:0087:002927</t>
  </si>
  <si>
    <t>21:0087:002927:0001:0001:00</t>
  </si>
  <si>
    <t>073P  :742318:00:------:--</t>
  </si>
  <si>
    <t>21:0161:003434</t>
  </si>
  <si>
    <t>21:0087:002928</t>
  </si>
  <si>
    <t>21:0087:002928:0001:0001:00</t>
  </si>
  <si>
    <t>073P  :742319:91:------:--</t>
  </si>
  <si>
    <t>21:0161:003435</t>
  </si>
  <si>
    <t>073P  :742320:80:742306:00</t>
  </si>
  <si>
    <t>21:0161:003436</t>
  </si>
  <si>
    <t>21:0087:002916:0001:0001:02</t>
  </si>
  <si>
    <t>073P  :742321:10:------:--</t>
  </si>
  <si>
    <t>21:0161:003437</t>
  </si>
  <si>
    <t>21:0087:002929</t>
  </si>
  <si>
    <t>21:0087:002929:0001:0001:00</t>
  </si>
  <si>
    <t>073P  :742322:20:742321:10</t>
  </si>
  <si>
    <t>21:0161:003438</t>
  </si>
  <si>
    <t>21:0087:002929:0002:0001:00</t>
  </si>
  <si>
    <t>073P  :742323:00:------:--</t>
  </si>
  <si>
    <t>21:0161:003439</t>
  </si>
  <si>
    <t>21:0087:002930</t>
  </si>
  <si>
    <t>21:0087:002930:0001:0001:00</t>
  </si>
  <si>
    <t>073P  :742324:00:------:--</t>
  </si>
  <si>
    <t>21:0161:003440</t>
  </si>
  <si>
    <t>21:0087:002931</t>
  </si>
  <si>
    <t>21:0087:002931:0001:0001:00</t>
  </si>
  <si>
    <t>073P  :742325:00:------:--</t>
  </si>
  <si>
    <t>21:0161:003441</t>
  </si>
  <si>
    <t>21:0087:002932</t>
  </si>
  <si>
    <t>21:0087:002932:0001:0001:00</t>
  </si>
  <si>
    <t>073P  :742326:00:------:--</t>
  </si>
  <si>
    <t>21:0161:003442</t>
  </si>
  <si>
    <t>21:0087:002933</t>
  </si>
  <si>
    <t>21:0087:002933:0001:0001:00</t>
  </si>
  <si>
    <t>073P  :742327:00:------:--</t>
  </si>
  <si>
    <t>21:0161:003443</t>
  </si>
  <si>
    <t>21:0087:002934</t>
  </si>
  <si>
    <t>21:0087:002934:0001:0001:00</t>
  </si>
  <si>
    <t>073P  :742328:00:------:--</t>
  </si>
  <si>
    <t>21:0161:003444</t>
  </si>
  <si>
    <t>21:0087:002935</t>
  </si>
  <si>
    <t>21:0087:002935:0001:0001:00</t>
  </si>
  <si>
    <t>073P  :742329:00:------:--</t>
  </si>
  <si>
    <t>21:0161:003445</t>
  </si>
  <si>
    <t>21:0087:002936</t>
  </si>
  <si>
    <t>21:0087:002936:0001:0001:00</t>
  </si>
  <si>
    <t>073P  :742330:00:------:--</t>
  </si>
  <si>
    <t>21:0161:003446</t>
  </si>
  <si>
    <t>21:0087:002937</t>
  </si>
  <si>
    <t>21:0087:002937:0001:0001:00</t>
  </si>
  <si>
    <t>073P  :742331:91:------:--</t>
  </si>
  <si>
    <t>21:0161:003447</t>
  </si>
  <si>
    <t>073P  :742332:00:------:--</t>
  </si>
  <si>
    <t>21:0161:003448</t>
  </si>
  <si>
    <t>21:0087:002938</t>
  </si>
  <si>
    <t>21:0087:002938:0001:0001:00</t>
  </si>
  <si>
    <t>073P  :742333:00:------:--</t>
  </si>
  <si>
    <t>21:0161:003449</t>
  </si>
  <si>
    <t>21:0087:002939</t>
  </si>
  <si>
    <t>21:0087:002939:0001:0001:00</t>
  </si>
  <si>
    <t>073P  :742334:00:------:--</t>
  </si>
  <si>
    <t>21:0161:003450</t>
  </si>
  <si>
    <t>21:0087:002940</t>
  </si>
  <si>
    <t>21:0087:002940:0001:0001:01</t>
  </si>
  <si>
    <t>073P  :742335:00:------:--</t>
  </si>
  <si>
    <t>21:0161:003451</t>
  </si>
  <si>
    <t>21:0087:002941</t>
  </si>
  <si>
    <t>21:0087:002941:0001:0001:00</t>
  </si>
  <si>
    <t>073P  :742336:00:------:--</t>
  </si>
  <si>
    <t>21:0161:003452</t>
  </si>
  <si>
    <t>21:0087:002942</t>
  </si>
  <si>
    <t>21:0087:002942:0001:0001:00</t>
  </si>
  <si>
    <t>073P  :742337:00:------:--</t>
  </si>
  <si>
    <t>21:0161:003453</t>
  </si>
  <si>
    <t>21:0087:002943</t>
  </si>
  <si>
    <t>21:0087:002943:0001:0001:00</t>
  </si>
  <si>
    <t>073P  :742338:00:------:--</t>
  </si>
  <si>
    <t>21:0161:003454</t>
  </si>
  <si>
    <t>21:0087:002944</t>
  </si>
  <si>
    <t>21:0087:002944:0001:0001:00</t>
  </si>
  <si>
    <t>073P  :742339:00:------:--</t>
  </si>
  <si>
    <t>21:0161:003455</t>
  </si>
  <si>
    <t>21:0087:002945</t>
  </si>
  <si>
    <t>21:0087:002945:0001:0001:00</t>
  </si>
  <si>
    <t>073P  :742340:80:742334:00</t>
  </si>
  <si>
    <t>21:0161:003456</t>
  </si>
  <si>
    <t>21:0087:002940:0001:0001:02</t>
  </si>
  <si>
    <t>073P  :742341:00:------:--</t>
  </si>
  <si>
    <t>21:0161:003457</t>
  </si>
  <si>
    <t>21:0087:002946</t>
  </si>
  <si>
    <t>21:0087:002946:0001:0001:00</t>
  </si>
  <si>
    <t>073P  :742342:00:------:--</t>
  </si>
  <si>
    <t>21:0161:003458</t>
  </si>
  <si>
    <t>21:0087:002947</t>
  </si>
  <si>
    <t>21:0087:002947:0001:0001:00</t>
  </si>
  <si>
    <t>073P  :742343:00:------:--</t>
  </si>
  <si>
    <t>21:0161:003459</t>
  </si>
  <si>
    <t>21:0087:002948</t>
  </si>
  <si>
    <t>21:0087:002948:0001:0001:00</t>
  </si>
  <si>
    <t>073P  :742344:00:------:--</t>
  </si>
  <si>
    <t>21:0161:003460</t>
  </si>
  <si>
    <t>21:0087:002949</t>
  </si>
  <si>
    <t>21:0087:002949:0001:0001:00</t>
  </si>
  <si>
    <t>073P  :742345:00:------:--</t>
  </si>
  <si>
    <t>21:0161:003461</t>
  </si>
  <si>
    <t>21:0087:002950</t>
  </si>
  <si>
    <t>21:0087:002950:0001:0001:00</t>
  </si>
  <si>
    <t>073P  :742346:00:------:--</t>
  </si>
  <si>
    <t>21:0161:003462</t>
  </si>
  <si>
    <t>21:0087:002951</t>
  </si>
  <si>
    <t>21:0087:002951:0001:0001:00</t>
  </si>
  <si>
    <t>073P  :742347:10:------:--</t>
  </si>
  <si>
    <t>21:0161:003463</t>
  </si>
  <si>
    <t>21:0087:002952</t>
  </si>
  <si>
    <t>21:0087:002952:0001:0001:00</t>
  </si>
  <si>
    <t>073P  :742348:20:742347:10</t>
  </si>
  <si>
    <t>21:0161:003464</t>
  </si>
  <si>
    <t>21:0087:002952:0002:0001:00</t>
  </si>
  <si>
    <t>073P  :742349:00:------:--</t>
  </si>
  <si>
    <t>21:0161:003465</t>
  </si>
  <si>
    <t>21:0087:002953</t>
  </si>
  <si>
    <t>21:0087:002953:0001:0001:00</t>
  </si>
  <si>
    <t>073P  :742350:00:------:--</t>
  </si>
  <si>
    <t>21:0161:003466</t>
  </si>
  <si>
    <t>21:0087:002954</t>
  </si>
  <si>
    <t>21:0087:002954:0001:0001:00</t>
  </si>
  <si>
    <t>073P  :742351:00:------:--</t>
  </si>
  <si>
    <t>21:0161:003467</t>
  </si>
  <si>
    <t>21:0087:002955</t>
  </si>
  <si>
    <t>21:0087:002955:0001:0001:01</t>
  </si>
  <si>
    <t>073P  :742352:00:------:--</t>
  </si>
  <si>
    <t>21:0161:003468</t>
  </si>
  <si>
    <t>21:0087:002956</t>
  </si>
  <si>
    <t>21:0087:002956:0001:0001:00</t>
  </si>
  <si>
    <t>073P  :742353:00:------:--</t>
  </si>
  <si>
    <t>21:0161:003469</t>
  </si>
  <si>
    <t>21:0087:002957</t>
  </si>
  <si>
    <t>21:0087:002957:0001:0001:00</t>
  </si>
  <si>
    <t>073P  :742354:00:------:--</t>
  </si>
  <si>
    <t>21:0161:003470</t>
  </si>
  <si>
    <t>21:0087:002958</t>
  </si>
  <si>
    <t>21:0087:002958:0001:0001:00</t>
  </si>
  <si>
    <t>073P  :742355:92:------:--</t>
  </si>
  <si>
    <t>21:0161:003471</t>
  </si>
  <si>
    <t>073P  :742356:00:------:--</t>
  </si>
  <si>
    <t>21:0161:003472</t>
  </si>
  <si>
    <t>21:0087:002959</t>
  </si>
  <si>
    <t>21:0087:002959:0001:0001:00</t>
  </si>
  <si>
    <t>073P  :742357:00:------:--</t>
  </si>
  <si>
    <t>21:0161:003473</t>
  </si>
  <si>
    <t>21:0087:002960</t>
  </si>
  <si>
    <t>21:0087:002960:0001:0001:00</t>
  </si>
  <si>
    <t>073P  :742358:00:------:--</t>
  </si>
  <si>
    <t>21:0161:003474</t>
  </si>
  <si>
    <t>21:0087:002961</t>
  </si>
  <si>
    <t>21:0087:002961:0001:0001:00</t>
  </si>
  <si>
    <t>073P  :742359:00:------:--</t>
  </si>
  <si>
    <t>21:0161:003475</t>
  </si>
  <si>
    <t>21:0087:002962</t>
  </si>
  <si>
    <t>21:0087:002962:0001:0001:00</t>
  </si>
  <si>
    <t>073P  :742360:80:742351:00</t>
  </si>
  <si>
    <t>21:0161:003476</t>
  </si>
  <si>
    <t>21:0087:002955:0001:0001:02</t>
  </si>
  <si>
    <t>073P  :742361:10:------:--</t>
  </si>
  <si>
    <t>21:0161:003477</t>
  </si>
  <si>
    <t>21:0087:002963</t>
  </si>
  <si>
    <t>21:0087:002963:0001:0001:00</t>
  </si>
  <si>
    <t>073P  :742362:20:742361:10</t>
  </si>
  <si>
    <t>21:0161:003478</t>
  </si>
  <si>
    <t>21:0087:002963:0002:0001:00</t>
  </si>
  <si>
    <t>073P  :742363:00:------:--</t>
  </si>
  <si>
    <t>21:0161:003479</t>
  </si>
  <si>
    <t>21:0087:002964</t>
  </si>
  <si>
    <t>21:0087:002964:0001:0001:00</t>
  </si>
  <si>
    <t>073P  :742364:00:------:--</t>
  </si>
  <si>
    <t>21:0161:003480</t>
  </si>
  <si>
    <t>21:0087:002965</t>
  </si>
  <si>
    <t>21:0087:002965:0001:0001:00</t>
  </si>
  <si>
    <t>073P  :742365:00:------:--</t>
  </si>
  <si>
    <t>21:0161:003481</t>
  </si>
  <si>
    <t>21:0087:002966</t>
  </si>
  <si>
    <t>21:0087:002966:0001:0001:00</t>
  </si>
  <si>
    <t>073P  :742366:00:------:--</t>
  </si>
  <si>
    <t>21:0161:003482</t>
  </si>
  <si>
    <t>21:0087:002967</t>
  </si>
  <si>
    <t>21:0087:002967:0001:0001:01</t>
  </si>
  <si>
    <t>073P  :742367:00:------:--</t>
  </si>
  <si>
    <t>21:0161:003483</t>
  </si>
  <si>
    <t>21:0087:002968</t>
  </si>
  <si>
    <t>21:0087:002968:0001:0001:00</t>
  </si>
  <si>
    <t>073P  :742368:00:------:--</t>
  </si>
  <si>
    <t>21:0161:003484</t>
  </si>
  <si>
    <t>21:0087:002969</t>
  </si>
  <si>
    <t>21:0087:002969:0001:0001:00</t>
  </si>
  <si>
    <t>073P  :742369:00:------:--</t>
  </si>
  <si>
    <t>21:0161:003485</t>
  </si>
  <si>
    <t>21:0087:002970</t>
  </si>
  <si>
    <t>21:0087:002970:0001:0001:00</t>
  </si>
  <si>
    <t>073P  :742370:00:------:--</t>
  </si>
  <si>
    <t>21:0161:003486</t>
  </si>
  <si>
    <t>21:0087:002971</t>
  </si>
  <si>
    <t>21:0087:002971:0001:0001:00</t>
  </si>
  <si>
    <t>073P  :742371:00:------:--</t>
  </si>
  <si>
    <t>21:0161:003487</t>
  </si>
  <si>
    <t>21:0087:002972</t>
  </si>
  <si>
    <t>21:0087:002972:0001:0001:00</t>
  </si>
  <si>
    <t>073P  :742372:00:------:--</t>
  </si>
  <si>
    <t>21:0161:003488</t>
  </si>
  <si>
    <t>21:0087:002973</t>
  </si>
  <si>
    <t>21:0087:002973:0001:0001:00</t>
  </si>
  <si>
    <t>073P  :742373:00:------:--</t>
  </si>
  <si>
    <t>21:0161:003489</t>
  </si>
  <si>
    <t>21:0087:002974</t>
  </si>
  <si>
    <t>21:0087:002974:0001:0001:00</t>
  </si>
  <si>
    <t>073P  :742374:00:------:--</t>
  </si>
  <si>
    <t>21:0161:003490</t>
  </si>
  <si>
    <t>21:0087:002975</t>
  </si>
  <si>
    <t>21:0087:002975:0001:0001:00</t>
  </si>
  <si>
    <t>073P  :742375:94:------:--</t>
  </si>
  <si>
    <t>21:0161:003491</t>
  </si>
  <si>
    <t>073P  :742376:00:------:--</t>
  </si>
  <si>
    <t>21:0161:003492</t>
  </si>
  <si>
    <t>21:0087:002976</t>
  </si>
  <si>
    <t>21:0087:002976:0001:0001:00</t>
  </si>
  <si>
    <t>073P  :742377:00:------:--</t>
  </si>
  <si>
    <t>21:0161:003493</t>
  </si>
  <si>
    <t>21:0087:002977</t>
  </si>
  <si>
    <t>21:0087:002977:0001:0001:00</t>
  </si>
  <si>
    <t>073P  :742378:00:------:--</t>
  </si>
  <si>
    <t>21:0161:003494</t>
  </si>
  <si>
    <t>21:0087:002978</t>
  </si>
  <si>
    <t>21:0087:002978:0001:0001:00</t>
  </si>
  <si>
    <t>073P  :742379:00:------:--</t>
  </si>
  <si>
    <t>21:0161:003495</t>
  </si>
  <si>
    <t>21:0087:002979</t>
  </si>
  <si>
    <t>21:0087:002979:0001:0001:00</t>
  </si>
  <si>
    <t>073P  :742380:80:742366:00</t>
  </si>
  <si>
    <t>21:0161:003496</t>
  </si>
  <si>
    <t>21:0087:002967:0001:0001:02</t>
  </si>
  <si>
    <t>073P  :742381:00:------:--</t>
  </si>
  <si>
    <t>21:0161:003497</t>
  </si>
  <si>
    <t>21:0087:002980</t>
  </si>
  <si>
    <t>21:0087:002980:0001:0001:00</t>
  </si>
  <si>
    <t>073P  :742382:00:------:--</t>
  </si>
  <si>
    <t>21:0161:003498</t>
  </si>
  <si>
    <t>21:0087:002981</t>
  </si>
  <si>
    <t>21:0087:002981:0001:0001:00</t>
  </si>
  <si>
    <t>073P  :742383:00:------:--</t>
  </si>
  <si>
    <t>21:0161:003499</t>
  </si>
  <si>
    <t>21:0087:002982</t>
  </si>
  <si>
    <t>21:0087:002982:0001:0001:00</t>
  </si>
  <si>
    <t>073P  :742384:00:------:--</t>
  </si>
  <si>
    <t>21:0161:003500</t>
  </si>
  <si>
    <t>21:0087:002983</t>
  </si>
  <si>
    <t>21:0087:002983:0001:0001:00</t>
  </si>
  <si>
    <t>073P  :742385:10:------:--</t>
  </si>
  <si>
    <t>21:0161:003501</t>
  </si>
  <si>
    <t>21:0087:002984</t>
  </si>
  <si>
    <t>21:0087:002984:0001:0001:00</t>
  </si>
  <si>
    <t>073P  :742386:20:742385:10</t>
  </si>
  <si>
    <t>21:0161:003502</t>
  </si>
  <si>
    <t>21:0087:002984:0002:0001:00</t>
  </si>
  <si>
    <t>073P  :742387:00:------:--</t>
  </si>
  <si>
    <t>21:0161:003503</t>
  </si>
  <si>
    <t>21:0087:002985</t>
  </si>
  <si>
    <t>21:0087:002985:0001:0001:00</t>
  </si>
  <si>
    <t>073P  :742388:00:------:--</t>
  </si>
  <si>
    <t>21:0161:003504</t>
  </si>
  <si>
    <t>21:0087:002986</t>
  </si>
  <si>
    <t>21:0087:002986:0001:0001:00</t>
  </si>
  <si>
    <t>073P  :742389:00:------:--</t>
  </si>
  <si>
    <t>21:0161:003505</t>
  </si>
  <si>
    <t>21:0087:002987</t>
  </si>
  <si>
    <t>21:0087:002987:0001:0001:00</t>
  </si>
  <si>
    <t>073P  :742390:00:------:--</t>
  </si>
  <si>
    <t>21:0161:003506</t>
  </si>
  <si>
    <t>21:0087:002988</t>
  </si>
  <si>
    <t>21:0087:002988:0001:0001:00</t>
  </si>
  <si>
    <t>073P  :742391:00:------:--</t>
  </si>
  <si>
    <t>21:0161:003507</t>
  </si>
  <si>
    <t>21:0087:002989</t>
  </si>
  <si>
    <t>21:0087:002989:0001:0001:00</t>
  </si>
  <si>
    <t>073P  :742392:00:------:--</t>
  </si>
  <si>
    <t>21:0161:003508</t>
  </si>
  <si>
    <t>21:0087:002990</t>
  </si>
  <si>
    <t>21:0087:002990:0001:0001:00</t>
  </si>
  <si>
    <t>073P  :742393:91:------:--</t>
  </si>
  <si>
    <t>21:0161:003509</t>
  </si>
  <si>
    <t>073P  :742394:00:------:--</t>
  </si>
  <si>
    <t>21:0161:003510</t>
  </si>
  <si>
    <t>21:0087:002991</t>
  </si>
  <si>
    <t>21:0087:002991:0001:0001:00</t>
  </si>
  <si>
    <t>073P  :742395:00:------:--</t>
  </si>
  <si>
    <t>21:0161:003511</t>
  </si>
  <si>
    <t>21:0087:002992</t>
  </si>
  <si>
    <t>21:0087:002992:0001:0001:01</t>
  </si>
  <si>
    <t>073P  :742396:00:------:--</t>
  </si>
  <si>
    <t>21:0161:003512</t>
  </si>
  <si>
    <t>21:0087:002993</t>
  </si>
  <si>
    <t>21:0087:002993:0001:0001:00</t>
  </si>
  <si>
    <t>073P  :742397:00:------:--</t>
  </si>
  <si>
    <t>21:0161:003513</t>
  </si>
  <si>
    <t>21:0087:002994</t>
  </si>
  <si>
    <t>21:0087:002994:0001:0001:00</t>
  </si>
  <si>
    <t>073P  :742398:00:------:--</t>
  </si>
  <si>
    <t>21:0161:003514</t>
  </si>
  <si>
    <t>21:0087:002995</t>
  </si>
  <si>
    <t>21:0087:002995:0001:0001:00</t>
  </si>
  <si>
    <t>073P  :742399:00:------:--</t>
  </si>
  <si>
    <t>21:0161:003515</t>
  </si>
  <si>
    <t>21:0087:002996</t>
  </si>
  <si>
    <t>21:0087:002996:0001:0001:00</t>
  </si>
  <si>
    <t>073P  :742400:80:742395:00</t>
  </si>
  <si>
    <t>21:0161:003516</t>
  </si>
  <si>
    <t>21:0087:002992:0001:0001:02</t>
  </si>
  <si>
    <t>073P  :742401:00:------:--</t>
  </si>
  <si>
    <t>21:0161:003517</t>
  </si>
  <si>
    <t>21:0087:002997</t>
  </si>
  <si>
    <t>21:0087:002997:0001:0001:00</t>
  </si>
  <si>
    <t>073P  :742402:00:------:--</t>
  </si>
  <si>
    <t>21:0161:003518</t>
  </si>
  <si>
    <t>21:0087:002998</t>
  </si>
  <si>
    <t>21:0087:002998:0001:0001:00</t>
  </si>
  <si>
    <t>073P  :742403:00:------:--</t>
  </si>
  <si>
    <t>21:0161:003519</t>
  </si>
  <si>
    <t>21:0087:002999</t>
  </si>
  <si>
    <t>21:0087:002999:0001:0001:01</t>
  </si>
  <si>
    <t>073P  :742404:10:------:--</t>
  </si>
  <si>
    <t>21:0161:003520</t>
  </si>
  <si>
    <t>21:0087:003000</t>
  </si>
  <si>
    <t>21:0087:003000:0001:0001:00</t>
  </si>
  <si>
    <t>073P  :742405:20:742404:10</t>
  </si>
  <si>
    <t>21:0161:003521</t>
  </si>
  <si>
    <t>21:0087:003000:0002:0001:00</t>
  </si>
  <si>
    <t>073P  :742406:00:------:--</t>
  </si>
  <si>
    <t>21:0161:003522</t>
  </si>
  <si>
    <t>21:0087:003001</t>
  </si>
  <si>
    <t>21:0087:003001:0001:0001:00</t>
  </si>
  <si>
    <t>073P  :742407:00:------:--</t>
  </si>
  <si>
    <t>21:0161:003523</t>
  </si>
  <si>
    <t>21:0087:003002</t>
  </si>
  <si>
    <t>21:0087:003002:0001:0001:00</t>
  </si>
  <si>
    <t>073P  :742408:00:------:--</t>
  </si>
  <si>
    <t>21:0161:003524</t>
  </si>
  <si>
    <t>21:0087:003003</t>
  </si>
  <si>
    <t>21:0087:003003:0001:0001:00</t>
  </si>
  <si>
    <t>073P  :742409:91:------:--</t>
  </si>
  <si>
    <t>21:0161:003525</t>
  </si>
  <si>
    <t>073P  :742410:00:------:--</t>
  </si>
  <si>
    <t>21:0161:003526</t>
  </si>
  <si>
    <t>21:0087:003004</t>
  </si>
  <si>
    <t>21:0087:003004:0001:0001:00</t>
  </si>
  <si>
    <t>073P  :742411:00:------:--</t>
  </si>
  <si>
    <t>21:0161:003527</t>
  </si>
  <si>
    <t>21:0087:003005</t>
  </si>
  <si>
    <t>21:0087:003005:0001:0001:00</t>
  </si>
  <si>
    <t>073P  :742412:00:------:--</t>
  </si>
  <si>
    <t>21:0161:003528</t>
  </si>
  <si>
    <t>21:0087:003006</t>
  </si>
  <si>
    <t>21:0087:003006:0001:0001:00</t>
  </si>
  <si>
    <t>073P  :742413:00:------:--</t>
  </si>
  <si>
    <t>21:0161:003529</t>
  </si>
  <si>
    <t>21:0087:003007</t>
  </si>
  <si>
    <t>21:0087:003007:0001:0001:00</t>
  </si>
  <si>
    <t>073P  :742414:00:------:--</t>
  </si>
  <si>
    <t>21:0161:003530</t>
  </si>
  <si>
    <t>21:0087:003008</t>
  </si>
  <si>
    <t>21:0087:003008:0001:0001:00</t>
  </si>
  <si>
    <t>073P  :742415:00:------:--</t>
  </si>
  <si>
    <t>21:0161:003531</t>
  </si>
  <si>
    <t>21:0087:003009</t>
  </si>
  <si>
    <t>21:0087:003009:0001:0001:00</t>
  </si>
  <si>
    <t>073P  :742416:00:------:--</t>
  </si>
  <si>
    <t>21:0161:003532</t>
  </si>
  <si>
    <t>21:0087:003010</t>
  </si>
  <si>
    <t>21:0087:003010:0001:0001:00</t>
  </si>
  <si>
    <t>073P  :742417:00:------:--</t>
  </si>
  <si>
    <t>21:0161:003533</t>
  </si>
  <si>
    <t>21:0087:003011</t>
  </si>
  <si>
    <t>21:0087:003011:0001:0001:00</t>
  </si>
  <si>
    <t>073P  :742418:00:------:--</t>
  </si>
  <si>
    <t>21:0161:003534</t>
  </si>
  <si>
    <t>21:0087:003012</t>
  </si>
  <si>
    <t>21:0087:003012:0001:0001:00</t>
  </si>
  <si>
    <t>073P  :742419:00:------:--</t>
  </si>
  <si>
    <t>21:0161:003535</t>
  </si>
  <si>
    <t>21:0087:003013</t>
  </si>
  <si>
    <t>21:0087:003013:0001:0001:00</t>
  </si>
  <si>
    <t>073P  :742420:80:742403:00</t>
  </si>
  <si>
    <t>21:0161:003536</t>
  </si>
  <si>
    <t>21:0087:002999:0001:0001:02</t>
  </si>
  <si>
    <t>073P  :742421:00:------:--</t>
  </si>
  <si>
    <t>21:0161:003537</t>
  </si>
  <si>
    <t>21:0087:003014</t>
  </si>
  <si>
    <t>21:0087:003014:0001:0001:00</t>
  </si>
  <si>
    <t>073P  :742422:00:------:--</t>
  </si>
  <si>
    <t>21:0161:003538</t>
  </si>
  <si>
    <t>21:0087:003015</t>
  </si>
  <si>
    <t>21:0087:003015:0001:0001:00</t>
  </si>
  <si>
    <t>073P  :742423:00:------:--</t>
  </si>
  <si>
    <t>21:0161:003539</t>
  </si>
  <si>
    <t>21:0087:003016</t>
  </si>
  <si>
    <t>21:0087:003016:0001:0001:00</t>
  </si>
  <si>
    <t>073P  :742424:00:------:--</t>
  </si>
  <si>
    <t>21:0161:003540</t>
  </si>
  <si>
    <t>21:0087:003017</t>
  </si>
  <si>
    <t>21:0087:003017:0001:0001:00</t>
  </si>
  <si>
    <t>073P  :742425:93:------:--</t>
  </si>
  <si>
    <t>21:0161:003541</t>
  </si>
  <si>
    <t>073P  :742426:00:------:--</t>
  </si>
  <si>
    <t>21:0161:003542</t>
  </si>
  <si>
    <t>21:0087:003018</t>
  </si>
  <si>
    <t>21:0087:003018:0001:0001:00</t>
  </si>
  <si>
    <t>073P  :742427:00:------:--</t>
  </si>
  <si>
    <t>21:0161:003543</t>
  </si>
  <si>
    <t>21:0087:003019</t>
  </si>
  <si>
    <t>21:0087:003019:0001:0001:00</t>
  </si>
  <si>
    <t>073P  :742428:00:------:--</t>
  </si>
  <si>
    <t>21:0161:003544</t>
  </si>
  <si>
    <t>21:0087:003020</t>
  </si>
  <si>
    <t>21:0087:003020:0001:0001:01</t>
  </si>
  <si>
    <t>073P  :742429:00:------:--</t>
  </si>
  <si>
    <t>21:0161:003545</t>
  </si>
  <si>
    <t>21:0087:003021</t>
  </si>
  <si>
    <t>21:0087:003021:0001:0001:00</t>
  </si>
  <si>
    <t>073P  :742430:10:------:--</t>
  </si>
  <si>
    <t>21:0161:003546</t>
  </si>
  <si>
    <t>21:0087:003022</t>
  </si>
  <si>
    <t>21:0087:003022:0001:0001:00</t>
  </si>
  <si>
    <t>073P  :742431:20:742430:10</t>
  </si>
  <si>
    <t>21:0161:003547</t>
  </si>
  <si>
    <t>21:0087:003022:0002:0001:00</t>
  </si>
  <si>
    <t>073P  :742432:00:------:--</t>
  </si>
  <si>
    <t>21:0161:003548</t>
  </si>
  <si>
    <t>21:0087:003023</t>
  </si>
  <si>
    <t>21:0087:003023:0001:0001:00</t>
  </si>
  <si>
    <t>073P  :742433:00:------:--</t>
  </si>
  <si>
    <t>21:0161:003549</t>
  </si>
  <si>
    <t>21:0087:003024</t>
  </si>
  <si>
    <t>21:0087:003024:0001:0001:00</t>
  </si>
  <si>
    <t>073P  :742434:00:------:--</t>
  </si>
  <si>
    <t>21:0161:003550</t>
  </si>
  <si>
    <t>21:0087:003025</t>
  </si>
  <si>
    <t>21:0087:003025:0001:0001:00</t>
  </si>
  <si>
    <t>073P  :742435:00:------:--</t>
  </si>
  <si>
    <t>21:0161:003551</t>
  </si>
  <si>
    <t>21:0087:003026</t>
  </si>
  <si>
    <t>21:0087:003026:0001:0001:00</t>
  </si>
  <si>
    <t>073P  :742436:00:------:--</t>
  </si>
  <si>
    <t>21:0161:003552</t>
  </si>
  <si>
    <t>21:0087:003027</t>
  </si>
  <si>
    <t>21:0087:003027:0001:0001:00</t>
  </si>
  <si>
    <t>073P  :742437:00:------:--</t>
  </si>
  <si>
    <t>21:0161:003553</t>
  </si>
  <si>
    <t>21:0087:003028</t>
  </si>
  <si>
    <t>21:0087:003028:0001:0001:00</t>
  </si>
  <si>
    <t>073P  :742438:00:------:--</t>
  </si>
  <si>
    <t>21:0161:003554</t>
  </si>
  <si>
    <t>21:0087:003029</t>
  </si>
  <si>
    <t>21:0087:003029:0001:0001:00</t>
  </si>
  <si>
    <t>073P  :742439:00:------:--</t>
  </si>
  <si>
    <t>21:0161:003555</t>
  </si>
  <si>
    <t>21:0087:003030</t>
  </si>
  <si>
    <t>21:0087:003030:0001:0001:00</t>
  </si>
  <si>
    <t>073P  :742440:80:742428:00</t>
  </si>
  <si>
    <t>21:0161:003556</t>
  </si>
  <si>
    <t>21:0087:003020:0001:0001:02</t>
  </si>
  <si>
    <t>073P  :742441:10:------:--</t>
  </si>
  <si>
    <t>21:0161:003557</t>
  </si>
  <si>
    <t>21:0087:003031</t>
  </si>
  <si>
    <t>21:0087:003031:0001:0001:00</t>
  </si>
  <si>
    <t>073P  :742442:20:742441:10</t>
  </si>
  <si>
    <t>21:0161:003558</t>
  </si>
  <si>
    <t>21:0087:003031:0002:0001:00</t>
  </si>
  <si>
    <t>073P  :742443:00:------:--</t>
  </si>
  <si>
    <t>21:0161:003559</t>
  </si>
  <si>
    <t>21:0087:003032</t>
  </si>
  <si>
    <t>21:0087:003032:0001:0001:00</t>
  </si>
  <si>
    <t>073P  :742444:00:------:--</t>
  </si>
  <si>
    <t>21:0161:003560</t>
  </si>
  <si>
    <t>21:0087:003033</t>
  </si>
  <si>
    <t>21:0087:003033:0001:0001:00</t>
  </si>
  <si>
    <t>073P  :742445:00:------:--</t>
  </si>
  <si>
    <t>21:0161:003561</t>
  </si>
  <si>
    <t>21:0087:003034</t>
  </si>
  <si>
    <t>21:0087:003034:0001:0001:00</t>
  </si>
  <si>
    <t>073P  :742446:00:------:--</t>
  </si>
  <si>
    <t>21:0161:003562</t>
  </si>
  <si>
    <t>21:0087:003035</t>
  </si>
  <si>
    <t>21:0087:003035:0001:0001:00</t>
  </si>
  <si>
    <t>073P  :742447:00:------:--</t>
  </si>
  <si>
    <t>21:0161:003563</t>
  </si>
  <si>
    <t>21:0087:003036</t>
  </si>
  <si>
    <t>21:0087:003036:0001:0001:01</t>
  </si>
  <si>
    <t>073P  :742448:93:------:--</t>
  </si>
  <si>
    <t>21:0161:003564</t>
  </si>
  <si>
    <t>073P  :742449:00:------:--</t>
  </si>
  <si>
    <t>21:0161:003565</t>
  </si>
  <si>
    <t>21:0087:003037</t>
  </si>
  <si>
    <t>21:0087:003037:0001:0001:00</t>
  </si>
  <si>
    <t>073P  :742450:00:------:--</t>
  </si>
  <si>
    <t>21:0161:003566</t>
  </si>
  <si>
    <t>21:0087:003038</t>
  </si>
  <si>
    <t>21:0087:003038:0001:0001:00</t>
  </si>
  <si>
    <t>073P  :742451:00:------:--</t>
  </si>
  <si>
    <t>21:0161:003567</t>
  </si>
  <si>
    <t>21:0087:003039</t>
  </si>
  <si>
    <t>21:0087:003039:0001:0001:00</t>
  </si>
  <si>
    <t>073P  :742452:00:------:--</t>
  </si>
  <si>
    <t>21:0161:003568</t>
  </si>
  <si>
    <t>21:0087:003040</t>
  </si>
  <si>
    <t>21:0087:003040:0001:0001:00</t>
  </si>
  <si>
    <t>073P  :742453:00:------:--</t>
  </si>
  <si>
    <t>21:0161:003569</t>
  </si>
  <si>
    <t>21:0087:003041</t>
  </si>
  <si>
    <t>21:0087:003041:0001:0001:00</t>
  </si>
  <si>
    <t>073P  :742454:00:------:--</t>
  </si>
  <si>
    <t>21:0161:003570</t>
  </si>
  <si>
    <t>21:0087:003042</t>
  </si>
  <si>
    <t>21:0087:003042:0001:0001:00</t>
  </si>
  <si>
    <t>073P  :742455:00:------:--</t>
  </si>
  <si>
    <t>21:0161:003571</t>
  </si>
  <si>
    <t>21:0087:003043</t>
  </si>
  <si>
    <t>21:0087:003043:0001:0001:00</t>
  </si>
  <si>
    <t>073P  :742456:00:------:--</t>
  </si>
  <si>
    <t>21:0161:003572</t>
  </si>
  <si>
    <t>21:0087:003044</t>
  </si>
  <si>
    <t>21:0087:003044:0001:0001:00</t>
  </si>
  <si>
    <t>073P  :742457:00:------:--</t>
  </si>
  <si>
    <t>21:0161:003573</t>
  </si>
  <si>
    <t>21:0087:003045</t>
  </si>
  <si>
    <t>21:0087:003045:0001:0001:00</t>
  </si>
  <si>
    <t>073P  :742458:00:------:--</t>
  </si>
  <si>
    <t>21:0161:003574</t>
  </si>
  <si>
    <t>21:0087:003046</t>
  </si>
  <si>
    <t>21:0087:003046:0001:0001:00</t>
  </si>
  <si>
    <t>073P  :742459:00:------:--</t>
  </si>
  <si>
    <t>21:0161:003575</t>
  </si>
  <si>
    <t>21:0087:003047</t>
  </si>
  <si>
    <t>21:0087:003047:0001:0001:00</t>
  </si>
  <si>
    <t>073P  :742460:80:742447:00</t>
  </si>
  <si>
    <t>21:0161:003576</t>
  </si>
  <si>
    <t>21:0087:003036:0001:0001:02</t>
  </si>
  <si>
    <t>073P  :742461:00:------:--</t>
  </si>
  <si>
    <t>21:0161:003577</t>
  </si>
  <si>
    <t>21:0087:003048</t>
  </si>
  <si>
    <t>21:0087:003048:0001:0001:00</t>
  </si>
  <si>
    <t>073P  :742462:00:------:--</t>
  </si>
  <si>
    <t>21:0161:003578</t>
  </si>
  <si>
    <t>21:0087:003049</t>
  </si>
  <si>
    <t>21:0087:003049:0001:0001:00</t>
  </si>
  <si>
    <t>073P  :742463:94:------:--</t>
  </si>
  <si>
    <t>21:0161:003579</t>
  </si>
  <si>
    <t>073P  :742464:00:------:--</t>
  </si>
  <si>
    <t>21:0161:003580</t>
  </si>
  <si>
    <t>21:0087:003050</t>
  </si>
  <si>
    <t>21:0087:003050:0001:0001:00</t>
  </si>
  <si>
    <t>073P  :742465:00:------:--</t>
  </si>
  <si>
    <t>21:0161:003581</t>
  </si>
  <si>
    <t>21:0087:003051</t>
  </si>
  <si>
    <t>21:0087:003051:0001:0001:01</t>
  </si>
  <si>
    <t>073P  :742466:00:------:--</t>
  </si>
  <si>
    <t>21:0161:003582</t>
  </si>
  <si>
    <t>21:0087:003052</t>
  </si>
  <si>
    <t>21:0087:003052:0001:0001:00</t>
  </si>
  <si>
    <t>073P  :742467:00:------:--</t>
  </si>
  <si>
    <t>21:0161:003583</t>
  </si>
  <si>
    <t>21:0087:003053</t>
  </si>
  <si>
    <t>21:0087:003053:0001:0001:00</t>
  </si>
  <si>
    <t>073P  :742468:00:------:--</t>
  </si>
  <si>
    <t>21:0161:003584</t>
  </si>
  <si>
    <t>21:0087:003054</t>
  </si>
  <si>
    <t>21:0087:003054:0001:0001:00</t>
  </si>
  <si>
    <t>073P  :742469:00:------:--</t>
  </si>
  <si>
    <t>21:0161:003585</t>
  </si>
  <si>
    <t>21:0087:003055</t>
  </si>
  <si>
    <t>21:0087:003055:0001:0001:00</t>
  </si>
  <si>
    <t>073P  :742470:00:------:--</t>
  </si>
  <si>
    <t>21:0161:003586</t>
  </si>
  <si>
    <t>21:0087:003056</t>
  </si>
  <si>
    <t>21:0087:003056:0001:0001:00</t>
  </si>
  <si>
    <t>073P  :742471:00:------:--</t>
  </si>
  <si>
    <t>21:0161:003587</t>
  </si>
  <si>
    <t>21:0087:003057</t>
  </si>
  <si>
    <t>21:0087:003057:0001:0001:00</t>
  </si>
  <si>
    <t>073P  :742472:00:------:--</t>
  </si>
  <si>
    <t>21:0161:003588</t>
  </si>
  <si>
    <t>21:0087:003058</t>
  </si>
  <si>
    <t>21:0087:003058:0001:0001:00</t>
  </si>
  <si>
    <t>073P  :742473:00:------:--</t>
  </si>
  <si>
    <t>21:0161:003589</t>
  </si>
  <si>
    <t>21:0087:003059</t>
  </si>
  <si>
    <t>21:0087:003059:0001:0001:00</t>
  </si>
  <si>
    <t>073P  :742474:00:------:--</t>
  </si>
  <si>
    <t>21:0161:003590</t>
  </si>
  <si>
    <t>21:0087:003060</t>
  </si>
  <si>
    <t>21:0087:003060:0001:0001:00</t>
  </si>
  <si>
    <t>073P  :742475:10:------:--</t>
  </si>
  <si>
    <t>21:0161:003591</t>
  </si>
  <si>
    <t>21:0087:003061</t>
  </si>
  <si>
    <t>21:0087:003061:0001:0001:00</t>
  </si>
  <si>
    <t>073P  :742476:20:742475:10</t>
  </si>
  <si>
    <t>21:0161:003592</t>
  </si>
  <si>
    <t>21:0087:003061:0002:0001:00</t>
  </si>
  <si>
    <t>073P  :742477:00:------:--</t>
  </si>
  <si>
    <t>21:0161:003593</t>
  </si>
  <si>
    <t>21:0087:003062</t>
  </si>
  <si>
    <t>21:0087:003062:0001:0001:00</t>
  </si>
  <si>
    <t>073P  :742478:00:------:--</t>
  </si>
  <si>
    <t>21:0161:003594</t>
  </si>
  <si>
    <t>21:0087:003063</t>
  </si>
  <si>
    <t>21:0087:003063:0001:0001:00</t>
  </si>
  <si>
    <t>073P  :742479:00:------:--</t>
  </si>
  <si>
    <t>21:0161:003595</t>
  </si>
  <si>
    <t>21:0087:003064</t>
  </si>
  <si>
    <t>21:0087:003064:0001:0001:00</t>
  </si>
  <si>
    <t>073P  :742480:80:742465:00</t>
  </si>
  <si>
    <t>21:0161:003596</t>
  </si>
  <si>
    <t>21:0087:003051:0001:0001:02</t>
  </si>
  <si>
    <t>073P  :742481:00:------:--</t>
  </si>
  <si>
    <t>21:0161:003597</t>
  </si>
  <si>
    <t>21:0087:003065</t>
  </si>
  <si>
    <t>21:0087:003065:0001:0001:00</t>
  </si>
  <si>
    <t>073P  :742482:00:------:--</t>
  </si>
  <si>
    <t>21:0161:003598</t>
  </si>
  <si>
    <t>21:0087:003066</t>
  </si>
  <si>
    <t>21:0087:003066:0001:0001:00</t>
  </si>
  <si>
    <t>073P  :742483:00:------:--</t>
  </si>
  <si>
    <t>21:0161:003599</t>
  </si>
  <si>
    <t>21:0087:003067</t>
  </si>
  <si>
    <t>21:0087:003067:0001:0001:00</t>
  </si>
  <si>
    <t>073P  :742484:00:------:--</t>
  </si>
  <si>
    <t>21:0161:003600</t>
  </si>
  <si>
    <t>21:0087:003068</t>
  </si>
  <si>
    <t>21:0087:003068:0001:0001:00</t>
  </si>
  <si>
    <t>073P  :742485:00:------:--</t>
  </si>
  <si>
    <t>21:0161:003601</t>
  </si>
  <si>
    <t>21:0087:003069</t>
  </si>
  <si>
    <t>21:0087:003069:0001:0001:01</t>
  </si>
  <si>
    <t>073P  :742486:10:------:--</t>
  </si>
  <si>
    <t>21:0161:003602</t>
  </si>
  <si>
    <t>21:0087:003070</t>
  </si>
  <si>
    <t>21:0087:003070:0001:0001:00</t>
  </si>
  <si>
    <t>073P  :742487:20:742486:10</t>
  </si>
  <si>
    <t>21:0161:003603</t>
  </si>
  <si>
    <t>21:0087:003070:0002:0001:00</t>
  </si>
  <si>
    <t>073P  :742488:00:------:--</t>
  </si>
  <si>
    <t>21:0161:003604</t>
  </si>
  <si>
    <t>21:0087:003071</t>
  </si>
  <si>
    <t>21:0087:003071:0001:0001:00</t>
  </si>
  <si>
    <t>073P  :742489:93:------:--</t>
  </si>
  <si>
    <t>21:0161:003605</t>
  </si>
  <si>
    <t>073P  :742490:00:------:--</t>
  </si>
  <si>
    <t>21:0161:003606</t>
  </si>
  <si>
    <t>21:0087:003072</t>
  </si>
  <si>
    <t>21:0087:003072:0001:0001:00</t>
  </si>
  <si>
    <t>073P  :742491:00:------:--</t>
  </si>
  <si>
    <t>21:0161:003607</t>
  </si>
  <si>
    <t>21:0087:003073</t>
  </si>
  <si>
    <t>21:0087:003073:0001:0001:00</t>
  </si>
  <si>
    <t>073P  :742492:00:------:--</t>
  </si>
  <si>
    <t>21:0161:003608</t>
  </si>
  <si>
    <t>21:0087:003074</t>
  </si>
  <si>
    <t>21:0087:003074:0001:0001:00</t>
  </si>
  <si>
    <t>073P  :742493:00:------:--</t>
  </si>
  <si>
    <t>21:0161:003609</t>
  </si>
  <si>
    <t>21:0087:003075</t>
  </si>
  <si>
    <t>21:0087:003075:0001:0001:00</t>
  </si>
  <si>
    <t>073P  :742494:00:------:--</t>
  </si>
  <si>
    <t>21:0161:003610</t>
  </si>
  <si>
    <t>21:0087:003076</t>
  </si>
  <si>
    <t>21:0087:003076:0001:0001:00</t>
  </si>
  <si>
    <t>073P  :742495:00:------:--</t>
  </si>
  <si>
    <t>21:0161:003611</t>
  </si>
  <si>
    <t>21:0087:003077</t>
  </si>
  <si>
    <t>21:0087:003077:0001:0001:00</t>
  </si>
  <si>
    <t>073P  :742496:00:------:--</t>
  </si>
  <si>
    <t>21:0161:003612</t>
  </si>
  <si>
    <t>21:0087:003078</t>
  </si>
  <si>
    <t>21:0087:003078:0001:0001:00</t>
  </si>
  <si>
    <t>073P  :742497:00:------:--</t>
  </si>
  <si>
    <t>21:0161:003613</t>
  </si>
  <si>
    <t>21:0087:003079</t>
  </si>
  <si>
    <t>21:0087:003079:0001:0001:00</t>
  </si>
  <si>
    <t>073P  :742498:00:------:--</t>
  </si>
  <si>
    <t>21:0161:003614</t>
  </si>
  <si>
    <t>21:0087:003080</t>
  </si>
  <si>
    <t>21:0087:003080:0001:0001:00</t>
  </si>
  <si>
    <t>073P  :742499:00:------:--</t>
  </si>
  <si>
    <t>21:0161:003615</t>
  </si>
  <si>
    <t>21:0087:003081</t>
  </si>
  <si>
    <t>21:0087:003081:0001:0001:00</t>
  </si>
  <si>
    <t>073P  :742500:80:742485:00</t>
  </si>
  <si>
    <t>21:0161:003616</t>
  </si>
  <si>
    <t>21:0087:003069:0001:0001:02</t>
  </si>
  <si>
    <t>073P  :742501:00:------:--</t>
  </si>
  <si>
    <t>21:0161:003617</t>
  </si>
  <si>
    <t>21:0087:003082</t>
  </si>
  <si>
    <t>21:0087:003082:0001:0001:00</t>
  </si>
  <si>
    <t>073P  :742502:00:------:--</t>
  </si>
  <si>
    <t>21:0161:003618</t>
  </si>
  <si>
    <t>21:0087:003083</t>
  </si>
  <si>
    <t>21:0087:003083:0001:0001:00</t>
  </si>
  <si>
    <t>073P  :742503:00:------:--</t>
  </si>
  <si>
    <t>21:0161:003619</t>
  </si>
  <si>
    <t>21:0087:003084</t>
  </si>
  <si>
    <t>21:0087:003084:0001:0001:00</t>
  </si>
  <si>
    <t>073P  :742504:91:------:--</t>
  </si>
  <si>
    <t>21:0161:003620</t>
  </si>
  <si>
    <t>073P  :742505:00:------:--</t>
  </si>
  <si>
    <t>21:0161:003621</t>
  </si>
  <si>
    <t>21:0087:003085</t>
  </si>
  <si>
    <t>21:0087:003085:0001:0001:01</t>
  </si>
  <si>
    <t>073P  :742506:00:------:--</t>
  </si>
  <si>
    <t>21:0161:003622</t>
  </si>
  <si>
    <t>21:0087:003086</t>
  </si>
  <si>
    <t>21:0087:003086:0001:0001:00</t>
  </si>
  <si>
    <t>073P  :742507:00:------:--</t>
  </si>
  <si>
    <t>21:0161:003623</t>
  </si>
  <si>
    <t>21:0087:003087</t>
  </si>
  <si>
    <t>21:0087:003087:0001:0001:00</t>
  </si>
  <si>
    <t>073P  :742508:00:------:--</t>
  </si>
  <si>
    <t>21:0161:003624</t>
  </si>
  <si>
    <t>21:0087:003088</t>
  </si>
  <si>
    <t>21:0087:003088:0001:0001:00</t>
  </si>
  <si>
    <t>073P  :742509:00:------:--</t>
  </si>
  <si>
    <t>21:0161:003625</t>
  </si>
  <si>
    <t>21:0087:003089</t>
  </si>
  <si>
    <t>21:0087:003089:0001:0001:00</t>
  </si>
  <si>
    <t>073P  :742510:00:------:--</t>
  </si>
  <si>
    <t>21:0161:003626</t>
  </si>
  <si>
    <t>21:0087:003090</t>
  </si>
  <si>
    <t>21:0087:003090:0001:0001:00</t>
  </si>
  <si>
    <t>073P  :742511:00:------:--</t>
  </si>
  <si>
    <t>21:0161:003627</t>
  </si>
  <si>
    <t>21:0087:003091</t>
  </si>
  <si>
    <t>21:0087:003091:0001:0001:00</t>
  </si>
  <si>
    <t>073P  :742512:00:------:--</t>
  </si>
  <si>
    <t>21:0161:003628</t>
  </si>
  <si>
    <t>21:0087:003092</t>
  </si>
  <si>
    <t>21:0087:003092:0001:0001:00</t>
  </si>
  <si>
    <t>073P  :742513:10:------:--</t>
  </si>
  <si>
    <t>21:0161:003629</t>
  </si>
  <si>
    <t>21:0087:003093</t>
  </si>
  <si>
    <t>21:0087:003093:0001:0001:00</t>
  </si>
  <si>
    <t>073P  :742514:20:742513:10</t>
  </si>
  <si>
    <t>21:0161:003630</t>
  </si>
  <si>
    <t>21:0087:003093:0002:0001:00</t>
  </si>
  <si>
    <t>073P  :742515:00:------:--</t>
  </si>
  <si>
    <t>21:0161:003631</t>
  </si>
  <si>
    <t>21:0087:003094</t>
  </si>
  <si>
    <t>21:0087:003094:0001:0001:00</t>
  </si>
  <si>
    <t>073P  :742516:00:------:--</t>
  </si>
  <si>
    <t>21:0161:003632</t>
  </si>
  <si>
    <t>21:0087:003095</t>
  </si>
  <si>
    <t>21:0087:003095:0001:0001:00</t>
  </si>
  <si>
    <t>073P  :742517:00:------:--</t>
  </si>
  <si>
    <t>21:0161:003633</t>
  </si>
  <si>
    <t>21:0087:003096</t>
  </si>
  <si>
    <t>21:0087:003096:0001:0001:00</t>
  </si>
  <si>
    <t>073P  :742518:00:------:--</t>
  </si>
  <si>
    <t>21:0161:003634</t>
  </si>
  <si>
    <t>21:0087:003097</t>
  </si>
  <si>
    <t>21:0087:003097:0001:0001:00</t>
  </si>
  <si>
    <t>073P  :742519:00:------:--</t>
  </si>
  <si>
    <t>21:0161:003635</t>
  </si>
  <si>
    <t>21:0087:003098</t>
  </si>
  <si>
    <t>21:0087:003098:0001:0001:00</t>
  </si>
  <si>
    <t>073P  :742520:80:742505:00</t>
  </si>
  <si>
    <t>21:0161:003636</t>
  </si>
  <si>
    <t>21:0087:003085:0001:0001:02</t>
  </si>
  <si>
    <t>073P  :742521:00:------:--</t>
  </si>
  <si>
    <t>21:0161:003637</t>
  </si>
  <si>
    <t>21:0087:003099</t>
  </si>
  <si>
    <t>21:0087:003099:0001:0001:00</t>
  </si>
  <si>
    <t>073P  :742522:00:------:--</t>
  </si>
  <si>
    <t>21:0161:003638</t>
  </si>
  <si>
    <t>21:0087:003100</t>
  </si>
  <si>
    <t>21:0087:003100:0001:0001:00</t>
  </si>
  <si>
    <t>073P  :742523:00:------:--</t>
  </si>
  <si>
    <t>21:0161:003639</t>
  </si>
  <si>
    <t>21:0087:003101</t>
  </si>
  <si>
    <t>21:0087:003101:0001:0001:00</t>
  </si>
  <si>
    <t>073P  :742524:00:------:--</t>
  </si>
  <si>
    <t>21:0161:003640</t>
  </si>
  <si>
    <t>21:0087:003102</t>
  </si>
  <si>
    <t>21:0087:003102:0001:0001:00</t>
  </si>
  <si>
    <t>073P  :742525:00:------:--</t>
  </si>
  <si>
    <t>21:0161:003641</t>
  </si>
  <si>
    <t>21:0087:003103</t>
  </si>
  <si>
    <t>21:0087:003103:0001:0001:00</t>
  </si>
  <si>
    <t>073P  :742526:00:------:--</t>
  </si>
  <si>
    <t>21:0161:003642</t>
  </si>
  <si>
    <t>21:0087:003104</t>
  </si>
  <si>
    <t>21:0087:003104:0001:0001:00</t>
  </si>
  <si>
    <t>073P  :742527:00:------:--</t>
  </si>
  <si>
    <t>21:0161:003643</t>
  </si>
  <si>
    <t>21:0087:003105</t>
  </si>
  <si>
    <t>21:0087:003105:0001:0001:01</t>
  </si>
  <si>
    <t>073P  :742528:91:------:--</t>
  </si>
  <si>
    <t>21:0161:003644</t>
  </si>
  <si>
    <t>073P  :742529:00:------:--</t>
  </si>
  <si>
    <t>21:0161:003645</t>
  </si>
  <si>
    <t>21:0087:003106</t>
  </si>
  <si>
    <t>21:0087:003106:0001:0001:00</t>
  </si>
  <si>
    <t>073P  :742530:10:------:--</t>
  </si>
  <si>
    <t>21:0161:003646</t>
  </si>
  <si>
    <t>21:0087:003107</t>
  </si>
  <si>
    <t>21:0087:003107:0001:0001:00</t>
  </si>
  <si>
    <t>073P  :742531:20:742530:10</t>
  </si>
  <si>
    <t>21:0161:003647</t>
  </si>
  <si>
    <t>21:0087:003107:0002:0001:00</t>
  </si>
  <si>
    <t>073P  :742532:00:------:--</t>
  </si>
  <si>
    <t>21:0161:003648</t>
  </si>
  <si>
    <t>21:0087:003108</t>
  </si>
  <si>
    <t>21:0087:003108:0001:0001:00</t>
  </si>
  <si>
    <t>073P  :742533:00:------:--</t>
  </si>
  <si>
    <t>21:0161:003649</t>
  </si>
  <si>
    <t>21:0087:003109</t>
  </si>
  <si>
    <t>21:0087:003109:0001:0001:00</t>
  </si>
  <si>
    <t>073P  :742534:00:------:--</t>
  </si>
  <si>
    <t>21:0161:003650</t>
  </si>
  <si>
    <t>21:0087:003110</t>
  </si>
  <si>
    <t>21:0087:003110:0001:0001:00</t>
  </si>
  <si>
    <t>073P  :742535:00:------:--</t>
  </si>
  <si>
    <t>21:0161:003651</t>
  </si>
  <si>
    <t>21:0087:003111</t>
  </si>
  <si>
    <t>21:0087:003111:0001:0001:00</t>
  </si>
  <si>
    <t>073P  :742536:00:------:--</t>
  </si>
  <si>
    <t>21:0161:003652</t>
  </si>
  <si>
    <t>21:0087:003112</t>
  </si>
  <si>
    <t>21:0087:003112:0001:0001:00</t>
  </si>
  <si>
    <t>073P  :742537:00:------:--</t>
  </si>
  <si>
    <t>21:0161:003653</t>
  </si>
  <si>
    <t>21:0087:003113</t>
  </si>
  <si>
    <t>21:0087:003113:0001:0001:00</t>
  </si>
  <si>
    <t>073P  :742538:00:------:--</t>
  </si>
  <si>
    <t>21:0161:003654</t>
  </si>
  <si>
    <t>21:0087:003114</t>
  </si>
  <si>
    <t>21:0087:003114:0001:0001:00</t>
  </si>
  <si>
    <t>073P  :742539:00:------:--</t>
  </si>
  <si>
    <t>21:0161:003655</t>
  </si>
  <si>
    <t>21:0087:003115</t>
  </si>
  <si>
    <t>21:0087:003115:0001:0001:00</t>
  </si>
  <si>
    <t>073P  :742540:80:742527:00</t>
  </si>
  <si>
    <t>21:0161:003656</t>
  </si>
  <si>
    <t>21:0087:003105:0001:0001:02</t>
  </si>
  <si>
    <t>073P  :742541:00:------:--</t>
  </si>
  <si>
    <t>21:0161:003657</t>
  </si>
  <si>
    <t>21:0087:003116</t>
  </si>
  <si>
    <t>21:0087:003116:0001:0001:00</t>
  </si>
  <si>
    <t>073P  :742542:93:------:--</t>
  </si>
  <si>
    <t>21:0161:003658</t>
  </si>
  <si>
    <t>073P  :742543:00:------:--</t>
  </si>
  <si>
    <t>21:0161:003659</t>
  </si>
  <si>
    <t>21:0087:003117</t>
  </si>
  <si>
    <t>21:0087:003117:0001:0001:00</t>
  </si>
  <si>
    <t>073P  :742544:00:------:--</t>
  </si>
  <si>
    <t>21:0161:003660</t>
  </si>
  <si>
    <t>21:0087:003118</t>
  </si>
  <si>
    <t>21:0087:003118:0001:0001:00</t>
  </si>
  <si>
    <t>073P  :742545:00:------:--</t>
  </si>
  <si>
    <t>21:0161:003661</t>
  </si>
  <si>
    <t>21:0087:003119</t>
  </si>
  <si>
    <t>21:0087:003119:0001:0001:00</t>
  </si>
  <si>
    <t>073P  :742546:00:------:--</t>
  </si>
  <si>
    <t>21:0161:003662</t>
  </si>
  <si>
    <t>21:0087:003120</t>
  </si>
  <si>
    <t>21:0087:003120:0001:0001:00</t>
  </si>
  <si>
    <t>073P  :742547:00:------:--</t>
  </si>
  <si>
    <t>21:0161:003663</t>
  </si>
  <si>
    <t>21:0087:003121</t>
  </si>
  <si>
    <t>21:0087:003121:0001:0001:00</t>
  </si>
  <si>
    <t>073P  :742548:00:------:--</t>
  </si>
  <si>
    <t>21:0161:003664</t>
  </si>
  <si>
    <t>21:0087:003122</t>
  </si>
  <si>
    <t>21:0087:003122:0001:0001:00</t>
  </si>
  <si>
    <t>073P  :742549:00:------:--</t>
  </si>
  <si>
    <t>21:0161:003665</t>
  </si>
  <si>
    <t>21:0087:003123</t>
  </si>
  <si>
    <t>21:0087:003123:0001:0001:00</t>
  </si>
  <si>
    <t>073P  :742550:00:------:--</t>
  </si>
  <si>
    <t>21:0161:003666</t>
  </si>
  <si>
    <t>21:0087:003124</t>
  </si>
  <si>
    <t>21:0087:003124:0001:0001:00</t>
  </si>
  <si>
    <t>073P  :742551:00:------:--</t>
  </si>
  <si>
    <t>21:0161:003667</t>
  </si>
  <si>
    <t>21:0087:003125</t>
  </si>
  <si>
    <t>21:0087:003125:0001:0001:00</t>
  </si>
  <si>
    <t>073P  :742552:00:------:--</t>
  </si>
  <si>
    <t>21:0161:003668</t>
  </si>
  <si>
    <t>21:0087:003126</t>
  </si>
  <si>
    <t>21:0087:003126:0001:0001:00</t>
  </si>
  <si>
    <t>073P  :742553:00:------:--</t>
  </si>
  <si>
    <t>21:0161:003669</t>
  </si>
  <si>
    <t>21:0087:003127</t>
  </si>
  <si>
    <t>21:0087:003127:0001:0001:00</t>
  </si>
  <si>
    <t>073P  :742554:00:------:--</t>
  </si>
  <si>
    <t>21:0161:003670</t>
  </si>
  <si>
    <t>21:0087:003128</t>
  </si>
  <si>
    <t>21:0087:003128:0001:0001:01</t>
  </si>
  <si>
    <t>073P  :742555:00:------:--</t>
  </si>
  <si>
    <t>21:0161:003671</t>
  </si>
  <si>
    <t>21:0087:003129</t>
  </si>
  <si>
    <t>21:0087:003129:0001:0001:00</t>
  </si>
  <si>
    <t>073P  :742556:00:------:--</t>
  </si>
  <si>
    <t>21:0161:003672</t>
  </si>
  <si>
    <t>21:0087:003130</t>
  </si>
  <si>
    <t>21:0087:003130:0001:0001:00</t>
  </si>
  <si>
    <t>073P  :742557:00:------:--</t>
  </si>
  <si>
    <t>21:0161:003673</t>
  </si>
  <si>
    <t>21:0087:003131</t>
  </si>
  <si>
    <t>21:0087:003131:0001:0001:00</t>
  </si>
  <si>
    <t>073P  :742558:10:------:--</t>
  </si>
  <si>
    <t>21:0161:003674</t>
  </si>
  <si>
    <t>21:0087:003132</t>
  </si>
  <si>
    <t>21:0087:003132:0001:0001:00</t>
  </si>
  <si>
    <t>073P  :742559:20:742558:10</t>
  </si>
  <si>
    <t>21:0161:003675</t>
  </si>
  <si>
    <t>21:0087:003132:0002:0001:00</t>
  </si>
  <si>
    <t>073P  :742560:80:742554:00</t>
  </si>
  <si>
    <t>21:0161:003676</t>
  </si>
  <si>
    <t>21:0087:003128:0001:0001:02</t>
  </si>
  <si>
    <t>073P  :742561:00:------:--</t>
  </si>
  <si>
    <t>21:0161:003677</t>
  </si>
  <si>
    <t>21:0087:003133</t>
  </si>
  <si>
    <t>21:0087:003133:0001:0001:00</t>
  </si>
  <si>
    <t>073P  :742562:00:------:--</t>
  </si>
  <si>
    <t>21:0161:003678</t>
  </si>
  <si>
    <t>21:0087:003134</t>
  </si>
  <si>
    <t>21:0087:003134:0001:0001:00</t>
  </si>
  <si>
    <t>073P  :742563:00:------:--</t>
  </si>
  <si>
    <t>21:0161:003679</t>
  </si>
  <si>
    <t>21:0087:003135</t>
  </si>
  <si>
    <t>21:0087:003135:0001:0001:00</t>
  </si>
  <si>
    <t>073P  :742564:00:------:--</t>
  </si>
  <si>
    <t>21:0161:003680</t>
  </si>
  <si>
    <t>21:0087:003136</t>
  </si>
  <si>
    <t>21:0087:003136:0001:0001:00</t>
  </si>
  <si>
    <t>073P  :742565:00:------:--</t>
  </si>
  <si>
    <t>21:0161:003681</t>
  </si>
  <si>
    <t>21:0087:003137</t>
  </si>
  <si>
    <t>21:0087:003137:0001:0001:00</t>
  </si>
  <si>
    <t>073P  :742566:00:------:--</t>
  </si>
  <si>
    <t>21:0161:003682</t>
  </si>
  <si>
    <t>21:0087:003138</t>
  </si>
  <si>
    <t>21:0087:003138:0001:0001:00</t>
  </si>
  <si>
    <t>073P  :742567:00:------:--</t>
  </si>
  <si>
    <t>21:0161:003683</t>
  </si>
  <si>
    <t>21:0087:003139</t>
  </si>
  <si>
    <t>21:0087:003139:0001:0001:00</t>
  </si>
  <si>
    <t>073P  :742568:00:------:--</t>
  </si>
  <si>
    <t>21:0161:003684</t>
  </si>
  <si>
    <t>21:0087:003140</t>
  </si>
  <si>
    <t>21:0087:003140:0001:0001:00</t>
  </si>
  <si>
    <t>073P  :742569:00:------:--</t>
  </si>
  <si>
    <t>21:0161:003685</t>
  </si>
  <si>
    <t>21:0087:003141</t>
  </si>
  <si>
    <t>21:0087:003141:0001:0001:00</t>
  </si>
  <si>
    <t>073P  :742570:00:------:--</t>
  </si>
  <si>
    <t>21:0161:003686</t>
  </si>
  <si>
    <t>21:0087:003142</t>
  </si>
  <si>
    <t>21:0087:003142:0001:0001:00</t>
  </si>
  <si>
    <t>073P  :742571:00:------:--</t>
  </si>
  <si>
    <t>21:0161:003687</t>
  </si>
  <si>
    <t>21:0087:003143</t>
  </si>
  <si>
    <t>21:0087:003143:0001:0001:00</t>
  </si>
  <si>
    <t>073P  :742572:10:------:--</t>
  </si>
  <si>
    <t>21:0161:003688</t>
  </si>
  <si>
    <t>21:0087:003144</t>
  </si>
  <si>
    <t>21:0087:003144:0001:0001:00</t>
  </si>
  <si>
    <t>073P  :742573:20:742572:10</t>
  </si>
  <si>
    <t>21:0161:003689</t>
  </si>
  <si>
    <t>21:0087:003144:0002:0001:00</t>
  </si>
  <si>
    <t>073P  :742574:00:------:--</t>
  </si>
  <si>
    <t>21:0161:003690</t>
  </si>
  <si>
    <t>21:0087:003145</t>
  </si>
  <si>
    <t>21:0087:003145:0001:0001:00</t>
  </si>
  <si>
    <t>073P  :742575:00:------:--</t>
  </si>
  <si>
    <t>21:0161:003691</t>
  </si>
  <si>
    <t>21:0087:003146</t>
  </si>
  <si>
    <t>21:0087:003146:0001:0001:00</t>
  </si>
  <si>
    <t>073P  :742576:00:------:--</t>
  </si>
  <si>
    <t>21:0161:003692</t>
  </si>
  <si>
    <t>21:0087:003147</t>
  </si>
  <si>
    <t>21:0087:003147:0001:0001:01</t>
  </si>
  <si>
    <t>073P  :742577:00:------:--</t>
  </si>
  <si>
    <t>21:0161:003693</t>
  </si>
  <si>
    <t>21:0087:003148</t>
  </si>
  <si>
    <t>21:0087:003148:0001:0001:00</t>
  </si>
  <si>
    <t>073P  :742578:92:------:--</t>
  </si>
  <si>
    <t>21:0161:003694</t>
  </si>
  <si>
    <t>073P  :742579:00:------:--</t>
  </si>
  <si>
    <t>21:0161:003695</t>
  </si>
  <si>
    <t>21:0087:003149</t>
  </si>
  <si>
    <t>21:0087:003149:0001:0001:00</t>
  </si>
  <si>
    <t>073P  :742580:80:742576:00</t>
  </si>
  <si>
    <t>21:0161:003696</t>
  </si>
  <si>
    <t>21:0087:003147:0001:0001:02</t>
  </si>
  <si>
    <t>073P  :742581:00:------:--</t>
  </si>
  <si>
    <t>21:0161:003697</t>
  </si>
  <si>
    <t>21:0087:003150</t>
  </si>
  <si>
    <t>21:0087:003150:0001:0001:01</t>
  </si>
  <si>
    <t>073P  :742582:00:------:--</t>
  </si>
  <si>
    <t>21:0161:003698</t>
  </si>
  <si>
    <t>21:0087:003151</t>
  </si>
  <si>
    <t>21:0087:003151:0001:0001:00</t>
  </si>
  <si>
    <t>073P  :742583:00:------:--</t>
  </si>
  <si>
    <t>21:0161:003699</t>
  </si>
  <si>
    <t>21:0087:003152</t>
  </si>
  <si>
    <t>21:0087:003152:0001:0001:00</t>
  </si>
  <si>
    <t>073P  :742584:00:------:--</t>
  </si>
  <si>
    <t>21:0161:003700</t>
  </si>
  <si>
    <t>21:0087:003153</t>
  </si>
  <si>
    <t>21:0087:003153:0001:0001:00</t>
  </si>
  <si>
    <t>073P  :742585:00:------:--</t>
  </si>
  <si>
    <t>21:0161:003701</t>
  </si>
  <si>
    <t>21:0087:003154</t>
  </si>
  <si>
    <t>21:0087:003154:0001:0001:00</t>
  </si>
  <si>
    <t>073P  :742586:00:------:--</t>
  </si>
  <si>
    <t>21:0161:003702</t>
  </si>
  <si>
    <t>21:0087:003155</t>
  </si>
  <si>
    <t>21:0087:003155:0001:0001:00</t>
  </si>
  <si>
    <t>073P  :742587:92:------:--</t>
  </si>
  <si>
    <t>21:0161:003703</t>
  </si>
  <si>
    <t>073P  :742588:00:------:--</t>
  </si>
  <si>
    <t>21:0161:003704</t>
  </si>
  <si>
    <t>21:0087:003156</t>
  </si>
  <si>
    <t>21:0087:003156:0001:0001:00</t>
  </si>
  <si>
    <t>073P  :742589:00:------:--</t>
  </si>
  <si>
    <t>21:0161:003705</t>
  </si>
  <si>
    <t>21:0087:003157</t>
  </si>
  <si>
    <t>21:0087:003157:0001:0001:00</t>
  </si>
  <si>
    <t>073P  :742590:00:------:--</t>
  </si>
  <si>
    <t>21:0161:003706</t>
  </si>
  <si>
    <t>21:0087:003158</t>
  </si>
  <si>
    <t>21:0087:003158:0001:0001:00</t>
  </si>
  <si>
    <t>073P  :742591:10:------:--</t>
  </si>
  <si>
    <t>21:0161:003707</t>
  </si>
  <si>
    <t>21:0087:003159</t>
  </si>
  <si>
    <t>21:0087:003159:0001:0001:00</t>
  </si>
  <si>
    <t>073P  :742592:20:742591:10</t>
  </si>
  <si>
    <t>21:0161:003708</t>
  </si>
  <si>
    <t>21:0087:003159:0002:0001:00</t>
  </si>
  <si>
    <t>073P  :742593:00:------:--</t>
  </si>
  <si>
    <t>21:0161:003709</t>
  </si>
  <si>
    <t>21:0087:003160</t>
  </si>
  <si>
    <t>21:0087:003160:0001:0001:00</t>
  </si>
  <si>
    <t>073P  :742594:00:------:--</t>
  </si>
  <si>
    <t>21:0161:003710</t>
  </si>
  <si>
    <t>21:0087:003161</t>
  </si>
  <si>
    <t>21:0087:003161:0001:0001:00</t>
  </si>
  <si>
    <t>073P  :742595:00:------:--</t>
  </si>
  <si>
    <t>21:0161:003711</t>
  </si>
  <si>
    <t>21:0087:003162</t>
  </si>
  <si>
    <t>21:0087:003162:0001:0001:00</t>
  </si>
  <si>
    <t>073P  :742596:00:------:--</t>
  </si>
  <si>
    <t>21:0161:003712</t>
  </si>
  <si>
    <t>21:0087:003163</t>
  </si>
  <si>
    <t>21:0087:003163:0001:0001:00</t>
  </si>
  <si>
    <t>073P  :742597:00:------:--</t>
  </si>
  <si>
    <t>21:0161:003713</t>
  </si>
  <si>
    <t>21:0087:003164</t>
  </si>
  <si>
    <t>21:0087:003164:0001:0001:00</t>
  </si>
  <si>
    <t>073P  :742598:00:------:--</t>
  </si>
  <si>
    <t>21:0161:003714</t>
  </si>
  <si>
    <t>21:0087:003165</t>
  </si>
  <si>
    <t>21:0087:003165:0001:0001:00</t>
  </si>
  <si>
    <t>073P  :742599:00:------:--</t>
  </si>
  <si>
    <t>21:0161:003715</t>
  </si>
  <si>
    <t>21:0087:003166</t>
  </si>
  <si>
    <t>21:0087:003166:0001:0001:00</t>
  </si>
  <si>
    <t>073P  :742600:80:742581:00</t>
  </si>
  <si>
    <t>21:0161:003716</t>
  </si>
  <si>
    <t>21:0087:003150:0001:0001:02</t>
  </si>
  <si>
    <t>073P  :742601:00:------:--</t>
  </si>
  <si>
    <t>21:0161:003717</t>
  </si>
  <si>
    <t>21:0087:003167</t>
  </si>
  <si>
    <t>21:0087:003167:0001:0001:00</t>
  </si>
  <si>
    <t>073P  :742602:00:------:--</t>
  </si>
  <si>
    <t>21:0161:003718</t>
  </si>
  <si>
    <t>21:0087:003168</t>
  </si>
  <si>
    <t>21:0087:003168:0001:0001:00</t>
  </si>
  <si>
    <t>073P  :742603:00:------:--</t>
  </si>
  <si>
    <t>21:0161:003719</t>
  </si>
  <si>
    <t>21:0087:003169</t>
  </si>
  <si>
    <t>21:0087:003169:0001:0001:01</t>
  </si>
  <si>
    <t>073P  :742604:00:------:--</t>
  </si>
  <si>
    <t>21:0161:003720</t>
  </si>
  <si>
    <t>21:0087:003170</t>
  </si>
  <si>
    <t>21:0087:003170:0001:0001:00</t>
  </si>
  <si>
    <t>073P  :742605:10:------:--</t>
  </si>
  <si>
    <t>21:0161:003721</t>
  </si>
  <si>
    <t>21:0087:003171</t>
  </si>
  <si>
    <t>21:0087:003171:0001:0001:00</t>
  </si>
  <si>
    <t>073P  :742606:20:742605:10</t>
  </si>
  <si>
    <t>21:0161:003722</t>
  </si>
  <si>
    <t>21:0087:003171:0002:0001:00</t>
  </si>
  <si>
    <t>073P  :742607:00:------:--</t>
  </si>
  <si>
    <t>21:0161:003723</t>
  </si>
  <si>
    <t>21:0087:003172</t>
  </si>
  <si>
    <t>21:0087:003172:0001:0001:00</t>
  </si>
  <si>
    <t>073P  :742608:00:------:--</t>
  </si>
  <si>
    <t>21:0161:003724</t>
  </si>
  <si>
    <t>21:0087:003173</t>
  </si>
  <si>
    <t>21:0087:003173:0001:0001:00</t>
  </si>
  <si>
    <t>073P  :742609:00:------:--</t>
  </si>
  <si>
    <t>21:0161:003725</t>
  </si>
  <si>
    <t>21:0087:003174</t>
  </si>
  <si>
    <t>21:0087:003174:0001:0001:00</t>
  </si>
  <si>
    <t>073P  :742610:00:------:--</t>
  </si>
  <si>
    <t>21:0161:003726</t>
  </si>
  <si>
    <t>21:0087:003175</t>
  </si>
  <si>
    <t>21:0087:003175:0001:0001:00</t>
  </si>
  <si>
    <t>073P  :742611:00:------:--</t>
  </si>
  <si>
    <t>21:0161:003727</t>
  </si>
  <si>
    <t>21:0087:003176</t>
  </si>
  <si>
    <t>21:0087:003176:0001:0001:00</t>
  </si>
  <si>
    <t>073P  :742612:00:------:--</t>
  </si>
  <si>
    <t>21:0161:003728</t>
  </si>
  <si>
    <t>21:0087:003177</t>
  </si>
  <si>
    <t>21:0087:003177:0001:0001:00</t>
  </si>
  <si>
    <t>073P  :742613:00:------:--</t>
  </si>
  <si>
    <t>21:0161:003729</t>
  </si>
  <si>
    <t>21:0087:003178</t>
  </si>
  <si>
    <t>21:0087:003178:0001:0001:00</t>
  </si>
  <si>
    <t>073P  :742614:00:------:--</t>
  </si>
  <si>
    <t>21:0161:003730</t>
  </si>
  <si>
    <t>21:0087:003179</t>
  </si>
  <si>
    <t>21:0087:003179:0001:0001:00</t>
  </si>
  <si>
    <t>073P  :742615:92:------:--</t>
  </si>
  <si>
    <t>21:0161:003731</t>
  </si>
  <si>
    <t>073P  :742616:00:------:--</t>
  </si>
  <si>
    <t>21:0161:003732</t>
  </si>
  <si>
    <t>21:0087:003180</t>
  </si>
  <si>
    <t>21:0087:003180:0001:0001:00</t>
  </si>
  <si>
    <t>073P  :742617:00:------:--</t>
  </si>
  <si>
    <t>21:0161:003733</t>
  </si>
  <si>
    <t>21:0087:003181</t>
  </si>
  <si>
    <t>21:0087:003181:0001:0001:00</t>
  </si>
  <si>
    <t>073P  :742618:00:------:--</t>
  </si>
  <si>
    <t>21:0161:003734</t>
  </si>
  <si>
    <t>21:0087:003182</t>
  </si>
  <si>
    <t>21:0087:003182:0001:0001:00</t>
  </si>
  <si>
    <t>073P  :742619:00:------:--</t>
  </si>
  <si>
    <t>21:0161:003735</t>
  </si>
  <si>
    <t>21:0087:003183</t>
  </si>
  <si>
    <t>21:0087:003183:0001:0001:00</t>
  </si>
  <si>
    <t>073P  :742620:80:742603:00</t>
  </si>
  <si>
    <t>21:0161:003736</t>
  </si>
  <si>
    <t>21:0087:003169:0001:0001:02</t>
  </si>
  <si>
    <t>073P  :742621:00:------:--</t>
  </si>
  <si>
    <t>21:0161:003737</t>
  </si>
  <si>
    <t>21:0087:003184</t>
  </si>
  <si>
    <t>21:0087:003184:0001:0001:00</t>
  </si>
  <si>
    <t>073P  :742622:00:------:--</t>
  </si>
  <si>
    <t>21:0161:003738</t>
  </si>
  <si>
    <t>21:0087:003185</t>
  </si>
  <si>
    <t>21:0087:003185:0001:0001:00</t>
  </si>
  <si>
    <t>073P  :742623:00:------:--</t>
  </si>
  <si>
    <t>21:0161:003739</t>
  </si>
  <si>
    <t>21:0087:003186</t>
  </si>
  <si>
    <t>21:0087:003186:0001:0001:00</t>
  </si>
  <si>
    <t>073P  :742624:10:------:--</t>
  </si>
  <si>
    <t>21:0161:003740</t>
  </si>
  <si>
    <t>21:0087:003187</t>
  </si>
  <si>
    <t>21:0087:003187:0001:0001:00</t>
  </si>
  <si>
    <t>073P  :742625:20:742624:10</t>
  </si>
  <si>
    <t>21:0161:003741</t>
  </si>
  <si>
    <t>21:0087:003187:0002:0001:00</t>
  </si>
  <si>
    <t>073P  :742626:00:------:--</t>
  </si>
  <si>
    <t>21:0161:003742</t>
  </si>
  <si>
    <t>21:0087:003188</t>
  </si>
  <si>
    <t>21:0087:003188:0001:0001:00</t>
  </si>
  <si>
    <t>073P  :742627:00:------:--</t>
  </si>
  <si>
    <t>21:0161:003743</t>
  </si>
  <si>
    <t>21:0087:003189</t>
  </si>
  <si>
    <t>21:0087:003189:0001:0001:00</t>
  </si>
  <si>
    <t>073P  :742628:00:------:--</t>
  </si>
  <si>
    <t>21:0161:003744</t>
  </si>
  <si>
    <t>21:0087:003190</t>
  </si>
  <si>
    <t>21:0087:003190:0001:0001:00</t>
  </si>
  <si>
    <t>073P  :742629:00:------:--</t>
  </si>
  <si>
    <t>21:0161:003745</t>
  </si>
  <si>
    <t>21:0087:003191</t>
  </si>
  <si>
    <t>21:0087:003191:0001:0001:00</t>
  </si>
  <si>
    <t>073P  :742630:00:------:--</t>
  </si>
  <si>
    <t>21:0161:003746</t>
  </si>
  <si>
    <t>21:0087:003192</t>
  </si>
  <si>
    <t>21:0087:003192:0001:0001:00</t>
  </si>
  <si>
    <t>073P  :742631:00:------:--</t>
  </si>
  <si>
    <t>21:0161:003747</t>
  </si>
  <si>
    <t>21:0087:003193</t>
  </si>
  <si>
    <t>21:0087:003193:0001:0001:00</t>
  </si>
  <si>
    <t>073P  :742632:00:------:--</t>
  </si>
  <si>
    <t>21:0161:003748</t>
  </si>
  <si>
    <t>21:0087:003194</t>
  </si>
  <si>
    <t>21:0087:003194:0001:0001:00</t>
  </si>
  <si>
    <t>073P  :742633:93:------:--</t>
  </si>
  <si>
    <t>21:0161:003749</t>
  </si>
  <si>
    <t>073P  :742634:00:------:--</t>
  </si>
  <si>
    <t>21:0161:003750</t>
  </si>
  <si>
    <t>21:0087:003195</t>
  </si>
  <si>
    <t>21:0087:003195:0001:0001:01</t>
  </si>
  <si>
    <t>073P  :742635:00:------:--</t>
  </si>
  <si>
    <t>21:0161:003751</t>
  </si>
  <si>
    <t>21:0087:003196</t>
  </si>
  <si>
    <t>21:0087:003196:0001:0001:00</t>
  </si>
  <si>
    <t>073P  :742636:00:------:--</t>
  </si>
  <si>
    <t>21:0161:003752</t>
  </si>
  <si>
    <t>21:0087:003197</t>
  </si>
  <si>
    <t>21:0087:003197:0001:0001:00</t>
  </si>
  <si>
    <t>073P  :742637:00:------:--</t>
  </si>
  <si>
    <t>21:0161:003753</t>
  </si>
  <si>
    <t>21:0087:003198</t>
  </si>
  <si>
    <t>21:0087:003198:0001:0001:00</t>
  </si>
  <si>
    <t>073P  :742638:00:------:--</t>
  </si>
  <si>
    <t>21:0161:003754</t>
  </si>
  <si>
    <t>21:0087:003199</t>
  </si>
  <si>
    <t>21:0087:003199:0001:0001:00</t>
  </si>
  <si>
    <t>073P  :742639:00:------:--</t>
  </si>
  <si>
    <t>21:0161:003755</t>
  </si>
  <si>
    <t>21:0087:003200</t>
  </si>
  <si>
    <t>21:0087:003200:0001:0001:00</t>
  </si>
  <si>
    <t>073P  :742640:80:742634:00</t>
  </si>
  <si>
    <t>21:0161:003756</t>
  </si>
  <si>
    <t>21:0087:003195:0001:0001:02</t>
  </si>
  <si>
    <t>073P  :742641:00:------:--</t>
  </si>
  <si>
    <t>21:0161:003757</t>
  </si>
  <si>
    <t>21:0087:003201</t>
  </si>
  <si>
    <t>21:0087:003201:0001:0001:01</t>
  </si>
  <si>
    <t>073P  :742642:92:------:--</t>
  </si>
  <si>
    <t>21:0161:003758</t>
  </si>
  <si>
    <t>073P  :742643:00:------:--</t>
  </si>
  <si>
    <t>21:0161:003759</t>
  </si>
  <si>
    <t>21:0087:003202</t>
  </si>
  <si>
    <t>21:0087:003202:0001:0001:00</t>
  </si>
  <si>
    <t>073P  :742644:00:------:--</t>
  </si>
  <si>
    <t>21:0161:003760</t>
  </si>
  <si>
    <t>21:0087:003203</t>
  </si>
  <si>
    <t>21:0087:003203:0001:0001:00</t>
  </si>
  <si>
    <t>073P  :742645:00:------:--</t>
  </si>
  <si>
    <t>21:0161:003761</t>
  </si>
  <si>
    <t>21:0087:003204</t>
  </si>
  <si>
    <t>21:0087:003204:0001:0001:00</t>
  </si>
  <si>
    <t>073P  :742646:00:------:--</t>
  </si>
  <si>
    <t>21:0161:003762</t>
  </si>
  <si>
    <t>21:0087:003205</t>
  </si>
  <si>
    <t>21:0087:003205:0001:0001:00</t>
  </si>
  <si>
    <t>073P  :742647:00:------:--</t>
  </si>
  <si>
    <t>21:0161:003763</t>
  </si>
  <si>
    <t>21:0087:003206</t>
  </si>
  <si>
    <t>21:0087:003206:0001:0001:00</t>
  </si>
  <si>
    <t>073P  :742648:00:------:--</t>
  </si>
  <si>
    <t>21:0161:003764</t>
  </si>
  <si>
    <t>21:0087:003207</t>
  </si>
  <si>
    <t>21:0087:003207:0001:0001:00</t>
  </si>
  <si>
    <t>073P  :742649:00:------:--</t>
  </si>
  <si>
    <t>21:0161:003765</t>
  </si>
  <si>
    <t>21:0087:003208</t>
  </si>
  <si>
    <t>21:0087:003208:0001:0001:00</t>
  </si>
  <si>
    <t>073P  :742650:00:------:--</t>
  </si>
  <si>
    <t>21:0161:003766</t>
  </si>
  <si>
    <t>21:0087:003209</t>
  </si>
  <si>
    <t>21:0087:003209:0001:0001:00</t>
  </si>
  <si>
    <t>073P  :742651:00:------:--</t>
  </si>
  <si>
    <t>21:0161:003767</t>
  </si>
  <si>
    <t>21:0087:003210</t>
  </si>
  <si>
    <t>21:0087:003210:0001:0001:00</t>
  </si>
  <si>
    <t>073P  :742652:00:------:--</t>
  </si>
  <si>
    <t>21:0161:003768</t>
  </si>
  <si>
    <t>21:0087:003211</t>
  </si>
  <si>
    <t>21:0087:003211:0001:0001:00</t>
  </si>
  <si>
    <t>073P  :742653:10:------:--</t>
  </si>
  <si>
    <t>21:0161:003769</t>
  </si>
  <si>
    <t>21:0087:003212</t>
  </si>
  <si>
    <t>21:0087:003212:0001:0001:00</t>
  </si>
  <si>
    <t>073P  :742654:20:742653:10</t>
  </si>
  <si>
    <t>21:0161:003770</t>
  </si>
  <si>
    <t>21:0087:003212:0002:0001:00</t>
  </si>
  <si>
    <t>073P  :742655:00:------:--</t>
  </si>
  <si>
    <t>21:0161:003771</t>
  </si>
  <si>
    <t>21:0087:003213</t>
  </si>
  <si>
    <t>21:0087:003213:0001:0001:00</t>
  </si>
  <si>
    <t>073P  :742656:00:------:--</t>
  </si>
  <si>
    <t>21:0161:003772</t>
  </si>
  <si>
    <t>21:0087:003214</t>
  </si>
  <si>
    <t>21:0087:003214:0001:0001:00</t>
  </si>
  <si>
    <t>073P  :742657:00:------:--</t>
  </si>
  <si>
    <t>21:0161:003773</t>
  </si>
  <si>
    <t>21:0087:003215</t>
  </si>
  <si>
    <t>21:0087:003215:0001:0001:00</t>
  </si>
  <si>
    <t>073P  :742658:00:------:--</t>
  </si>
  <si>
    <t>21:0161:003774</t>
  </si>
  <si>
    <t>21:0087:003216</t>
  </si>
  <si>
    <t>21:0087:003216:0001:0001:00</t>
  </si>
  <si>
    <t>073P  :742659:00:------:--</t>
  </si>
  <si>
    <t>21:0161:003775</t>
  </si>
  <si>
    <t>21:0087:003217</t>
  </si>
  <si>
    <t>21:0087:003217:0001:0001:00</t>
  </si>
  <si>
    <t>073P  :742660:80:742641:00</t>
  </si>
  <si>
    <t>21:0161:003776</t>
  </si>
  <si>
    <t>21:0087:003201:0001:0001:02</t>
  </si>
  <si>
    <t>073P  :742661:00:------:--</t>
  </si>
  <si>
    <t>21:0161:003777</t>
  </si>
  <si>
    <t>21:0087:003218</t>
  </si>
  <si>
    <t>21:0087:003218:0001:0001:00</t>
  </si>
  <si>
    <t>073P  :742662:10:------:--</t>
  </si>
  <si>
    <t>21:0161:003778</t>
  </si>
  <si>
    <t>21:0087:003219</t>
  </si>
  <si>
    <t>21:0087:003219:0001:0001:00</t>
  </si>
  <si>
    <t>073P  :742663:20:742662:10</t>
  </si>
  <si>
    <t>21:0161:003779</t>
  </si>
  <si>
    <t>21:0087:003219:0002:0001:00</t>
  </si>
  <si>
    <t>073P  :742664:00:------:--</t>
  </si>
  <si>
    <t>21:0161:003780</t>
  </si>
  <si>
    <t>21:0087:003220</t>
  </si>
  <si>
    <t>21:0087:003220:0001:0001:00</t>
  </si>
  <si>
    <t>073P  :742665:00:------:--</t>
  </si>
  <si>
    <t>21:0161:003781</t>
  </si>
  <si>
    <t>21:0087:003221</t>
  </si>
  <si>
    <t>21:0087:003221:0001:0001:00</t>
  </si>
  <si>
    <t>073P  :742666:00:------:--</t>
  </si>
  <si>
    <t>21:0161:003782</t>
  </si>
  <si>
    <t>21:0087:003222</t>
  </si>
  <si>
    <t>21:0087:003222:0001:0001:00</t>
  </si>
  <si>
    <t>073P  :742667:93:------:--</t>
  </si>
  <si>
    <t>21:0161:003783</t>
  </si>
  <si>
    <t>073P  :742668:00:------:--</t>
  </si>
  <si>
    <t>21:0161:003784</t>
  </si>
  <si>
    <t>21:0087:003223</t>
  </si>
  <si>
    <t>21:0087:003223:0001:0001:00</t>
  </si>
  <si>
    <t>073P  :742669:00:------:--</t>
  </si>
  <si>
    <t>21:0161:003785</t>
  </si>
  <si>
    <t>21:0087:003224</t>
  </si>
  <si>
    <t>21:0087:003224:0001:0001:00</t>
  </si>
  <si>
    <t>073P  :742670:00:------:--</t>
  </si>
  <si>
    <t>21:0161:003786</t>
  </si>
  <si>
    <t>21:0087:003225</t>
  </si>
  <si>
    <t>21:0087:003225:0001:0001:00</t>
  </si>
  <si>
    <t>073P  :742671:00:------:--</t>
  </si>
  <si>
    <t>21:0161:003787</t>
  </si>
  <si>
    <t>21:0087:003226</t>
  </si>
  <si>
    <t>21:0087:003226:0001:0001:00</t>
  </si>
  <si>
    <t>073P  :742672:00:------:--</t>
  </si>
  <si>
    <t>21:0161:003788</t>
  </si>
  <si>
    <t>21:0087:003227</t>
  </si>
  <si>
    <t>21:0087:003227:0001:0001:01</t>
  </si>
  <si>
    <t>073P  :742673:00:------:--</t>
  </si>
  <si>
    <t>21:0161:003789</t>
  </si>
  <si>
    <t>21:0087:003228</t>
  </si>
  <si>
    <t>21:0087:003228:0001:0001:00</t>
  </si>
  <si>
    <t>073P  :742674:00:------:--</t>
  </si>
  <si>
    <t>21:0161:003790</t>
  </si>
  <si>
    <t>21:0087:003229</t>
  </si>
  <si>
    <t>21:0087:003229:0001:0001:00</t>
  </si>
  <si>
    <t>073P  :742675:00:------:--</t>
  </si>
  <si>
    <t>21:0161:003791</t>
  </si>
  <si>
    <t>21:0087:003230</t>
  </si>
  <si>
    <t>21:0087:003230:0001:0001:00</t>
  </si>
  <si>
    <t>073P  :742676:00:------:--</t>
  </si>
  <si>
    <t>21:0161:003792</t>
  </si>
  <si>
    <t>21:0087:003231</t>
  </si>
  <si>
    <t>21:0087:003231:0001:0001:00</t>
  </si>
  <si>
    <t>073P  :742677:00:------:--</t>
  </si>
  <si>
    <t>21:0161:003793</t>
  </si>
  <si>
    <t>21:0087:003232</t>
  </si>
  <si>
    <t>21:0087:003232:0001:0001:00</t>
  </si>
  <si>
    <t>073P  :742678:00:------:--</t>
  </si>
  <si>
    <t>21:0161:003794</t>
  </si>
  <si>
    <t>21:0087:003233</t>
  </si>
  <si>
    <t>21:0087:003233:0001:0001:00</t>
  </si>
  <si>
    <t>073P  :742679:00:------:--</t>
  </si>
  <si>
    <t>21:0161:003795</t>
  </si>
  <si>
    <t>21:0087:003234</t>
  </si>
  <si>
    <t>21:0087:003234:0001:0001:00</t>
  </si>
  <si>
    <t>073P  :742680:80:742672:00</t>
  </si>
  <si>
    <t>21:0161:003796</t>
  </si>
  <si>
    <t>21:0087:003227:0001:0001:02</t>
  </si>
  <si>
    <t>073P  :742681:00:------:--</t>
  </si>
  <si>
    <t>21:0161:003797</t>
  </si>
  <si>
    <t>21:0087:003235</t>
  </si>
  <si>
    <t>21:0087:003235:0001:0001:00</t>
  </si>
  <si>
    <t>073P  :742682:00:------:--</t>
  </si>
  <si>
    <t>21:0161:003798</t>
  </si>
  <si>
    <t>21:0087:003236</t>
  </si>
  <si>
    <t>21:0087:003236:0001:0001:00</t>
  </si>
  <si>
    <t>073P  :742683:00:------:--</t>
  </si>
  <si>
    <t>21:0161:003799</t>
  </si>
  <si>
    <t>21:0087:003237</t>
  </si>
  <si>
    <t>21:0087:003237:0001:0001:00</t>
  </si>
  <si>
    <t>073P  :742684:00:------:--</t>
  </si>
  <si>
    <t>21:0161:003800</t>
  </si>
  <si>
    <t>21:0087:003238</t>
  </si>
  <si>
    <t>21:0087:003238:0001:0001:00</t>
  </si>
  <si>
    <t>073P  :742685:91:------:--</t>
  </si>
  <si>
    <t>21:0161:003801</t>
  </si>
  <si>
    <t>073P  :742686:00:------:--</t>
  </si>
  <si>
    <t>21:0161:003802</t>
  </si>
  <si>
    <t>21:0087:003239</t>
  </si>
  <si>
    <t>21:0087:003239:0001:0001:00</t>
  </si>
  <si>
    <t>073P  :742687:00:------:--</t>
  </si>
  <si>
    <t>21:0161:003803</t>
  </si>
  <si>
    <t>21:0087:003240</t>
  </si>
  <si>
    <t>21:0087:003240:0001:0001:00</t>
  </si>
  <si>
    <t>073P  :742688:00:------:--</t>
  </si>
  <si>
    <t>21:0161:003804</t>
  </si>
  <si>
    <t>21:0087:003241</t>
  </si>
  <si>
    <t>21:0087:003241:0001:0001:00</t>
  </si>
  <si>
    <t>073P  :742689:00:------:--</t>
  </si>
  <si>
    <t>21:0161:003805</t>
  </si>
  <si>
    <t>21:0087:003242</t>
  </si>
  <si>
    <t>21:0087:003242:0001:0001:00</t>
  </si>
  <si>
    <t>073P  :742690:00:------:--</t>
  </si>
  <si>
    <t>21:0161:003806</t>
  </si>
  <si>
    <t>21:0087:003243</t>
  </si>
  <si>
    <t>21:0087:003243:0001:0001:00</t>
  </si>
  <si>
    <t>074A  :741001:00:------:--</t>
  </si>
  <si>
    <t>21:0161:003807</t>
  </si>
  <si>
    <t>21:0087:003244</t>
  </si>
  <si>
    <t>21:0087:003244:0001:0001:00</t>
  </si>
  <si>
    <t>074A  :741002:00:------:--</t>
  </si>
  <si>
    <t>21:0161:003808</t>
  </si>
  <si>
    <t>21:0087:003245</t>
  </si>
  <si>
    <t>21:0087:003245:0001:0001:00</t>
  </si>
  <si>
    <t>074A  :741003:00:------:--</t>
  </si>
  <si>
    <t>21:0161:003809</t>
  </si>
  <si>
    <t>21:0087:003246</t>
  </si>
  <si>
    <t>21:0087:003246:0001:0001:00</t>
  </si>
  <si>
    <t>074A  :741004:00:------:--</t>
  </si>
  <si>
    <t>21:0161:003810</t>
  </si>
  <si>
    <t>21:0087:003247</t>
  </si>
  <si>
    <t>21:0087:003247:0001:0001:00</t>
  </si>
  <si>
    <t>074A  :741005:00:------:--</t>
  </si>
  <si>
    <t>21:0161:003811</t>
  </si>
  <si>
    <t>21:0087:003248</t>
  </si>
  <si>
    <t>21:0087:003248:0001:0001:00</t>
  </si>
  <si>
    <t>074A  :741006:00:------:--</t>
  </si>
  <si>
    <t>21:0161:003812</t>
  </si>
  <si>
    <t>21:0087:003249</t>
  </si>
  <si>
    <t>21:0087:003249:0001:0001:00</t>
  </si>
  <si>
    <t>074A  :741007:93:------:--</t>
  </si>
  <si>
    <t>21:0161:003813</t>
  </si>
  <si>
    <t>074A  :741008:00:------:--</t>
  </si>
  <si>
    <t>21:0161:003814</t>
  </si>
  <si>
    <t>21:0087:003250</t>
  </si>
  <si>
    <t>21:0087:003250:0001:0001:00</t>
  </si>
  <si>
    <t>074A  :741009:00:------:--</t>
  </si>
  <si>
    <t>21:0161:003815</t>
  </si>
  <si>
    <t>21:0087:003251</t>
  </si>
  <si>
    <t>21:0087:003251:0001:0001:00</t>
  </si>
  <si>
    <t>074A  :741010:00:------:--</t>
  </si>
  <si>
    <t>21:0161:003816</t>
  </si>
  <si>
    <t>21:0087:003252</t>
  </si>
  <si>
    <t>21:0087:003252:0001:0001:00</t>
  </si>
  <si>
    <t>074A  :741011:00:------:--</t>
  </si>
  <si>
    <t>21:0161:003817</t>
  </si>
  <si>
    <t>21:0087:003253</t>
  </si>
  <si>
    <t>21:0087:003253:0001:0001:01</t>
  </si>
  <si>
    <t>074A  :741012:00:------:--</t>
  </si>
  <si>
    <t>21:0161:003818</t>
  </si>
  <si>
    <t>21:0087:003254</t>
  </si>
  <si>
    <t>21:0087:003254:0001:0001:00</t>
  </si>
  <si>
    <t>074A  :741013:00:------:--</t>
  </si>
  <si>
    <t>21:0161:003819</t>
  </si>
  <si>
    <t>21:0087:003255</t>
  </si>
  <si>
    <t>21:0087:003255:0001:0001:00</t>
  </si>
  <si>
    <t>074A  :741014:10:------:--</t>
  </si>
  <si>
    <t>21:0161:003820</t>
  </si>
  <si>
    <t>21:0087:003256</t>
  </si>
  <si>
    <t>21:0087:003256:0001:0001:00</t>
  </si>
  <si>
    <t>074A  :741015:20:741014:10</t>
  </si>
  <si>
    <t>21:0161:003821</t>
  </si>
  <si>
    <t>21:0087:003256:0002:0001:00</t>
  </si>
  <si>
    <t>074A  :741016:00:------:--</t>
  </si>
  <si>
    <t>21:0161:003822</t>
  </si>
  <si>
    <t>21:0087:003257</t>
  </si>
  <si>
    <t>21:0087:003257:0001:0001:00</t>
  </si>
  <si>
    <t>074A  :741017:00:------:--</t>
  </si>
  <si>
    <t>21:0161:003823</t>
  </si>
  <si>
    <t>21:0087:003258</t>
  </si>
  <si>
    <t>21:0087:003258:0001:0001:00</t>
  </si>
  <si>
    <t>074A  :741018:00:------:--</t>
  </si>
  <si>
    <t>21:0161:003824</t>
  </si>
  <si>
    <t>21:0087:003259</t>
  </si>
  <si>
    <t>21:0087:003259:0001:0001:00</t>
  </si>
  <si>
    <t>074A  :741019:00:------:--</t>
  </si>
  <si>
    <t>21:0161:003825</t>
  </si>
  <si>
    <t>21:0087:003260</t>
  </si>
  <si>
    <t>21:0087:003260:0001:0001:00</t>
  </si>
  <si>
    <t>074A  :741020:80:741011:00</t>
  </si>
  <si>
    <t>21:0161:003826</t>
  </si>
  <si>
    <t>21:0087:003253:0001:0001:02</t>
  </si>
  <si>
    <t>074A  :741021:00:------:--</t>
  </si>
  <si>
    <t>21:0161:003827</t>
  </si>
  <si>
    <t>21:0087:003261</t>
  </si>
  <si>
    <t>21:0087:003261:0001:0001:00</t>
  </si>
  <si>
    <t>074A  :741022:00:------:--</t>
  </si>
  <si>
    <t>21:0161:003828</t>
  </si>
  <si>
    <t>21:0087:003262</t>
  </si>
  <si>
    <t>21:0087:003262:0001:0001:00</t>
  </si>
  <si>
    <t>074A  :741023:00:------:--</t>
  </si>
  <si>
    <t>21:0161:003829</t>
  </si>
  <si>
    <t>21:0087:003263</t>
  </si>
  <si>
    <t>21:0087:003263:0001:0001:00</t>
  </si>
  <si>
    <t>074A  :741024:00:------:--</t>
  </si>
  <si>
    <t>21:0161:003830</t>
  </si>
  <si>
    <t>21:0087:003264</t>
  </si>
  <si>
    <t>21:0087:003264:0001:0001:00</t>
  </si>
  <si>
    <t>074A  :741025:00:------:--</t>
  </si>
  <si>
    <t>21:0161:003831</t>
  </si>
  <si>
    <t>21:0087:003265</t>
  </si>
  <si>
    <t>21:0087:003265:0001:0001:00</t>
  </si>
  <si>
    <t>074A  :741026:00:------:--</t>
  </si>
  <si>
    <t>21:0161:003832</t>
  </si>
  <si>
    <t>21:0087:003266</t>
  </si>
  <si>
    <t>21:0087:003266:0001:0001:00</t>
  </si>
  <si>
    <t>074A  :741027:00:------:--</t>
  </si>
  <si>
    <t>21:0161:003833</t>
  </si>
  <si>
    <t>21:0087:003267</t>
  </si>
  <si>
    <t>21:0087:003267:0001:0001:00</t>
  </si>
  <si>
    <t>074A  :741028:00:------:--</t>
  </si>
  <si>
    <t>21:0161:003834</t>
  </si>
  <si>
    <t>21:0087:003268</t>
  </si>
  <si>
    <t>21:0087:003268:0001:0001:00</t>
  </si>
  <si>
    <t>074A  :741029:00:------:--</t>
  </si>
  <si>
    <t>21:0161:003835</t>
  </si>
  <si>
    <t>21:0087:003269</t>
  </si>
  <si>
    <t>21:0087:003269:0001:0001:00</t>
  </si>
  <si>
    <t>074A  :741030:00:------:--</t>
  </si>
  <si>
    <t>21:0161:003836</t>
  </si>
  <si>
    <t>21:0087:003270</t>
  </si>
  <si>
    <t>21:0087:003270:0001:0001:00</t>
  </si>
  <si>
    <t>074A  :741031:00:------:--</t>
  </si>
  <si>
    <t>21:0161:003837</t>
  </si>
  <si>
    <t>21:0087:003271</t>
  </si>
  <si>
    <t>21:0087:003271:0001:0001:00</t>
  </si>
  <si>
    <t>074A  :741032:93:------:--</t>
  </si>
  <si>
    <t>21:0161:003838</t>
  </si>
  <si>
    <t>074A  :741033:00:------:--</t>
  </si>
  <si>
    <t>21:0161:003839</t>
  </si>
  <si>
    <t>21:0087:003272</t>
  </si>
  <si>
    <t>21:0087:003272:0001:0001:00</t>
  </si>
  <si>
    <t>074A  :741034:00:------:--</t>
  </si>
  <si>
    <t>21:0161:003840</t>
  </si>
  <si>
    <t>21:0087:003273</t>
  </si>
  <si>
    <t>21:0087:003273:0001:0001:00</t>
  </si>
  <si>
    <t>074A  :741035:10:------:--</t>
  </si>
  <si>
    <t>21:0161:003841</t>
  </si>
  <si>
    <t>21:0087:003274</t>
  </si>
  <si>
    <t>21:0087:003274:0001:0001:00</t>
  </si>
  <si>
    <t>074A  :741036:20:741035:10</t>
  </si>
  <si>
    <t>21:0161:003842</t>
  </si>
  <si>
    <t>21:0087:003274:0002:0001:00</t>
  </si>
  <si>
    <t>074A  :741037:00:------:--</t>
  </si>
  <si>
    <t>21:0161:003843</t>
  </si>
  <si>
    <t>21:0087:003275</t>
  </si>
  <si>
    <t>21:0087:003275:0001:0001:00</t>
  </si>
  <si>
    <t>074A  :741038:00:------:--</t>
  </si>
  <si>
    <t>21:0161:003844</t>
  </si>
  <si>
    <t>21:0087:003276</t>
  </si>
  <si>
    <t>21:0087:003276:0001:0001:00</t>
  </si>
  <si>
    <t>074A  :741039:00:------:--</t>
  </si>
  <si>
    <t>21:0161:003845</t>
  </si>
  <si>
    <t>21:0087:003277</t>
  </si>
  <si>
    <t>21:0087:003277:0001:0001:01</t>
  </si>
  <si>
    <t>074A  :741040:80:741039:00</t>
  </si>
  <si>
    <t>21:0161:003846</t>
  </si>
  <si>
    <t>21:0087:003277:0001:0001:02</t>
  </si>
  <si>
    <t>074A  :741041:00:------:--</t>
  </si>
  <si>
    <t>21:0161:003847</t>
  </si>
  <si>
    <t>21:0087:003278</t>
  </si>
  <si>
    <t>21:0087:003278:0001:0001:00</t>
  </si>
  <si>
    <t>074A  :741042:00:------:--</t>
  </si>
  <si>
    <t>21:0161:003848</t>
  </si>
  <si>
    <t>21:0087:003279</t>
  </si>
  <si>
    <t>21:0087:003279:0001:0001:00</t>
  </si>
  <si>
    <t>074A  :741043:00:------:--</t>
  </si>
  <si>
    <t>21:0161:003849</t>
  </si>
  <si>
    <t>21:0087:003280</t>
  </si>
  <si>
    <t>21:0087:003280:0001:0001:00</t>
  </si>
  <si>
    <t>074A  :741044:00:------:--</t>
  </si>
  <si>
    <t>21:0161:003850</t>
  </si>
  <si>
    <t>21:0087:003281</t>
  </si>
  <si>
    <t>21:0087:003281:0001:0001:00</t>
  </si>
  <si>
    <t>074A  :741045:00:------:--</t>
  </si>
  <si>
    <t>21:0161:003851</t>
  </si>
  <si>
    <t>21:0087:003282</t>
  </si>
  <si>
    <t>21:0087:003282:0001:0001:00</t>
  </si>
  <si>
    <t>074A  :741046:00:------:--</t>
  </si>
  <si>
    <t>21:0161:003852</t>
  </si>
  <si>
    <t>21:0087:003283</t>
  </si>
  <si>
    <t>21:0087:003283:0001:0001:00</t>
  </si>
  <si>
    <t>074A  :741047:00:------:--</t>
  </si>
  <si>
    <t>21:0161:003853</t>
  </si>
  <si>
    <t>21:0087:003284</t>
  </si>
  <si>
    <t>21:0087:003284:0001:0001:00</t>
  </si>
  <si>
    <t>074A  :741048:00:------:--</t>
  </si>
  <si>
    <t>21:0161:003854</t>
  </si>
  <si>
    <t>21:0087:003285</t>
  </si>
  <si>
    <t>21:0087:003285:0001:0001:00</t>
  </si>
  <si>
    <t>074A  :741049:00:------:--</t>
  </si>
  <si>
    <t>21:0161:003855</t>
  </si>
  <si>
    <t>21:0087:003286</t>
  </si>
  <si>
    <t>21:0087:003286:0001:0001:00</t>
  </si>
  <si>
    <t>074A  :741050:00:------:--</t>
  </si>
  <si>
    <t>21:0161:003856</t>
  </si>
  <si>
    <t>21:0087:003287</t>
  </si>
  <si>
    <t>21:0087:003287:0001:0001:00</t>
  </si>
  <si>
    <t>074A  :741051:10:------:--</t>
  </si>
  <si>
    <t>21:0161:003857</t>
  </si>
  <si>
    <t>21:0087:003288</t>
  </si>
  <si>
    <t>21:0087:003288:0001:0001:00</t>
  </si>
  <si>
    <t>074A  :741052:20:741051:10</t>
  </si>
  <si>
    <t>21:0161:003858</t>
  </si>
  <si>
    <t>21:0087:003288:0002:0001:00</t>
  </si>
  <si>
    <t>074A  :741053:00:------:--</t>
  </si>
  <si>
    <t>21:0161:003859</t>
  </si>
  <si>
    <t>21:0087:003289</t>
  </si>
  <si>
    <t>21:0087:003289:0001:0001:01</t>
  </si>
  <si>
    <t>074A  :741054:00:------:--</t>
  </si>
  <si>
    <t>21:0161:003860</t>
  </si>
  <si>
    <t>21:0087:003290</t>
  </si>
  <si>
    <t>21:0087:003290:0001:0001:00</t>
  </si>
  <si>
    <t>074A  :741055:00:------:--</t>
  </si>
  <si>
    <t>21:0161:003861</t>
  </si>
  <si>
    <t>21:0087:003291</t>
  </si>
  <si>
    <t>21:0087:003291:0001:0001:00</t>
  </si>
  <si>
    <t>074A  :741056:00:------:--</t>
  </si>
  <si>
    <t>21:0161:003862</t>
  </si>
  <si>
    <t>21:0087:003292</t>
  </si>
  <si>
    <t>21:0087:003292:0001:0001:00</t>
  </si>
  <si>
    <t>074A  :741057:00:------:--</t>
  </si>
  <si>
    <t>21:0161:003863</t>
  </si>
  <si>
    <t>21:0087:003293</t>
  </si>
  <si>
    <t>21:0087:003293:0001:0001:00</t>
  </si>
  <si>
    <t>074A  :741058:91:------:--</t>
  </si>
  <si>
    <t>21:0161:003864</t>
  </si>
  <si>
    <t>074A  :741059:00:------:--</t>
  </si>
  <si>
    <t>21:0161:003865</t>
  </si>
  <si>
    <t>21:0087:003294</t>
  </si>
  <si>
    <t>21:0087:003294:0001:0001:00</t>
  </si>
  <si>
    <t>074A  :741060:80:741053:00</t>
  </si>
  <si>
    <t>21:0161:003866</t>
  </si>
  <si>
    <t>21:0087:003289:0001:0001:02</t>
  </si>
  <si>
    <t>074A  :741061:00:------:--</t>
  </si>
  <si>
    <t>21:0161:003867</t>
  </si>
  <si>
    <t>21:0087:003295</t>
  </si>
  <si>
    <t>21:0087:003295:0001:0001:01</t>
  </si>
  <si>
    <t>074A  :741062:00:------:--</t>
  </si>
  <si>
    <t>21:0161:003868</t>
  </si>
  <si>
    <t>21:0087:003296</t>
  </si>
  <si>
    <t>21:0087:003296:0001:0001:00</t>
  </si>
  <si>
    <t>074A  :741063:00:------:--</t>
  </si>
  <si>
    <t>21:0161:003869</t>
  </si>
  <si>
    <t>21:0087:003297</t>
  </si>
  <si>
    <t>21:0087:003297:0001:0001:00</t>
  </si>
  <si>
    <t>074A  :741064:91:------:--</t>
  </si>
  <si>
    <t>21:0161:003870</t>
  </si>
  <si>
    <t>074A  :741065:00:------:--</t>
  </si>
  <si>
    <t>21:0161:003871</t>
  </si>
  <si>
    <t>21:0087:003298</t>
  </si>
  <si>
    <t>21:0087:003298:0001:0001:00</t>
  </si>
  <si>
    <t>074A  :741066:00:------:--</t>
  </si>
  <si>
    <t>21:0161:003872</t>
  </si>
  <si>
    <t>21:0087:003299</t>
  </si>
  <si>
    <t>21:0087:003299:0001:0001:00</t>
  </si>
  <si>
    <t>074A  :741067:00:------:--</t>
  </si>
  <si>
    <t>21:0161:003873</t>
  </si>
  <si>
    <t>21:0087:003300</t>
  </si>
  <si>
    <t>21:0087:003300:0001:0001:00</t>
  </si>
  <si>
    <t>074A  :741068:00:------:--</t>
  </si>
  <si>
    <t>21:0161:003874</t>
  </si>
  <si>
    <t>21:0087:003301</t>
  </si>
  <si>
    <t>21:0087:003301:0001:0001:00</t>
  </si>
  <si>
    <t>074A  :741069:00:------:--</t>
  </si>
  <si>
    <t>21:0161:003875</t>
  </si>
  <si>
    <t>21:0087:003302</t>
  </si>
  <si>
    <t>21:0087:003302:0001:0001:00</t>
  </si>
  <si>
    <t>074A  :741070:00:------:--</t>
  </si>
  <si>
    <t>21:0161:003876</t>
  </si>
  <si>
    <t>21:0087:003303</t>
  </si>
  <si>
    <t>21:0087:003303:0001:0001:00</t>
  </si>
  <si>
    <t>074A  :741071:00:------:--</t>
  </si>
  <si>
    <t>21:0161:003877</t>
  </si>
  <si>
    <t>21:0087:003304</t>
  </si>
  <si>
    <t>21:0087:003304:0001:0001:00</t>
  </si>
  <si>
    <t>074A  :741072:00:------:--</t>
  </si>
  <si>
    <t>21:0161:003878</t>
  </si>
  <si>
    <t>21:0087:003305</t>
  </si>
  <si>
    <t>21:0087:003305:0001:0001:00</t>
  </si>
  <si>
    <t>074A  :741073:00:------:--</t>
  </si>
  <si>
    <t>21:0161:003879</t>
  </si>
  <si>
    <t>21:0087:003306</t>
  </si>
  <si>
    <t>21:0087:003306:0001:0001:00</t>
  </si>
  <si>
    <t>074A  :741074:10:------:--</t>
  </si>
  <si>
    <t>21:0161:003880</t>
  </si>
  <si>
    <t>21:0087:003307</t>
  </si>
  <si>
    <t>21:0087:003307:0001:0001:00</t>
  </si>
  <si>
    <t>074A  :741075:20:741074:10</t>
  </si>
  <si>
    <t>21:0161:003881</t>
  </si>
  <si>
    <t>21:0087:003307:0002:0001:00</t>
  </si>
  <si>
    <t>074A  :741076:00:------:--</t>
  </si>
  <si>
    <t>21:0161:003882</t>
  </si>
  <si>
    <t>21:0087:003308</t>
  </si>
  <si>
    <t>21:0087:003308:0001:0001:00</t>
  </si>
  <si>
    <t>074A  :741077:00:------:--</t>
  </si>
  <si>
    <t>21:0161:003883</t>
  </si>
  <si>
    <t>21:0087:003309</t>
  </si>
  <si>
    <t>21:0087:003309:0001:0001:00</t>
  </si>
  <si>
    <t>074A  :741078:00:------:--</t>
  </si>
  <si>
    <t>21:0161:003884</t>
  </si>
  <si>
    <t>21:0087:003310</t>
  </si>
  <si>
    <t>21:0087:003310:0001:0001:00</t>
  </si>
  <si>
    <t>074A  :741079:00:------:--</t>
  </si>
  <si>
    <t>21:0161:003885</t>
  </si>
  <si>
    <t>21:0087:003311</t>
  </si>
  <si>
    <t>21:0087:003311:0001:0001:00</t>
  </si>
  <si>
    <t>074A  :741080:80:741061:00</t>
  </si>
  <si>
    <t>21:0161:003886</t>
  </si>
  <si>
    <t>21:0087:003295:0001:0001:02</t>
  </si>
  <si>
    <t>074A  :741081:00:------:--</t>
  </si>
  <si>
    <t>21:0161:003887</t>
  </si>
  <si>
    <t>21:0087:003312</t>
  </si>
  <si>
    <t>21:0087:003312:0001:0001:00</t>
  </si>
  <si>
    <t>074A  :741082:00:------:--</t>
  </si>
  <si>
    <t>21:0161:003888</t>
  </si>
  <si>
    <t>21:0087:003313</t>
  </si>
  <si>
    <t>21:0087:003313:0001:0001:00</t>
  </si>
  <si>
    <t>074A  :741083:00:------:--</t>
  </si>
  <si>
    <t>21:0161:003889</t>
  </si>
  <si>
    <t>21:0087:003314</t>
  </si>
  <si>
    <t>21:0087:003314:0001:0001:00</t>
  </si>
  <si>
    <t>074A  :741084:00:------:--</t>
  </si>
  <si>
    <t>21:0161:003890</t>
  </si>
  <si>
    <t>21:0087:003315</t>
  </si>
  <si>
    <t>21:0087:003315:0001:0001:00</t>
  </si>
  <si>
    <t>074A  :741085:91:------:--</t>
  </si>
  <si>
    <t>21:0161:003891</t>
  </si>
  <si>
    <t>074A  :741086:00:------:--</t>
  </si>
  <si>
    <t>21:0161:003892</t>
  </si>
  <si>
    <t>21:0087:003316</t>
  </si>
  <si>
    <t>21:0087:003316:0001:0001:00</t>
  </si>
  <si>
    <t>074A  :741087:00:------:--</t>
  </si>
  <si>
    <t>21:0161:003893</t>
  </si>
  <si>
    <t>21:0087:003317</t>
  </si>
  <si>
    <t>21:0087:003317:0001:0001:00</t>
  </si>
  <si>
    <t>074A  :741088:00:------:--</t>
  </si>
  <si>
    <t>21:0161:003894</t>
  </si>
  <si>
    <t>21:0087:003318</t>
  </si>
  <si>
    <t>21:0087:003318:0001:0001:00</t>
  </si>
  <si>
    <t>074A  :741089:00:------:--</t>
  </si>
  <si>
    <t>21:0161:003895</t>
  </si>
  <si>
    <t>21:0087:003319</t>
  </si>
  <si>
    <t>21:0087:003319:0001:0001:00</t>
  </si>
  <si>
    <t>074A  :741090:00:------:--</t>
  </si>
  <si>
    <t>21:0161:003896</t>
  </si>
  <si>
    <t>21:0087:003320</t>
  </si>
  <si>
    <t>21:0087:003320:0001:0001:00</t>
  </si>
  <si>
    <t>074A  :741091:00:------:--</t>
  </si>
  <si>
    <t>21:0161:003897</t>
  </si>
  <si>
    <t>21:0087:003321</t>
  </si>
  <si>
    <t>21:0087:003321:0001:0001:00</t>
  </si>
  <si>
    <t>074A  :741092:10:------:--</t>
  </si>
  <si>
    <t>21:0161:003898</t>
  </si>
  <si>
    <t>21:0087:003322</t>
  </si>
  <si>
    <t>21:0087:003322:0001:0001:00</t>
  </si>
  <si>
    <t>074A  :741093:20:741092:10</t>
  </si>
  <si>
    <t>21:0161:003899</t>
  </si>
  <si>
    <t>21:0087:003322:0002:0001:00</t>
  </si>
  <si>
    <t>074A  :741094:00:------:--</t>
  </si>
  <si>
    <t>21:0161:003900</t>
  </si>
  <si>
    <t>21:0087:003323</t>
  </si>
  <si>
    <t>21:0087:003323:0001:0001:01</t>
  </si>
  <si>
    <t>074A  :741095:00:------:--</t>
  </si>
  <si>
    <t>21:0161:003901</t>
  </si>
  <si>
    <t>21:0087:003324</t>
  </si>
  <si>
    <t>21:0087:003324:0001:0001:00</t>
  </si>
  <si>
    <t>074A  :741096:00:------:--</t>
  </si>
  <si>
    <t>21:0161:003902</t>
  </si>
  <si>
    <t>21:0087:003325</t>
  </si>
  <si>
    <t>21:0087:003325:0001:0001:00</t>
  </si>
  <si>
    <t>074A  :741097:00:------:--</t>
  </si>
  <si>
    <t>21:0161:003903</t>
  </si>
  <si>
    <t>21:0087:003326</t>
  </si>
  <si>
    <t>21:0087:003326:0001:0001:00</t>
  </si>
  <si>
    <t>074A  :741098:00:------:--</t>
  </si>
  <si>
    <t>21:0161:003904</t>
  </si>
  <si>
    <t>21:0087:003327</t>
  </si>
  <si>
    <t>21:0087:003327:0001:0001:00</t>
  </si>
  <si>
    <t>074A  :741099:00:------:--</t>
  </si>
  <si>
    <t>21:0161:003905</t>
  </si>
  <si>
    <t>21:0087:003328</t>
  </si>
  <si>
    <t>21:0087:003328:0001:0001:00</t>
  </si>
  <si>
    <t>074A  :741100:80:741094:00</t>
  </si>
  <si>
    <t>21:0161:003906</t>
  </si>
  <si>
    <t>21:0087:003323:0001:0001:02</t>
  </si>
  <si>
    <t>074A  :741101:00:------:--</t>
  </si>
  <si>
    <t>21:0161:003907</t>
  </si>
  <si>
    <t>21:0087:003329</t>
  </si>
  <si>
    <t>21:0087:003329:0001:0001:00</t>
  </si>
  <si>
    <t>074A  :741102:00:------:--</t>
  </si>
  <si>
    <t>21:0161:003908</t>
  </si>
  <si>
    <t>21:0087:003330</t>
  </si>
  <si>
    <t>21:0087:003330:0001:0001:00</t>
  </si>
  <si>
    <t>074A  :741103:94:------:--</t>
  </si>
  <si>
    <t>21:0161:003909</t>
  </si>
  <si>
    <t>074A  :741104:00:------:--</t>
  </si>
  <si>
    <t>21:0161:003910</t>
  </si>
  <si>
    <t>21:0087:003331</t>
  </si>
  <si>
    <t>21:0087:003331:0001:0001:00</t>
  </si>
  <si>
    <t>074A  :741105:00:------:--</t>
  </si>
  <si>
    <t>21:0161:003911</t>
  </si>
  <si>
    <t>21:0087:003332</t>
  </si>
  <si>
    <t>21:0087:003332:0001:0001:00</t>
  </si>
  <si>
    <t>074A  :741106:00:------:--</t>
  </si>
  <si>
    <t>21:0161:003912</t>
  </si>
  <si>
    <t>21:0087:003333</t>
  </si>
  <si>
    <t>21:0087:003333:0001:0001:01</t>
  </si>
  <si>
    <t>074A  :741107:00:------:--</t>
  </si>
  <si>
    <t>21:0161:003913</t>
  </si>
  <si>
    <t>21:0087:003334</t>
  </si>
  <si>
    <t>21:0087:003334:0001:0001:00</t>
  </si>
  <si>
    <t>074A  :741108:00:------:--</t>
  </si>
  <si>
    <t>21:0161:003914</t>
  </si>
  <si>
    <t>21:0087:003335</t>
  </si>
  <si>
    <t>21:0087:003335:0001:0001:00</t>
  </si>
  <si>
    <t>074A  :741109:00:------:--</t>
  </si>
  <si>
    <t>21:0161:003915</t>
  </si>
  <si>
    <t>21:0087:003336</t>
  </si>
  <si>
    <t>21:0087:003336:0001:0001:00</t>
  </si>
  <si>
    <t>074A  :741110:00:------:--</t>
  </si>
  <si>
    <t>21:0161:003916</t>
  </si>
  <si>
    <t>21:0087:003337</t>
  </si>
  <si>
    <t>21:0087:003337:0001:0001:00</t>
  </si>
  <si>
    <t>074A  :741111:00:------:--</t>
  </si>
  <si>
    <t>21:0161:003917</t>
  </si>
  <si>
    <t>21:0087:003338</t>
  </si>
  <si>
    <t>21:0087:003338:0001:0001:00</t>
  </si>
  <si>
    <t>074A  :741112:00:------:--</t>
  </si>
  <si>
    <t>21:0161:003918</t>
  </si>
  <si>
    <t>21:0087:003339</t>
  </si>
  <si>
    <t>21:0087:003339:0001:0001:00</t>
  </si>
  <si>
    <t>074A  :741113:00:------:--</t>
  </si>
  <si>
    <t>21:0161:003919</t>
  </si>
  <si>
    <t>21:0087:003340</t>
  </si>
  <si>
    <t>21:0087:003340:0001:0001:00</t>
  </si>
  <si>
    <t>074A  :741114:00:------:--</t>
  </si>
  <si>
    <t>21:0161:003920</t>
  </si>
  <si>
    <t>21:0087:003341</t>
  </si>
  <si>
    <t>21:0087:003341:0001:0001:00</t>
  </si>
  <si>
    <t>074A  :741115:00:------:--</t>
  </si>
  <si>
    <t>21:0161:003921</t>
  </si>
  <si>
    <t>21:0087:003342</t>
  </si>
  <si>
    <t>21:0087:003342:0001:0001:00</t>
  </si>
  <si>
    <t>074A  :741116:00:------:--</t>
  </si>
  <si>
    <t>21:0161:003922</t>
  </si>
  <si>
    <t>21:0087:003343</t>
  </si>
  <si>
    <t>21:0087:003343:0001:0001:00</t>
  </si>
  <si>
    <t>074A  :741117:10:------:--</t>
  </si>
  <si>
    <t>21:0161:003923</t>
  </si>
  <si>
    <t>21:0087:003344</t>
  </si>
  <si>
    <t>21:0087:003344:0001:0001:00</t>
  </si>
  <si>
    <t>074A  :741118:20:741117:10</t>
  </si>
  <si>
    <t>21:0161:003924</t>
  </si>
  <si>
    <t>21:0087:003344:0002:0001:00</t>
  </si>
  <si>
    <t>074A  :741119:00:------:--</t>
  </si>
  <si>
    <t>21:0161:003925</t>
  </si>
  <si>
    <t>21:0087:003345</t>
  </si>
  <si>
    <t>21:0087:003345:0001:0001:00</t>
  </si>
  <si>
    <t>074A  :741120:80:741106:00</t>
  </si>
  <si>
    <t>21:0161:003926</t>
  </si>
  <si>
    <t>21:0087:003333:0001:0001:02</t>
  </si>
  <si>
    <t>074A  :741121:00:------:--</t>
  </si>
  <si>
    <t>21:0161:003927</t>
  </si>
  <si>
    <t>21:0087:003346</t>
  </si>
  <si>
    <t>21:0087:003346:0001:0001:01</t>
  </si>
  <si>
    <t>074A  :741122:00:------:--</t>
  </si>
  <si>
    <t>21:0161:003928</t>
  </si>
  <si>
    <t>21:0087:003347</t>
  </si>
  <si>
    <t>21:0087:003347:0001:0001:00</t>
  </si>
  <si>
    <t>074A  :741123:00:------:--</t>
  </si>
  <si>
    <t>21:0161:003929</t>
  </si>
  <si>
    <t>21:0087:003348</t>
  </si>
  <si>
    <t>21:0087:003348:0001:0001:00</t>
  </si>
  <si>
    <t>074A  :741124:00:------:--</t>
  </si>
  <si>
    <t>21:0161:003930</t>
  </si>
  <si>
    <t>21:0087:003349</t>
  </si>
  <si>
    <t>21:0087:003349:0001:0001:00</t>
  </si>
  <si>
    <t>074A  :741125:00:------:--</t>
  </si>
  <si>
    <t>21:0161:003931</t>
  </si>
  <si>
    <t>21:0087:003350</t>
  </si>
  <si>
    <t>21:0087:003350:0001:0001:00</t>
  </si>
  <si>
    <t>074A  :741126:00:------:--</t>
  </si>
  <si>
    <t>21:0161:003932</t>
  </si>
  <si>
    <t>21:0087:003351</t>
  </si>
  <si>
    <t>21:0087:003351:0001:0001:00</t>
  </si>
  <si>
    <t>074A  :741127:00:------:--</t>
  </si>
  <si>
    <t>21:0161:003933</t>
  </si>
  <si>
    <t>21:0087:003352</t>
  </si>
  <si>
    <t>21:0087:003352:0001:0001:00</t>
  </si>
  <si>
    <t>074A  :741128:00:------:--</t>
  </si>
  <si>
    <t>21:0161:003934</t>
  </si>
  <si>
    <t>21:0087:003353</t>
  </si>
  <si>
    <t>21:0087:003353:0001:0001:00</t>
  </si>
  <si>
    <t>074A  :741129:00:------:--</t>
  </si>
  <si>
    <t>21:0161:003935</t>
  </si>
  <si>
    <t>21:0087:003354</t>
  </si>
  <si>
    <t>21:0087:003354:0001:0001:00</t>
  </si>
  <si>
    <t>074A  :741130:00:------:--</t>
  </si>
  <si>
    <t>21:0161:003936</t>
  </si>
  <si>
    <t>21:0087:003355</t>
  </si>
  <si>
    <t>21:0087:003355:0001:0001:00</t>
  </si>
  <si>
    <t>074A  :741131:91:------:--</t>
  </si>
  <si>
    <t>21:0161:003937</t>
  </si>
  <si>
    <t>074A  :741132:00:------:--</t>
  </si>
  <si>
    <t>21:0161:003938</t>
  </si>
  <si>
    <t>21:0087:003356</t>
  </si>
  <si>
    <t>21:0087:003356:0001:0001:00</t>
  </si>
  <si>
    <t>074A  :741133:00:------:--</t>
  </si>
  <si>
    <t>21:0161:003939</t>
  </si>
  <si>
    <t>21:0087:003357</t>
  </si>
  <si>
    <t>21:0087:003357:0001:0001:00</t>
  </si>
  <si>
    <t>074A  :741134:00:------:--</t>
  </si>
  <si>
    <t>21:0161:003940</t>
  </si>
  <si>
    <t>21:0087:003358</t>
  </si>
  <si>
    <t>21:0087:003358:0001:0001:00</t>
  </si>
  <si>
    <t>074A  :741135:00:------:--</t>
  </si>
  <si>
    <t>21:0161:003941</t>
  </si>
  <si>
    <t>21:0087:003359</t>
  </si>
  <si>
    <t>21:0087:003359:0001:0001:00</t>
  </si>
  <si>
    <t>074A  :741136:00:------:--</t>
  </si>
  <si>
    <t>21:0161:003942</t>
  </si>
  <si>
    <t>21:0087:003360</t>
  </si>
  <si>
    <t>21:0087:003360:0001:0001:00</t>
  </si>
  <si>
    <t>074A  :741137:00:------:--</t>
  </si>
  <si>
    <t>21:0161:003943</t>
  </si>
  <si>
    <t>21:0087:003361</t>
  </si>
  <si>
    <t>21:0087:003361:0001:0001:00</t>
  </si>
  <si>
    <t>074A  :741138:00:------:--</t>
  </si>
  <si>
    <t>21:0161:003944</t>
  </si>
  <si>
    <t>21:0087:003362</t>
  </si>
  <si>
    <t>21:0087:003362:0001:0001:00</t>
  </si>
  <si>
    <t>074A  :741139:00:------:--</t>
  </si>
  <si>
    <t>21:0161:003945</t>
  </si>
  <si>
    <t>21:0087:003363</t>
  </si>
  <si>
    <t>21:0087:003363:0001:0001:00</t>
  </si>
  <si>
    <t>074A  :741140:80:741121:00</t>
  </si>
  <si>
    <t>21:0161:003946</t>
  </si>
  <si>
    <t>21:0087:003346:0001:0001:02</t>
  </si>
  <si>
    <t>074A  :741141:00:------:--</t>
  </si>
  <si>
    <t>21:0161:003947</t>
  </si>
  <si>
    <t>21:0087:003364</t>
  </si>
  <si>
    <t>21:0087:003364:0001:0001:00</t>
  </si>
  <si>
    <t>074A  :741142:00:------:--</t>
  </si>
  <si>
    <t>21:0161:003948</t>
  </si>
  <si>
    <t>21:0087:003365</t>
  </si>
  <si>
    <t>21:0087:003365:0001:0001:00</t>
  </si>
  <si>
    <t>074A  :741143:00:------:--</t>
  </si>
  <si>
    <t>21:0161:003949</t>
  </si>
  <si>
    <t>21:0087:003366</t>
  </si>
  <si>
    <t>21:0087:003366:0001:0001:00</t>
  </si>
  <si>
    <t>074A  :741144:00:------:--</t>
  </si>
  <si>
    <t>21:0161:003950</t>
  </si>
  <si>
    <t>21:0087:003367</t>
  </si>
  <si>
    <t>21:0087:003367:0001:0001:00</t>
  </si>
  <si>
    <t>074A  :741145:92:------:--</t>
  </si>
  <si>
    <t>21:0161:003951</t>
  </si>
  <si>
    <t>074A  :741146:00:------:--</t>
  </si>
  <si>
    <t>21:0161:003952</t>
  </si>
  <si>
    <t>21:0087:003368</t>
  </si>
  <si>
    <t>21:0087:003368:0001:0001:00</t>
  </si>
  <si>
    <t>074A  :741147:00:------:--</t>
  </si>
  <si>
    <t>21:0161:003953</t>
  </si>
  <si>
    <t>21:0087:003369</t>
  </si>
  <si>
    <t>21:0087:003369:0001:0001:00</t>
  </si>
  <si>
    <t>074A  :741148:00:------:--</t>
  </si>
  <si>
    <t>21:0161:003954</t>
  </si>
  <si>
    <t>21:0087:003370</t>
  </si>
  <si>
    <t>21:0087:003370:0001:0001:00</t>
  </si>
  <si>
    <t>074A  :741149:00:------:--</t>
  </si>
  <si>
    <t>21:0161:003955</t>
  </si>
  <si>
    <t>21:0087:003371</t>
  </si>
  <si>
    <t>21:0087:003371:0001:0001:00</t>
  </si>
  <si>
    <t>074A  :741150:00:------:--</t>
  </si>
  <si>
    <t>21:0161:003956</t>
  </si>
  <si>
    <t>21:0087:003372</t>
  </si>
  <si>
    <t>21:0087:003372:0001:0001:00</t>
  </si>
  <si>
    <t>074A  :741151:00:------:--</t>
  </si>
  <si>
    <t>21:0161:003957</t>
  </si>
  <si>
    <t>21:0087:003373</t>
  </si>
  <si>
    <t>21:0087:003373:0001:0001:00</t>
  </si>
  <si>
    <t>074A  :741152:00:------:--</t>
  </si>
  <si>
    <t>21:0161:003958</t>
  </si>
  <si>
    <t>21:0087:003374</t>
  </si>
  <si>
    <t>21:0087:003374:0001:0001:00</t>
  </si>
  <si>
    <t>074A  :741153:00:------:--</t>
  </si>
  <si>
    <t>21:0161:003959</t>
  </si>
  <si>
    <t>21:0087:003375</t>
  </si>
  <si>
    <t>21:0087:003375:0001:0001:00</t>
  </si>
  <si>
    <t>074A  :741154:00:------:--</t>
  </si>
  <si>
    <t>21:0161:003960</t>
  </si>
  <si>
    <t>21:0087:003376</t>
  </si>
  <si>
    <t>21:0087:003376:0001:0001:01</t>
  </si>
  <si>
    <t>074A  :741155:10:------:--</t>
  </si>
  <si>
    <t>21:0161:003961</t>
  </si>
  <si>
    <t>21:0087:003377</t>
  </si>
  <si>
    <t>21:0087:003377:0001:0001:00</t>
  </si>
  <si>
    <t>074A  :741156:20:741155:10</t>
  </si>
  <si>
    <t>21:0161:003962</t>
  </si>
  <si>
    <t>21:0087:003377:0002:0001:00</t>
  </si>
  <si>
    <t>074A  :741157:00:------:--</t>
  </si>
  <si>
    <t>21:0161:003963</t>
  </si>
  <si>
    <t>21:0087:003378</t>
  </si>
  <si>
    <t>21:0087:003378:0001:0001:00</t>
  </si>
  <si>
    <t>074A  :741158:00:------:--</t>
  </si>
  <si>
    <t>21:0161:003964</t>
  </si>
  <si>
    <t>21:0087:003379</t>
  </si>
  <si>
    <t>21:0087:003379:0001:0001:00</t>
  </si>
  <si>
    <t>074A  :741159:00:------:--</t>
  </si>
  <si>
    <t>21:0161:003965</t>
  </si>
  <si>
    <t>21:0087:003380</t>
  </si>
  <si>
    <t>21:0087:003380:0001:0001:00</t>
  </si>
  <si>
    <t>074A  :741160:80:741154:00</t>
  </si>
  <si>
    <t>21:0161:003966</t>
  </si>
  <si>
    <t>21:0087:003376:0001:0001:02</t>
  </si>
  <si>
    <t>074A  :741161:00:------:--</t>
  </si>
  <si>
    <t>21:0161:003967</t>
  </si>
  <si>
    <t>21:0087:003381</t>
  </si>
  <si>
    <t>21:0087:003381:0001:0001:00</t>
  </si>
  <si>
    <t>074A  :741162:00:------:--</t>
  </si>
  <si>
    <t>21:0161:003968</t>
  </si>
  <si>
    <t>21:0087:003382</t>
  </si>
  <si>
    <t>21:0087:003382:0001:0001:00</t>
  </si>
  <si>
    <t>074A  :741163:00:------:--</t>
  </si>
  <si>
    <t>21:0161:003969</t>
  </si>
  <si>
    <t>21:0087:003383</t>
  </si>
  <si>
    <t>21:0087:003383:0001:0001:00</t>
  </si>
  <si>
    <t>074A  :741164:00:------:--</t>
  </si>
  <si>
    <t>21:0161:003970</t>
  </si>
  <si>
    <t>21:0087:003384</t>
  </si>
  <si>
    <t>21:0087:003384:0001:0001:00</t>
  </si>
  <si>
    <t>074A  :741165:00:------:--</t>
  </si>
  <si>
    <t>21:0161:003971</t>
  </si>
  <si>
    <t>21:0087:003385</t>
  </si>
  <si>
    <t>21:0087:003385:0001:0001:00</t>
  </si>
  <si>
    <t>074A  :741166:00:------:--</t>
  </si>
  <si>
    <t>21:0161:003972</t>
  </si>
  <si>
    <t>21:0087:003386</t>
  </si>
  <si>
    <t>21:0087:003386:0001:0001:00</t>
  </si>
  <si>
    <t>074A  :741167:00:------:--</t>
  </si>
  <si>
    <t>21:0161:003973</t>
  </si>
  <si>
    <t>21:0087:003387</t>
  </si>
  <si>
    <t>21:0087:003387:0001:0001:00</t>
  </si>
  <si>
    <t>074A  :741168:00:------:--</t>
  </si>
  <si>
    <t>21:0161:003974</t>
  </si>
  <si>
    <t>21:0087:003388</t>
  </si>
  <si>
    <t>21:0087:003388:0001:0001:00</t>
  </si>
  <si>
    <t>074A  :741169:00:------:--</t>
  </si>
  <si>
    <t>21:0161:003975</t>
  </si>
  <si>
    <t>21:0087:003389</t>
  </si>
  <si>
    <t>21:0087:003389:0001:0001:00</t>
  </si>
  <si>
    <t>074A  :741170:00:------:--</t>
  </si>
  <si>
    <t>21:0161:003976</t>
  </si>
  <si>
    <t>21:0087:003390</t>
  </si>
  <si>
    <t>21:0087:003390:0001:0001:00</t>
  </si>
  <si>
    <t>074A  :741171:00:------:--</t>
  </si>
  <si>
    <t>21:0161:003977</t>
  </si>
  <si>
    <t>21:0087:003391</t>
  </si>
  <si>
    <t>21:0087:003391:0001:0001:00</t>
  </si>
  <si>
    <t>074A  :741172:10:------:--</t>
  </si>
  <si>
    <t>21:0161:003978</t>
  </si>
  <si>
    <t>21:0087:003392</t>
  </si>
  <si>
    <t>21:0087:003392:0001:0001:01</t>
  </si>
  <si>
    <t>074A  :741173:20:741172:10</t>
  </si>
  <si>
    <t>21:0161:003979</t>
  </si>
  <si>
    <t>21:0087:003392:0002:0001:00</t>
  </si>
  <si>
    <t>074A  :741174:00:------:--</t>
  </si>
  <si>
    <t>21:0161:003980</t>
  </si>
  <si>
    <t>21:0087:003393</t>
  </si>
  <si>
    <t>21:0087:003393:0001:0001:00</t>
  </si>
  <si>
    <t>074A  :741175:00:------:--</t>
  </si>
  <si>
    <t>21:0161:003981</t>
  </si>
  <si>
    <t>21:0087:003394</t>
  </si>
  <si>
    <t>21:0087:003394:0001:0001:00</t>
  </si>
  <si>
    <t>074A  :741176:00:------:--</t>
  </si>
  <si>
    <t>21:0161:003982</t>
  </si>
  <si>
    <t>21:0087:003395</t>
  </si>
  <si>
    <t>21:0087:003395:0001:0001:00</t>
  </si>
  <si>
    <t>074A  :741177:00:------:--</t>
  </si>
  <si>
    <t>21:0161:003983</t>
  </si>
  <si>
    <t>21:0087:003396</t>
  </si>
  <si>
    <t>21:0087:003396:0001:0001:00</t>
  </si>
  <si>
    <t>074A  :741178:00:------:--</t>
  </si>
  <si>
    <t>21:0161:003984</t>
  </si>
  <si>
    <t>21:0087:003397</t>
  </si>
  <si>
    <t>21:0087:003397:0001:0001:00</t>
  </si>
  <si>
    <t>074A  :741179:92:------:--</t>
  </si>
  <si>
    <t>21:0161:003985</t>
  </si>
  <si>
    <t>074A  :741180:80:741172:10</t>
  </si>
  <si>
    <t>21:0161:003986</t>
  </si>
  <si>
    <t>21:0087:003392:0001:0001:02</t>
  </si>
  <si>
    <t>074A  :741181:00:------:--</t>
  </si>
  <si>
    <t>21:0161:003987</t>
  </si>
  <si>
    <t>21:0087:003398</t>
  </si>
  <si>
    <t>21:0087:003398:0001:0001:00</t>
  </si>
  <si>
    <t>074A  :741182:00:------:--</t>
  </si>
  <si>
    <t>21:0161:003988</t>
  </si>
  <si>
    <t>21:0087:003399</t>
  </si>
  <si>
    <t>21:0087:003399:0001:0001:00</t>
  </si>
  <si>
    <t>074A  :741183:00:------:--</t>
  </si>
  <si>
    <t>21:0161:003989</t>
  </si>
  <si>
    <t>21:0087:003400</t>
  </si>
  <si>
    <t>21:0087:003400:0001:0001:01</t>
  </si>
  <si>
    <t>074A  :741184:00:------:--</t>
  </si>
  <si>
    <t>21:0161:003990</t>
  </si>
  <si>
    <t>21:0087:003401</t>
  </si>
  <si>
    <t>21:0087:003401:0001:0001:00</t>
  </si>
  <si>
    <t>074A  :741185:93:------:--</t>
  </si>
  <si>
    <t>21:0161:003991</t>
  </si>
  <si>
    <t>074A  :741186:00:------:--</t>
  </si>
  <si>
    <t>21:0161:003992</t>
  </si>
  <si>
    <t>21:0087:003402</t>
  </si>
  <si>
    <t>21:0087:003402:0001:0001:00</t>
  </si>
  <si>
    <t>074A  :741187:00:------:--</t>
  </si>
  <si>
    <t>21:0161:003993</t>
  </si>
  <si>
    <t>21:0087:003403</t>
  </si>
  <si>
    <t>21:0087:003403:0001:0001:00</t>
  </si>
  <si>
    <t>074A  :741188:00:------:--</t>
  </si>
  <si>
    <t>21:0161:003994</t>
  </si>
  <si>
    <t>21:0087:003404</t>
  </si>
  <si>
    <t>21:0087:003404:0001:0001:00</t>
  </si>
  <si>
    <t>074A  :741189:00:------:--</t>
  </si>
  <si>
    <t>21:0161:003995</t>
  </si>
  <si>
    <t>21:0087:003405</t>
  </si>
  <si>
    <t>21:0087:003405:0001:0001:00</t>
  </si>
  <si>
    <t>074A  :741190:00:------:--</t>
  </si>
  <si>
    <t>21:0161:003996</t>
  </si>
  <si>
    <t>21:0087:003406</t>
  </si>
  <si>
    <t>21:0087:003406:0001:0001:00</t>
  </si>
  <si>
    <t>074A  :741191:10:------:--</t>
  </si>
  <si>
    <t>21:0161:003997</t>
  </si>
  <si>
    <t>21:0087:003407</t>
  </si>
  <si>
    <t>21:0087:003407:0001:0001:00</t>
  </si>
  <si>
    <t>074A  :741192:20:741191:10</t>
  </si>
  <si>
    <t>21:0161:003998</t>
  </si>
  <si>
    <t>21:0087:003407:0002:0001:00</t>
  </si>
  <si>
    <t>074A  :741193:00:------:--</t>
  </si>
  <si>
    <t>21:0161:003999</t>
  </si>
  <si>
    <t>21:0087:003408</t>
  </si>
  <si>
    <t>21:0087:003408:0001:0001:00</t>
  </si>
  <si>
    <t>074A  :741194:00:------:--</t>
  </si>
  <si>
    <t>21:0161:004000</t>
  </si>
  <si>
    <t>21:0087:003409</t>
  </si>
  <si>
    <t>21:0087:003409:0001:0001:00</t>
  </si>
  <si>
    <t>074A  :741195:00:------:--</t>
  </si>
  <si>
    <t>21:0161:004001</t>
  </si>
  <si>
    <t>21:0087:003410</t>
  </si>
  <si>
    <t>21:0087:003410:0001:0001:00</t>
  </si>
  <si>
    <t>074A  :741196:00:------:--</t>
  </si>
  <si>
    <t>21:0161:004002</t>
  </si>
  <si>
    <t>21:0087:003411</t>
  </si>
  <si>
    <t>21:0087:003411:0001:0001:00</t>
  </si>
  <si>
    <t>074A  :741197:00:------:--</t>
  </si>
  <si>
    <t>21:0161:004003</t>
  </si>
  <si>
    <t>21:0087:003412</t>
  </si>
  <si>
    <t>21:0087:003412:0001:0001:00</t>
  </si>
  <si>
    <t>074A  :741198:00:------:--</t>
  </si>
  <si>
    <t>21:0161:004004</t>
  </si>
  <si>
    <t>21:0087:003413</t>
  </si>
  <si>
    <t>21:0087:003413:0001:0001:00</t>
  </si>
  <si>
    <t>074A  :741199:00:------:--</t>
  </si>
  <si>
    <t>21:0161:004005</t>
  </si>
  <si>
    <t>21:0087:003414</t>
  </si>
  <si>
    <t>21:0087:003414:0001:0001:00</t>
  </si>
  <si>
    <t>074A  :741200:80:741183:00</t>
  </si>
  <si>
    <t>21:0161:004006</t>
  </si>
  <si>
    <t>21:0087:003400:0001:0001:02</t>
  </si>
  <si>
    <t>074A  :741201:00:------:--</t>
  </si>
  <si>
    <t>21:0161:004007</t>
  </si>
  <si>
    <t>21:0087:003415</t>
  </si>
  <si>
    <t>21:0087:003415:0001:0001:00</t>
  </si>
  <si>
    <t>074A  :741202:00:------:--</t>
  </si>
  <si>
    <t>21:0161:004008</t>
  </si>
  <si>
    <t>21:0087:003416</t>
  </si>
  <si>
    <t>21:0087:003416:0001:0001:00</t>
  </si>
  <si>
    <t>074A  :741203:00:------:--</t>
  </si>
  <si>
    <t>21:0161:004009</t>
  </si>
  <si>
    <t>21:0087:003417</t>
  </si>
  <si>
    <t>21:0087:003417:0001:0001:00</t>
  </si>
  <si>
    <t>074A  :741204:00:------:--</t>
  </si>
  <si>
    <t>21:0161:004010</t>
  </si>
  <si>
    <t>21:0087:003418</t>
  </si>
  <si>
    <t>21:0087:003418:0001:0001:00</t>
  </si>
  <si>
    <t>074A  :741205:93:------:--</t>
  </si>
  <si>
    <t>21:0161:004011</t>
  </si>
  <si>
    <t>074A  :741206:00:------:--</t>
  </si>
  <si>
    <t>21:0161:004012</t>
  </si>
  <si>
    <t>21:0087:003419</t>
  </si>
  <si>
    <t>21:0087:003419:0001:0001:00</t>
  </si>
  <si>
    <t>074A  :741207:00:------:--</t>
  </si>
  <si>
    <t>21:0161:004013</t>
  </si>
  <si>
    <t>21:0087:003420</t>
  </si>
  <si>
    <t>21:0087:003420:0001:0001:00</t>
  </si>
  <si>
    <t>074A  :741208:00:------:--</t>
  </si>
  <si>
    <t>21:0161:004014</t>
  </si>
  <si>
    <t>21:0087:003421</t>
  </si>
  <si>
    <t>21:0087:003421:0001:0001:00</t>
  </si>
  <si>
    <t>074A  :741209:00:------:--</t>
  </si>
  <si>
    <t>21:0161:004015</t>
  </si>
  <si>
    <t>21:0087:003422</t>
  </si>
  <si>
    <t>21:0087:003422:0001:0001:00</t>
  </si>
  <si>
    <t>074A  :741210:00:------:--</t>
  </si>
  <si>
    <t>21:0161:004016</t>
  </si>
  <si>
    <t>21:0087:003423</t>
  </si>
  <si>
    <t>21:0087:003423:0001:0001:00</t>
  </si>
  <si>
    <t>074A  :741211:00:------:--</t>
  </si>
  <si>
    <t>21:0161:004017</t>
  </si>
  <si>
    <t>21:0087:003424</t>
  </si>
  <si>
    <t>21:0087:003424:0001:0001:00</t>
  </si>
  <si>
    <t>074A  :741212:00:------:--</t>
  </si>
  <si>
    <t>21:0161:004018</t>
  </si>
  <si>
    <t>21:0087:003425</t>
  </si>
  <si>
    <t>21:0087:003425:0001:0001:00</t>
  </si>
  <si>
    <t>074A  :741213:00:------:--</t>
  </si>
  <si>
    <t>21:0161:004019</t>
  </si>
  <si>
    <t>21:0087:003426</t>
  </si>
  <si>
    <t>21:0087:003426:0001:0001:00</t>
  </si>
  <si>
    <t>074A  :741214:00:------:--</t>
  </si>
  <si>
    <t>21:0161:004020</t>
  </si>
  <si>
    <t>21:0087:003427</t>
  </si>
  <si>
    <t>21:0087:003427:0001:0001:00</t>
  </si>
  <si>
    <t>074A  :741215:00:------:--</t>
  </si>
  <si>
    <t>21:0161:004021</t>
  </si>
  <si>
    <t>21:0087:003428</t>
  </si>
  <si>
    <t>21:0087:003428:0001:0001:00</t>
  </si>
  <si>
    <t>074A  :741216:10:------:--</t>
  </si>
  <si>
    <t>21:0161:004022</t>
  </si>
  <si>
    <t>21:0087:003429</t>
  </si>
  <si>
    <t>21:0087:003429:0001:0001:00</t>
  </si>
  <si>
    <t>074A  :741217:20:741216:10</t>
  </si>
  <si>
    <t>21:0161:004023</t>
  </si>
  <si>
    <t>21:0087:003429:0002:0001:00</t>
  </si>
  <si>
    <t>074A  :741218:00:------:--</t>
  </si>
  <si>
    <t>21:0161:004024</t>
  </si>
  <si>
    <t>21:0087:003430</t>
  </si>
  <si>
    <t>21:0087:003430:0001:0001:00</t>
  </si>
  <si>
    <t>074A  :741219:00:------:--</t>
  </si>
  <si>
    <t>21:0161:004025</t>
  </si>
  <si>
    <t>21:0087:003431</t>
  </si>
  <si>
    <t>21:0087:003431:0001:0001:00</t>
  </si>
  <si>
    <t>074A  :742001:00:------:--</t>
  </si>
  <si>
    <t>21:0161:004026</t>
  </si>
  <si>
    <t>21:0087:003432</t>
  </si>
  <si>
    <t>21:0087:003432:0001:0001:00</t>
  </si>
  <si>
    <t>074A  :742002:00:------:--</t>
  </si>
  <si>
    <t>21:0161:004027</t>
  </si>
  <si>
    <t>21:0087:003433</t>
  </si>
  <si>
    <t>21:0087:003433:0001:0001:00</t>
  </si>
  <si>
    <t>074A  :742003:00:------:--</t>
  </si>
  <si>
    <t>21:0161:004028</t>
  </si>
  <si>
    <t>21:0087:003434</t>
  </si>
  <si>
    <t>21:0087:003434:0001:0001:00</t>
  </si>
  <si>
    <t>074A  :742004:00:------:--</t>
  </si>
  <si>
    <t>21:0161:004029</t>
  </si>
  <si>
    <t>21:0087:003435</t>
  </si>
  <si>
    <t>21:0087:003435:0001:0001:00</t>
  </si>
  <si>
    <t>074A  :742005:00:------:--</t>
  </si>
  <si>
    <t>21:0161:004030</t>
  </si>
  <si>
    <t>21:0087:003436</t>
  </si>
  <si>
    <t>21:0087:003436:0001:0001:00</t>
  </si>
  <si>
    <t>074A  :742006:00:------:--</t>
  </si>
  <si>
    <t>21:0161:004031</t>
  </si>
  <si>
    <t>21:0087:003437</t>
  </si>
  <si>
    <t>21:0087:003437:0001:0001:00</t>
  </si>
  <si>
    <t>074A  :742007:00:------:--</t>
  </si>
  <si>
    <t>21:0161:004032</t>
  </si>
  <si>
    <t>21:0087:003438</t>
  </si>
  <si>
    <t>21:0087:003438:0001:0001:00</t>
  </si>
  <si>
    <t>074A  :742008:00:------:--</t>
  </si>
  <si>
    <t>21:0161:004033</t>
  </si>
  <si>
    <t>21:0087:003439</t>
  </si>
  <si>
    <t>21:0087:003439:0001:0001:00</t>
  </si>
  <si>
    <t>074A  :742009:00:------:--</t>
  </si>
  <si>
    <t>21:0161:004034</t>
  </si>
  <si>
    <t>21:0087:003440</t>
  </si>
  <si>
    <t>21:0087:003440:0001:0001:00</t>
  </si>
  <si>
    <t>074A  :742010:00:------:--</t>
  </si>
  <si>
    <t>21:0161:004035</t>
  </si>
  <si>
    <t>21:0087:003441</t>
  </si>
  <si>
    <t>21:0087:003441:0001:0001:00</t>
  </si>
  <si>
    <t>074A  :742011:00:------:--</t>
  </si>
  <si>
    <t>21:0161:004036</t>
  </si>
  <si>
    <t>21:0087:003442</t>
  </si>
  <si>
    <t>21:0087:003442:0001:0001:01</t>
  </si>
  <si>
    <t>074A  :742012:00:------:--</t>
  </si>
  <si>
    <t>21:0161:004037</t>
  </si>
  <si>
    <t>21:0087:003443</t>
  </si>
  <si>
    <t>21:0087:003443:0001:0001:00</t>
  </si>
  <si>
    <t>074A  :742013:10:------:--</t>
  </si>
  <si>
    <t>21:0161:004038</t>
  </si>
  <si>
    <t>21:0087:003444</t>
  </si>
  <si>
    <t>21:0087:003444:0001:0001:00</t>
  </si>
  <si>
    <t>074A  :742014:20:742013:10</t>
  </si>
  <si>
    <t>21:0161:004039</t>
  </si>
  <si>
    <t>21:0087:003444:0002:0001:00</t>
  </si>
  <si>
    <t>074A  :742015:00:------:--</t>
  </si>
  <si>
    <t>21:0161:004040</t>
  </si>
  <si>
    <t>21:0087:003445</t>
  </si>
  <si>
    <t>21:0087:003445:0001:0001:00</t>
  </si>
  <si>
    <t>074A  :742016:00:------:--</t>
  </si>
  <si>
    <t>21:0161:004041</t>
  </si>
  <si>
    <t>21:0087:003446</t>
  </si>
  <si>
    <t>21:0087:003446:0001:0001:00</t>
  </si>
  <si>
    <t>074A  :742017:00:------:--</t>
  </si>
  <si>
    <t>21:0161:004042</t>
  </si>
  <si>
    <t>21:0087:003447</t>
  </si>
  <si>
    <t>21:0087:003447:0001:0001:00</t>
  </si>
  <si>
    <t>074A  :742018:93:------:--</t>
  </si>
  <si>
    <t>21:0161:004043</t>
  </si>
  <si>
    <t>074A  :742019:00:------:--</t>
  </si>
  <si>
    <t>21:0161:004044</t>
  </si>
  <si>
    <t>21:0087:003448</t>
  </si>
  <si>
    <t>21:0087:003448:0001:0001:00</t>
  </si>
  <si>
    <t>074A  :742020:80:742011:00</t>
  </si>
  <si>
    <t>21:0161:004045</t>
  </si>
  <si>
    <t>21:0087:003442:0001:0001:02</t>
  </si>
  <si>
    <t>074A  :742021:00:------:--</t>
  </si>
  <si>
    <t>21:0161:004046</t>
  </si>
  <si>
    <t>21:0087:003449</t>
  </si>
  <si>
    <t>21:0087:003449:0001:0001:00</t>
  </si>
  <si>
    <t>074A  :742022:00:------:--</t>
  </si>
  <si>
    <t>21:0161:004047</t>
  </si>
  <si>
    <t>21:0087:003450</t>
  </si>
  <si>
    <t>21:0087:003450:0001:0001:00</t>
  </si>
  <si>
    <t>074A  :742023:00:------:--</t>
  </si>
  <si>
    <t>21:0161:004048</t>
  </si>
  <si>
    <t>21:0087:003451</t>
  </si>
  <si>
    <t>21:0087:003451:0001:0001:00</t>
  </si>
  <si>
    <t>074A  :742024:10:------:--</t>
  </si>
  <si>
    <t>21:0161:004049</t>
  </si>
  <si>
    <t>21:0087:003452</t>
  </si>
  <si>
    <t>21:0087:003452:0001:0001:00</t>
  </si>
  <si>
    <t>074A  :742025:20:742024:10</t>
  </si>
  <si>
    <t>21:0161:004050</t>
  </si>
  <si>
    <t>21:0087:003452:0002:0001:00</t>
  </si>
  <si>
    <t>074A  :742026:00:------:--</t>
  </si>
  <si>
    <t>21:0161:004051</t>
  </si>
  <si>
    <t>21:0087:003453</t>
  </si>
  <si>
    <t>21:0087:003453:0001:0001:00</t>
  </si>
  <si>
    <t>074A  :742027:00:------:--</t>
  </si>
  <si>
    <t>21:0161:004052</t>
  </si>
  <si>
    <t>21:0087:003454</t>
  </si>
  <si>
    <t>21:0087:003454:0001:0001:00</t>
  </si>
  <si>
    <t>074A  :742028:00:------:--</t>
  </si>
  <si>
    <t>21:0161:004053</t>
  </si>
  <si>
    <t>21:0087:003455</t>
  </si>
  <si>
    <t>21:0087:003455:0001:0001:00</t>
  </si>
  <si>
    <t>074A  :742029:00:------:--</t>
  </si>
  <si>
    <t>21:0161:004054</t>
  </si>
  <si>
    <t>21:0087:003456</t>
  </si>
  <si>
    <t>21:0087:003456:0001:0001:00</t>
  </si>
  <si>
    <t>074A  :742030:00:------:--</t>
  </si>
  <si>
    <t>21:0161:004055</t>
  </si>
  <si>
    <t>21:0087:003457</t>
  </si>
  <si>
    <t>21:0087:003457:0001:0001:00</t>
  </si>
  <si>
    <t>074A  :742031:92:------:--</t>
  </si>
  <si>
    <t>21:0161:004056</t>
  </si>
  <si>
    <t>074A  :742032:00:------:--</t>
  </si>
  <si>
    <t>21:0161:004057</t>
  </si>
  <si>
    <t>21:0087:003458</t>
  </si>
  <si>
    <t>21:0087:003458:0001:0001:00</t>
  </si>
  <si>
    <t>074A  :742033:00:------:--</t>
  </si>
  <si>
    <t>21:0161:004058</t>
  </si>
  <si>
    <t>21:0087:003459</t>
  </si>
  <si>
    <t>21:0087:003459:0001:0001:00</t>
  </si>
  <si>
    <t>074A  :742034:00:------:--</t>
  </si>
  <si>
    <t>21:0161:004059</t>
  </si>
  <si>
    <t>21:0087:003460</t>
  </si>
  <si>
    <t>21:0087:003460:0001:0001:00</t>
  </si>
  <si>
    <t>074A  :742035:00:------:--</t>
  </si>
  <si>
    <t>21:0161:004060</t>
  </si>
  <si>
    <t>21:0087:003461</t>
  </si>
  <si>
    <t>21:0087:003461:0001:0001:00</t>
  </si>
  <si>
    <t>074A  :742036:00:------:--</t>
  </si>
  <si>
    <t>21:0161:004061</t>
  </si>
  <si>
    <t>21:0087:003462</t>
  </si>
  <si>
    <t>21:0087:003462:0001:0001:00</t>
  </si>
  <si>
    <t>074A  :742037:00:------:--</t>
  </si>
  <si>
    <t>21:0161:004062</t>
  </si>
  <si>
    <t>21:0087:003463</t>
  </si>
  <si>
    <t>21:0087:003463:0001:0001:01</t>
  </si>
  <si>
    <t>074A  :742038:00:------:--</t>
  </si>
  <si>
    <t>21:0161:004063</t>
  </si>
  <si>
    <t>21:0087:003464</t>
  </si>
  <si>
    <t>21:0087:003464:0001:0001:00</t>
  </si>
  <si>
    <t>074A  :742039:00:------:--</t>
  </si>
  <si>
    <t>21:0161:004064</t>
  </si>
  <si>
    <t>21:0087:003465</t>
  </si>
  <si>
    <t>21:0087:003465:0001:0001:00</t>
  </si>
  <si>
    <t>074A  :742040:80:742037:00</t>
  </si>
  <si>
    <t>21:0161:004065</t>
  </si>
  <si>
    <t>21:0087:003463:0001:0001:02</t>
  </si>
  <si>
    <t>074A  :742041:00:------:--</t>
  </si>
  <si>
    <t>21:0161:004066</t>
  </si>
  <si>
    <t>21:0087:003466</t>
  </si>
  <si>
    <t>21:0087:003466:0001:0001:00</t>
  </si>
  <si>
    <t>074A  :742042:10:------:--</t>
  </si>
  <si>
    <t>21:0161:004067</t>
  </si>
  <si>
    <t>21:0087:003467</t>
  </si>
  <si>
    <t>21:0087:003467:0001:0001:00</t>
  </si>
  <si>
    <t>074A  :742043:20:742042:10</t>
  </si>
  <si>
    <t>21:0161:004068</t>
  </si>
  <si>
    <t>21:0087:003467:0002:0001:00</t>
  </si>
  <si>
    <t>074A  :742044:00:------:--</t>
  </si>
  <si>
    <t>21:0161:004069</t>
  </si>
  <si>
    <t>21:0087:003468</t>
  </si>
  <si>
    <t>21:0087:003468:0001:0001:00</t>
  </si>
  <si>
    <t>074A  :742045:92:------:--</t>
  </si>
  <si>
    <t>21:0161:004070</t>
  </si>
  <si>
    <t>074A  :742046:00:------:--</t>
  </si>
  <si>
    <t>21:0161:004071</t>
  </si>
  <si>
    <t>21:0087:003469</t>
  </si>
  <si>
    <t>21:0087:003469:0001:0001:00</t>
  </si>
  <si>
    <t>074A  :742047:00:------:--</t>
  </si>
  <si>
    <t>21:0161:004072</t>
  </si>
  <si>
    <t>21:0087:003470</t>
  </si>
  <si>
    <t>21:0087:003470:0001:0001:00</t>
  </si>
  <si>
    <t>074A  :742048:00:------:--</t>
  </si>
  <si>
    <t>21:0161:004073</t>
  </si>
  <si>
    <t>21:0087:003471</t>
  </si>
  <si>
    <t>21:0087:003471:0001:0001:00</t>
  </si>
  <si>
    <t>074A  :742049:00:------:--</t>
  </si>
  <si>
    <t>21:0161:004074</t>
  </si>
  <si>
    <t>21:0087:003472</t>
  </si>
  <si>
    <t>21:0087:003472:0001:0001:00</t>
  </si>
  <si>
    <t>074A  :742050:00:------:--</t>
  </si>
  <si>
    <t>21:0161:004075</t>
  </si>
  <si>
    <t>21:0087:003473</t>
  </si>
  <si>
    <t>21:0087:003473:0001:0001:00</t>
  </si>
  <si>
    <t>074A  :742051:00:------:--</t>
  </si>
  <si>
    <t>21:0161:004076</t>
  </si>
  <si>
    <t>21:0087:003474</t>
  </si>
  <si>
    <t>21:0087:003474:0001:0001:00</t>
  </si>
  <si>
    <t>074A  :742052:00:------:--</t>
  </si>
  <si>
    <t>21:0161:004077</t>
  </si>
  <si>
    <t>21:0087:003475</t>
  </si>
  <si>
    <t>21:0087:003475:0001:0001:01</t>
  </si>
  <si>
    <t>074A  :742053:00:------:--</t>
  </si>
  <si>
    <t>21:0161:004078</t>
  </si>
  <si>
    <t>21:0087:003476</t>
  </si>
  <si>
    <t>21:0087:003476:0001:0001:00</t>
  </si>
  <si>
    <t>074A  :742054:00:------:--</t>
  </si>
  <si>
    <t>21:0161:004079</t>
  </si>
  <si>
    <t>21:0087:003477</t>
  </si>
  <si>
    <t>21:0087:003477:0001:0001:00</t>
  </si>
  <si>
    <t>074A  :742055:00:------:--</t>
  </si>
  <si>
    <t>21:0161:004080</t>
  </si>
  <si>
    <t>21:0087:003478</t>
  </si>
  <si>
    <t>21:0087:003478:0001:0001:00</t>
  </si>
  <si>
    <t>074A  :742056:00:------:--</t>
  </si>
  <si>
    <t>21:0161:004081</t>
  </si>
  <si>
    <t>21:0087:003479</t>
  </si>
  <si>
    <t>21:0087:003479:0001:0001:00</t>
  </si>
  <si>
    <t>074A  :742057:00:------:--</t>
  </si>
  <si>
    <t>21:0161:004082</t>
  </si>
  <si>
    <t>21:0087:003480</t>
  </si>
  <si>
    <t>21:0087:003480:0001:0001:00</t>
  </si>
  <si>
    <t>074A  :742058:00:------:--</t>
  </si>
  <si>
    <t>21:0161:004083</t>
  </si>
  <si>
    <t>21:0087:003481</t>
  </si>
  <si>
    <t>21:0087:003481:0001:0001:00</t>
  </si>
  <si>
    <t>074A  :742059:00:------:--</t>
  </si>
  <si>
    <t>21:0161:004084</t>
  </si>
  <si>
    <t>21:0087:003482</t>
  </si>
  <si>
    <t>21:0087:003482:0001:0001:00</t>
  </si>
  <si>
    <t>074A  :742060:80:742052:00</t>
  </si>
  <si>
    <t>21:0161:004085</t>
  </si>
  <si>
    <t>21:0087:003475:0001:0001:02</t>
  </si>
  <si>
    <t>074A  :742061:00:------:--</t>
  </si>
  <si>
    <t>21:0161:004086</t>
  </si>
  <si>
    <t>21:0087:003483</t>
  </si>
  <si>
    <t>21:0087:003483:0001:0001:00</t>
  </si>
  <si>
    <t>074A  :742062:10:------:--</t>
  </si>
  <si>
    <t>21:0161:004087</t>
  </si>
  <si>
    <t>21:0087:003484</t>
  </si>
  <si>
    <t>21:0087:003484:0001:0001:00</t>
  </si>
  <si>
    <t>074A  :742063:20:742062:10</t>
  </si>
  <si>
    <t>21:0161:004088</t>
  </si>
  <si>
    <t>21:0087:003484:0002:0001:00</t>
  </si>
  <si>
    <t>074A  :742064:00:------:--</t>
  </si>
  <si>
    <t>21:0161:004089</t>
  </si>
  <si>
    <t>21:0087:003485</t>
  </si>
  <si>
    <t>21:0087:003485:0001:0001:00</t>
  </si>
  <si>
    <t>074A  :742065:00:------:--</t>
  </si>
  <si>
    <t>21:0161:004090</t>
  </si>
  <si>
    <t>21:0087:003486</t>
  </si>
  <si>
    <t>21:0087:003486:0001:0001:00</t>
  </si>
  <si>
    <t>074A  :742066:92:------:--</t>
  </si>
  <si>
    <t>21:0161:004091</t>
  </si>
  <si>
    <t>074A  :742067:00:------:--</t>
  </si>
  <si>
    <t>21:0161:004092</t>
  </si>
  <si>
    <t>21:0087:003487</t>
  </si>
  <si>
    <t>21:0087:003487:0001:0001:00</t>
  </si>
  <si>
    <t>074A  :742068:00:------:--</t>
  </si>
  <si>
    <t>21:0161:004093</t>
  </si>
  <si>
    <t>21:0087:003488</t>
  </si>
  <si>
    <t>21:0087:003488:0001:0001:00</t>
  </si>
  <si>
    <t>074A  :742069:00:------:--</t>
  </si>
  <si>
    <t>21:0161:004094</t>
  </si>
  <si>
    <t>21:0087:003489</t>
  </si>
  <si>
    <t>21:0087:003489:0001:0001:00</t>
  </si>
  <si>
    <t>074A  :742070:00:------:--</t>
  </si>
  <si>
    <t>21:0161:004095</t>
  </si>
  <si>
    <t>21:0087:003490</t>
  </si>
  <si>
    <t>21:0087:003490:0001:0001:00</t>
  </si>
  <si>
    <t>074A  :742071:00:------:--</t>
  </si>
  <si>
    <t>21:0161:004096</t>
  </si>
  <si>
    <t>21:0087:003491</t>
  </si>
  <si>
    <t>21:0087:003491:0001:0001:00</t>
  </si>
  <si>
    <t>074A  :742072:00:------:--</t>
  </si>
  <si>
    <t>21:0161:004097</t>
  </si>
  <si>
    <t>21:0087:003492</t>
  </si>
  <si>
    <t>21:0087:003492:0001:0001:00</t>
  </si>
  <si>
    <t>074A  :742073:00:------:--</t>
  </si>
  <si>
    <t>21:0161:004098</t>
  </si>
  <si>
    <t>21:0087:003493</t>
  </si>
  <si>
    <t>21:0087:003493:0001:0001:01</t>
  </si>
  <si>
    <t>074A  :742074:00:------:--</t>
  </si>
  <si>
    <t>21:0161:004099</t>
  </si>
  <si>
    <t>21:0087:003494</t>
  </si>
  <si>
    <t>21:0087:003494:0001:0001:00</t>
  </si>
  <si>
    <t>074A  :742075:00:------:--</t>
  </si>
  <si>
    <t>21:0161:004100</t>
  </si>
  <si>
    <t>21:0087:003495</t>
  </si>
  <si>
    <t>21:0087:003495:0001:0001:00</t>
  </si>
  <si>
    <t>074A  :742076:00:------:--</t>
  </si>
  <si>
    <t>21:0161:004101</t>
  </si>
  <si>
    <t>21:0087:003496</t>
  </si>
  <si>
    <t>21:0087:003496:0001:0001:00</t>
  </si>
  <si>
    <t>074A  :742077:00:------:--</t>
  </si>
  <si>
    <t>21:0161:004102</t>
  </si>
  <si>
    <t>21:0087:003497</t>
  </si>
  <si>
    <t>21:0087:003497:0001:0001:00</t>
  </si>
  <si>
    <t>074A  :742078:00:------:--</t>
  </si>
  <si>
    <t>21:0161:004103</t>
  </si>
  <si>
    <t>21:0087:003498</t>
  </si>
  <si>
    <t>21:0087:003498:0001:0001:00</t>
  </si>
  <si>
    <t>074A  :742079:00:------:--</t>
  </si>
  <si>
    <t>21:0161:004104</t>
  </si>
  <si>
    <t>21:0087:003499</t>
  </si>
  <si>
    <t>21:0087:003499:0001:0001:00</t>
  </si>
  <si>
    <t>074A  :742080:80:742073:00</t>
  </si>
  <si>
    <t>21:0161:004105</t>
  </si>
  <si>
    <t>21:0087:003493:0001:0001:02</t>
  </si>
  <si>
    <t>074A  :742081:00:------:--</t>
  </si>
  <si>
    <t>21:0161:004106</t>
  </si>
  <si>
    <t>21:0087:003500</t>
  </si>
  <si>
    <t>21:0087:003500:0001:0001:00</t>
  </si>
  <si>
    <t>074A  :742082:00:------:--</t>
  </si>
  <si>
    <t>21:0161:004107</t>
  </si>
  <si>
    <t>21:0087:003501</t>
  </si>
  <si>
    <t>21:0087:003501:0001:0001:00</t>
  </si>
  <si>
    <t>074A  :742083:00:------:--</t>
  </si>
  <si>
    <t>21:0161:004108</t>
  </si>
  <si>
    <t>21:0087:003502</t>
  </si>
  <si>
    <t>21:0087:003502:0001:0001:00</t>
  </si>
  <si>
    <t>074A  :742084:91:------:--</t>
  </si>
  <si>
    <t>21:0161:004109</t>
  </si>
  <si>
    <t>074A  :742085:00:------:--</t>
  </si>
  <si>
    <t>21:0161:004110</t>
  </si>
  <si>
    <t>21:0087:003503</t>
  </si>
  <si>
    <t>21:0087:003503:0001:0001:00</t>
  </si>
  <si>
    <t>074A  :742086:00:------:--</t>
  </si>
  <si>
    <t>21:0161:004111</t>
  </si>
  <si>
    <t>21:0087:003504</t>
  </si>
  <si>
    <t>21:0087:003504:0001:0001:00</t>
  </si>
  <si>
    <t>074A  :742087:00:------:--</t>
  </si>
  <si>
    <t>21:0161:004112</t>
  </si>
  <si>
    <t>21:0087:003505</t>
  </si>
  <si>
    <t>21:0087:003505:0001:0001:00</t>
  </si>
  <si>
    <t>074A  :742088:00:------:--</t>
  </si>
  <si>
    <t>21:0161:004113</t>
  </si>
  <si>
    <t>21:0087:003506</t>
  </si>
  <si>
    <t>21:0087:003506:0001:0001:00</t>
  </si>
  <si>
    <t>074A  :742089:10:------:--</t>
  </si>
  <si>
    <t>21:0161:004114</t>
  </si>
  <si>
    <t>21:0087:003507</t>
  </si>
  <si>
    <t>21:0087:003507:0001:0001:00</t>
  </si>
  <si>
    <t>074A  :742090:20:742089:10</t>
  </si>
  <si>
    <t>21:0161:004115</t>
  </si>
  <si>
    <t>21:0087:003507:0002:0001:00</t>
  </si>
  <si>
    <t>074A  :742091:00:------:--</t>
  </si>
  <si>
    <t>21:0161:004116</t>
  </si>
  <si>
    <t>21:0087:003508</t>
  </si>
  <si>
    <t>21:0087:003508:0001:0001:00</t>
  </si>
  <si>
    <t>074A  :742092:00:------:--</t>
  </si>
  <si>
    <t>21:0161:004117</t>
  </si>
  <si>
    <t>21:0087:003509</t>
  </si>
  <si>
    <t>21:0087:003509:0001:0001:00</t>
  </si>
  <si>
    <t>074A  :742093:00:------:--</t>
  </si>
  <si>
    <t>21:0161:004118</t>
  </si>
  <si>
    <t>21:0087:003510</t>
  </si>
  <si>
    <t>21:0087:003510:0001:0001:01</t>
  </si>
  <si>
    <t>074A  :742094:00:------:--</t>
  </si>
  <si>
    <t>21:0161:004119</t>
  </si>
  <si>
    <t>21:0087:003511</t>
  </si>
  <si>
    <t>21:0087:003511:0001:0001:00</t>
  </si>
  <si>
    <t>074A  :742095:00:------:--</t>
  </si>
  <si>
    <t>21:0161:004120</t>
  </si>
  <si>
    <t>21:0087:003512</t>
  </si>
  <si>
    <t>21:0087:003512:0001:0001:00</t>
  </si>
  <si>
    <t>074A  :742096:00:------:--</t>
  </si>
  <si>
    <t>21:0161:004121</t>
  </si>
  <si>
    <t>21:0087:003513</t>
  </si>
  <si>
    <t>21:0087:003513:0001:0001:00</t>
  </si>
  <si>
    <t>074A  :742097:00:------:--</t>
  </si>
  <si>
    <t>21:0161:004122</t>
  </si>
  <si>
    <t>21:0087:003514</t>
  </si>
  <si>
    <t>21:0087:003514:0001:0001:00</t>
  </si>
  <si>
    <t>074A  :742098:00:------:--</t>
  </si>
  <si>
    <t>21:0161:004123</t>
  </si>
  <si>
    <t>21:0087:003515</t>
  </si>
  <si>
    <t>21:0087:003515:0001:0001:00</t>
  </si>
  <si>
    <t>074A  :742099:00:------:--</t>
  </si>
  <si>
    <t>21:0161:004124</t>
  </si>
  <si>
    <t>21:0087:003516</t>
  </si>
  <si>
    <t>21:0087:003516:0001:0001:00</t>
  </si>
  <si>
    <t>074A  :742100:80:742093:00</t>
  </si>
  <si>
    <t>21:0161:004125</t>
  </si>
  <si>
    <t>21:0087:003510:0001:0001:02</t>
  </si>
  <si>
    <t>074A  :742101:00:------:--</t>
  </si>
  <si>
    <t>21:0161:004126</t>
  </si>
  <si>
    <t>21:0087:003517</t>
  </si>
  <si>
    <t>21:0087:003517:0001:0001:00</t>
  </si>
  <si>
    <t>074A  :742102:00:------:--</t>
  </si>
  <si>
    <t>21:0161:004127</t>
  </si>
  <si>
    <t>21:0087:003518</t>
  </si>
  <si>
    <t>21:0087:003518:0001:0001:00</t>
  </si>
  <si>
    <t>074A  :742103:00:------:--</t>
  </si>
  <si>
    <t>21:0161:004128</t>
  </si>
  <si>
    <t>21:0087:003519</t>
  </si>
  <si>
    <t>21:0087:003519:0001:0001:00</t>
  </si>
  <si>
    <t>074A  :742104:00:------:--</t>
  </si>
  <si>
    <t>21:0161:004129</t>
  </si>
  <si>
    <t>21:0087:003520</t>
  </si>
  <si>
    <t>21:0087:003520:0001:0001:00</t>
  </si>
  <si>
    <t>074A  :742105:00:------:--</t>
  </si>
  <si>
    <t>21:0161:004130</t>
  </si>
  <si>
    <t>21:0087:003521</t>
  </si>
  <si>
    <t>21:0087:003521:0001:0001:00</t>
  </si>
  <si>
    <t>074A  :742106:92:------:--</t>
  </si>
  <si>
    <t>21:0161:004131</t>
  </si>
  <si>
    <t>074A  :742107:00:------:--</t>
  </si>
  <si>
    <t>21:0161:004132</t>
  </si>
  <si>
    <t>21:0087:003522</t>
  </si>
  <si>
    <t>21:0087:003522:0001:0001:00</t>
  </si>
  <si>
    <t>074A  :742108:00:------:--</t>
  </si>
  <si>
    <t>21:0161:004133</t>
  </si>
  <si>
    <t>21:0087:003523</t>
  </si>
  <si>
    <t>21:0087:003523:0001:0001:01</t>
  </si>
  <si>
    <t>074A  :742109:00:------:--</t>
  </si>
  <si>
    <t>21:0161:004134</t>
  </si>
  <si>
    <t>21:0087:003524</t>
  </si>
  <si>
    <t>21:0087:003524:0001:0001:00</t>
  </si>
  <si>
    <t>074A  :742110:00:------:--</t>
  </si>
  <si>
    <t>21:0161:004135</t>
  </si>
  <si>
    <t>21:0087:003525</t>
  </si>
  <si>
    <t>21:0087:003525:0001:0001:00</t>
  </si>
  <si>
    <t>074A  :742111:00:------:--</t>
  </si>
  <si>
    <t>21:0161:004136</t>
  </si>
  <si>
    <t>21:0087:003526</t>
  </si>
  <si>
    <t>21:0087:003526:0001:0001:00</t>
  </si>
  <si>
    <t>074A  :742112:00:------:--</t>
  </si>
  <si>
    <t>21:0161:004137</t>
  </si>
  <si>
    <t>21:0087:003527</t>
  </si>
  <si>
    <t>21:0087:003527:0001:0001:00</t>
  </si>
  <si>
    <t>074A  :742113:10:------:--</t>
  </si>
  <si>
    <t>21:0161:004138</t>
  </si>
  <si>
    <t>21:0087:003528</t>
  </si>
  <si>
    <t>21:0087:003528:0001:0001:00</t>
  </si>
  <si>
    <t>074A  :742114:20:742113:10</t>
  </si>
  <si>
    <t>21:0161:004139</t>
  </si>
  <si>
    <t>21:0087:003528:0002:0001:00</t>
  </si>
  <si>
    <t>074A  :742115:00:------:--</t>
  </si>
  <si>
    <t>21:0161:004140</t>
  </si>
  <si>
    <t>21:0087:003529</t>
  </si>
  <si>
    <t>21:0087:003529:0001:0001:00</t>
  </si>
  <si>
    <t>074A  :742116:00:------:--</t>
  </si>
  <si>
    <t>21:0161:004141</t>
  </si>
  <si>
    <t>21:0087:003530</t>
  </si>
  <si>
    <t>21:0087:003530:0001:0001:00</t>
  </si>
  <si>
    <t>074A  :742117:00:------:--</t>
  </si>
  <si>
    <t>21:0161:004142</t>
  </si>
  <si>
    <t>21:0087:003531</t>
  </si>
  <si>
    <t>21:0087:003531:0001:0001:00</t>
  </si>
  <si>
    <t>074A  :742118:00:------:--</t>
  </si>
  <si>
    <t>21:0161:004143</t>
  </si>
  <si>
    <t>21:0087:003532</t>
  </si>
  <si>
    <t>21:0087:003532:0001:0001:00</t>
  </si>
  <si>
    <t>074A  :742119:00:------:--</t>
  </si>
  <si>
    <t>21:0161:004144</t>
  </si>
  <si>
    <t>21:0087:003533</t>
  </si>
  <si>
    <t>21:0087:003533:0001:0001:00</t>
  </si>
  <si>
    <t>074A  :742120:80:742108:00</t>
  </si>
  <si>
    <t>21:0161:004145</t>
  </si>
  <si>
    <t>21:0087:003523:0001:0001:02</t>
  </si>
  <si>
    <t>074A  :742121:00:------:--</t>
  </si>
  <si>
    <t>21:0161:004146</t>
  </si>
  <si>
    <t>21:0087:003534</t>
  </si>
  <si>
    <t>21:0087:003534:0001:0001:00</t>
  </si>
  <si>
    <t>074A  :742122:00:------:--</t>
  </si>
  <si>
    <t>21:0161:004147</t>
  </si>
  <si>
    <t>21:0087:003535</t>
  </si>
  <si>
    <t>21:0087:003535:0001:0001:00</t>
  </si>
  <si>
    <t>074A  :742123:00:------:--</t>
  </si>
  <si>
    <t>21:0161:004148</t>
  </si>
  <si>
    <t>21:0087:003536</t>
  </si>
  <si>
    <t>21:0087:003536:0001:0001:00</t>
  </si>
  <si>
    <t>074A  :742124:00:------:--</t>
  </si>
  <si>
    <t>21:0161:004149</t>
  </si>
  <si>
    <t>21:0087:003537</t>
  </si>
  <si>
    <t>21:0087:003537:0001:0001:00</t>
  </si>
  <si>
    <t>074A  :742125:91:------:--</t>
  </si>
  <si>
    <t>21:0161:004150</t>
  </si>
  <si>
    <t>074A  :742126:00:------:--</t>
  </si>
  <si>
    <t>21:0161:004151</t>
  </si>
  <si>
    <t>21:0087:003538</t>
  </si>
  <si>
    <t>21:0087:003538:0001:0001:00</t>
  </si>
  <si>
    <t>074A  :742127:10:------:--</t>
  </si>
  <si>
    <t>21:0161:004152</t>
  </si>
  <si>
    <t>21:0087:003539</t>
  </si>
  <si>
    <t>21:0087:003539:0001:0001:00</t>
  </si>
  <si>
    <t>074A  :742128:20:742127:10</t>
  </si>
  <si>
    <t>21:0161:004153</t>
  </si>
  <si>
    <t>21:0087:003539:0002:0001:00</t>
  </si>
  <si>
    <t>074A  :742129:00:------:--</t>
  </si>
  <si>
    <t>21:0161:004154</t>
  </si>
  <si>
    <t>21:0087:003540</t>
  </si>
  <si>
    <t>21:0087:003540:0001:0001:01</t>
  </si>
  <si>
    <t>074A  :742130:00:------:--</t>
  </si>
  <si>
    <t>21:0161:004155</t>
  </si>
  <si>
    <t>21:0087:003541</t>
  </si>
  <si>
    <t>21:0087:003541:0001:0001:00</t>
  </si>
  <si>
    <t>074A  :742131:00:------:--</t>
  </si>
  <si>
    <t>21:0161:004156</t>
  </si>
  <si>
    <t>21:0087:003542</t>
  </si>
  <si>
    <t>21:0087:003542:0001:0001:00</t>
  </si>
  <si>
    <t>074A  :742132:00:------:--</t>
  </si>
  <si>
    <t>21:0161:004157</t>
  </si>
  <si>
    <t>21:0087:003543</t>
  </si>
  <si>
    <t>21:0087:003543:0001:0001:00</t>
  </si>
  <si>
    <t>074A  :742133:00:------:--</t>
  </si>
  <si>
    <t>21:0161:004158</t>
  </si>
  <si>
    <t>21:0087:003544</t>
  </si>
  <si>
    <t>21:0087:003544:0001:0001:00</t>
  </si>
  <si>
    <t>074A  :742134:00:------:--</t>
  </si>
  <si>
    <t>21:0161:004159</t>
  </si>
  <si>
    <t>21:0087:003545</t>
  </si>
  <si>
    <t>21:0087:003545:0001:0001:00</t>
  </si>
  <si>
    <t>074A  :742135:00:------:--</t>
  </si>
  <si>
    <t>21:0161:004160</t>
  </si>
  <si>
    <t>21:0087:003546</t>
  </si>
  <si>
    <t>21:0087:003546:0001:0001:00</t>
  </si>
  <si>
    <t>074A  :742136:00:------:--</t>
  </si>
  <si>
    <t>21:0161:004161</t>
  </si>
  <si>
    <t>21:0087:003547</t>
  </si>
  <si>
    <t>21:0087:003547:0001:0001:00</t>
  </si>
  <si>
    <t>074A  :742137:00:------:--</t>
  </si>
  <si>
    <t>21:0161:004162</t>
  </si>
  <si>
    <t>21:0087:003548</t>
  </si>
  <si>
    <t>21:0087:003548:0001:0001:00</t>
  </si>
  <si>
    <t>074A  :742138:00:------:--</t>
  </si>
  <si>
    <t>21:0161:004163</t>
  </si>
  <si>
    <t>21:0087:003549</t>
  </si>
  <si>
    <t>21:0087:003549:0001:0001:00</t>
  </si>
  <si>
    <t>074A  :742139:00:------:--</t>
  </si>
  <si>
    <t>21:0161:004164</t>
  </si>
  <si>
    <t>21:0087:003550</t>
  </si>
  <si>
    <t>21:0087:003550:0001:0001:00</t>
  </si>
  <si>
    <t>074A  :742140:80:742129:00</t>
  </si>
  <si>
    <t>21:0161:004165</t>
  </si>
  <si>
    <t>21:0087:003540:0001:0001:02</t>
  </si>
  <si>
    <t>074A  :742141:00:------:--</t>
  </si>
  <si>
    <t>21:0161:004166</t>
  </si>
  <si>
    <t>21:0087:003551</t>
  </si>
  <si>
    <t>21:0087:003551:0001:0001:00</t>
  </si>
  <si>
    <t>074A  :742142:00:------:--</t>
  </si>
  <si>
    <t>21:0161:004167</t>
  </si>
  <si>
    <t>21:0087:003552</t>
  </si>
  <si>
    <t>21:0087:003552:0001:0001:00</t>
  </si>
  <si>
    <t>074A  :742143:10:------:--</t>
  </si>
  <si>
    <t>21:0161:004168</t>
  </si>
  <si>
    <t>21:0087:003553</t>
  </si>
  <si>
    <t>21:0087:003553:0001:0001:00</t>
  </si>
  <si>
    <t>074A  :742144:20:742143:10</t>
  </si>
  <si>
    <t>21:0161:004169</t>
  </si>
  <si>
    <t>21:0087:003553:0002:0001:00</t>
  </si>
  <si>
    <t>074A  :742145:00:------:--</t>
  </si>
  <si>
    <t>21:0161:004170</t>
  </si>
  <si>
    <t>21:0087:003554</t>
  </si>
  <si>
    <t>21:0087:003554:0001:0001:00</t>
  </si>
  <si>
    <t>074A  :742146:00:------:--</t>
  </si>
  <si>
    <t>21:0161:004171</t>
  </si>
  <si>
    <t>21:0087:003555</t>
  </si>
  <si>
    <t>21:0087:003555:0001:0001:00</t>
  </si>
  <si>
    <t>074A  :742147:00:------:--</t>
  </si>
  <si>
    <t>21:0161:004172</t>
  </si>
  <si>
    <t>21:0087:003556</t>
  </si>
  <si>
    <t>21:0087:003556:0001:0001:00</t>
  </si>
  <si>
    <t>074A  :742148:00:------:--</t>
  </si>
  <si>
    <t>21:0161:004173</t>
  </si>
  <si>
    <t>21:0087:003557</t>
  </si>
  <si>
    <t>21:0087:003557:0001:0001:00</t>
  </si>
  <si>
    <t>074A  :742149:00:------:--</t>
  </si>
  <si>
    <t>21:0161:004174</t>
  </si>
  <si>
    <t>21:0087:003558</t>
  </si>
  <si>
    <t>21:0087:003558:0001:0001:00</t>
  </si>
  <si>
    <t>074A  :742150:00:------:--</t>
  </si>
  <si>
    <t>21:0161:004175</t>
  </si>
  <si>
    <t>21:0087:003559</t>
  </si>
  <si>
    <t>21:0087:003559:0001:0001:00</t>
  </si>
  <si>
    <t>074A  :742151:00:------:--</t>
  </si>
  <si>
    <t>21:0161:004176</t>
  </si>
  <si>
    <t>21:0087:003560</t>
  </si>
  <si>
    <t>21:0087:003560:0001:0001:00</t>
  </si>
  <si>
    <t>074A  :742152:00:------:--</t>
  </si>
  <si>
    <t>21:0161:004177</t>
  </si>
  <si>
    <t>21:0087:003561</t>
  </si>
  <si>
    <t>21:0087:003561:0001:0001:01</t>
  </si>
  <si>
    <t>074A  :742153:00:------:--</t>
  </si>
  <si>
    <t>21:0161:004178</t>
  </si>
  <si>
    <t>21:0087:003562</t>
  </si>
  <si>
    <t>21:0087:003562:0001:0001:00</t>
  </si>
  <si>
    <t>074A  :742154:91:------:--</t>
  </si>
  <si>
    <t>21:0161:004179</t>
  </si>
  <si>
    <t>074A  :742155:00:------:--</t>
  </si>
  <si>
    <t>21:0161:004180</t>
  </si>
  <si>
    <t>21:0087:003563</t>
  </si>
  <si>
    <t>21:0087:003563:0001:0001:00</t>
  </si>
  <si>
    <t>074A  :742156:00:------:--</t>
  </si>
  <si>
    <t>21:0161:004181</t>
  </si>
  <si>
    <t>21:0087:003564</t>
  </si>
  <si>
    <t>21:0087:003564:0001:0001:00</t>
  </si>
  <si>
    <t>074A  :742157:00:------:--</t>
  </si>
  <si>
    <t>21:0161:004182</t>
  </si>
  <si>
    <t>21:0087:003565</t>
  </si>
  <si>
    <t>21:0087:003565:0001:0001:00</t>
  </si>
  <si>
    <t>074A  :742158:00:------:--</t>
  </si>
  <si>
    <t>21:0161:004183</t>
  </si>
  <si>
    <t>21:0087:003566</t>
  </si>
  <si>
    <t>21:0087:003566:0001:0001:00</t>
  </si>
  <si>
    <t>074A  :742159:00:------:--</t>
  </si>
  <si>
    <t>21:0161:004184</t>
  </si>
  <si>
    <t>21:0087:003567</t>
  </si>
  <si>
    <t>21:0087:003567:0001:0001:00</t>
  </si>
  <si>
    <t>074A  :742160:80:742152:00</t>
  </si>
  <si>
    <t>21:0161:004185</t>
  </si>
  <si>
    <t>21:0087:003561:0001:0001:02</t>
  </si>
  <si>
    <t>074A  :742161:00:------:--</t>
  </si>
  <si>
    <t>21:0161:004186</t>
  </si>
  <si>
    <t>21:0087:003568</t>
  </si>
  <si>
    <t>21:0087:003568:0001:0001:00</t>
  </si>
  <si>
    <t>074A  :742162:00:------:--</t>
  </si>
  <si>
    <t>21:0161:004187</t>
  </si>
  <si>
    <t>21:0087:003569</t>
  </si>
  <si>
    <t>21:0087:003569:0001:0001:00</t>
  </si>
  <si>
    <t>074A  :742163:00:------:--</t>
  </si>
  <si>
    <t>21:0161:004188</t>
  </si>
  <si>
    <t>21:0087:003570</t>
  </si>
  <si>
    <t>21:0087:003570:0001:0001:00</t>
  </si>
  <si>
    <t>074A  :742164:00:------:--</t>
  </si>
  <si>
    <t>21:0161:004189</t>
  </si>
  <si>
    <t>21:0087:003571</t>
  </si>
  <si>
    <t>21:0087:003571:0001:0001:01</t>
  </si>
  <si>
    <t>074A  :742165:00:------:--</t>
  </si>
  <si>
    <t>21:0161:004190</t>
  </si>
  <si>
    <t>21:0087:003572</t>
  </si>
  <si>
    <t>21:0087:003572:0001:0001:00</t>
  </si>
  <si>
    <t>074A  :742166:00:------:--</t>
  </si>
  <si>
    <t>21:0161:004191</t>
  </si>
  <si>
    <t>21:0087:003573</t>
  </si>
  <si>
    <t>21:0087:003573:0001:0001:00</t>
  </si>
  <si>
    <t>074A  :742167:00:------:--</t>
  </si>
  <si>
    <t>21:0161:004192</t>
  </si>
  <si>
    <t>21:0087:003574</t>
  </si>
  <si>
    <t>21:0087:003574:0001:0001:00</t>
  </si>
  <si>
    <t>074A  :742168:00:------:--</t>
  </si>
  <si>
    <t>21:0161:004193</t>
  </si>
  <si>
    <t>21:0087:003575</t>
  </si>
  <si>
    <t>21:0087:003575:0001:0001:00</t>
  </si>
  <si>
    <t>074A  :742169:10:------:--</t>
  </si>
  <si>
    <t>21:0161:004194</t>
  </si>
  <si>
    <t>21:0087:003576</t>
  </si>
  <si>
    <t>21:0087:003576:0001:0001:00</t>
  </si>
  <si>
    <t>074A  :742170:20:742169:10</t>
  </si>
  <si>
    <t>21:0161:004195</t>
  </si>
  <si>
    <t>21:0087:003576:0002:0001:00</t>
  </si>
  <si>
    <t>074A  :742171:00:------:--</t>
  </si>
  <si>
    <t>21:0161:004196</t>
  </si>
  <si>
    <t>21:0087:003577</t>
  </si>
  <si>
    <t>21:0087:003577:0001:0001:00</t>
  </si>
  <si>
    <t>074A  :742172:91:------:--</t>
  </si>
  <si>
    <t>21:0161:004197</t>
  </si>
  <si>
    <t>074A  :742173:00:------:--</t>
  </si>
  <si>
    <t>21:0161:004198</t>
  </si>
  <si>
    <t>21:0087:003578</t>
  </si>
  <si>
    <t>21:0087:003578:0001:0001:00</t>
  </si>
  <si>
    <t>074A  :742174:00:------:--</t>
  </si>
  <si>
    <t>21:0161:004199</t>
  </si>
  <si>
    <t>21:0087:003579</t>
  </si>
  <si>
    <t>21:0087:003579:0001:0001:00</t>
  </si>
  <si>
    <t>074A  :742175:00:------:--</t>
  </si>
  <si>
    <t>21:0161:004200</t>
  </si>
  <si>
    <t>21:0087:003580</t>
  </si>
  <si>
    <t>21:0087:003580:0001:0001:00</t>
  </si>
  <si>
    <t>074A  :742176:00:------:--</t>
  </si>
  <si>
    <t>21:0161:004201</t>
  </si>
  <si>
    <t>21:0087:003581</t>
  </si>
  <si>
    <t>21:0087:003581:0001:0001:00</t>
  </si>
  <si>
    <t>074A  :742177:00:------:--</t>
  </si>
  <si>
    <t>21:0161:004202</t>
  </si>
  <si>
    <t>21:0087:003582</t>
  </si>
  <si>
    <t>21:0087:003582:0001:0001:00</t>
  </si>
  <si>
    <t>074A  :742178:00:------:--</t>
  </si>
  <si>
    <t>21:0161:004203</t>
  </si>
  <si>
    <t>21:0087:003583</t>
  </si>
  <si>
    <t>21:0087:003583:0001:0001:00</t>
  </si>
  <si>
    <t>074A  :742179:00:------:--</t>
  </si>
  <si>
    <t>21:0161:004204</t>
  </si>
  <si>
    <t>21:0087:003584</t>
  </si>
  <si>
    <t>21:0087:003584:0001:0001:00</t>
  </si>
  <si>
    <t>074A  :742180:80:742164:00</t>
  </si>
  <si>
    <t>21:0161:004205</t>
  </si>
  <si>
    <t>21:0087:003571:0001:0001:02</t>
  </si>
  <si>
    <t>074A  :742181:00:------:--</t>
  </si>
  <si>
    <t>21:0161:004206</t>
  </si>
  <si>
    <t>21:0087:003585</t>
  </si>
  <si>
    <t>21:0087:003585:0001:0001:00</t>
  </si>
  <si>
    <t>074A  :742182:00:------:--</t>
  </si>
  <si>
    <t>21:0161:004207</t>
  </si>
  <si>
    <t>21:0087:003586</t>
  </si>
  <si>
    <t>21:0087:003586:0001:0001:00</t>
  </si>
  <si>
    <t>074A  :742183:00:------:--</t>
  </si>
  <si>
    <t>21:0161:004208</t>
  </si>
  <si>
    <t>21:0087:003587</t>
  </si>
  <si>
    <t>21:0087:003587:0001:0001:00</t>
  </si>
  <si>
    <t>074A  :742184:00:------:--</t>
  </si>
  <si>
    <t>21:0161:004209</t>
  </si>
  <si>
    <t>21:0087:003588</t>
  </si>
  <si>
    <t>21:0087:003588:0001:0001:00</t>
  </si>
  <si>
    <t>074A  :742185:00:------:--</t>
  </si>
  <si>
    <t>21:0161:004210</t>
  </si>
  <si>
    <t>21:0087:003589</t>
  </si>
  <si>
    <t>21:0087:003589:0001:0001:00</t>
  </si>
  <si>
    <t>074A  :742186:10:------:--</t>
  </si>
  <si>
    <t>21:0161:004211</t>
  </si>
  <si>
    <t>21:0087:003590</t>
  </si>
  <si>
    <t>21:0087:003590:0001:0001:00</t>
  </si>
  <si>
    <t>074A  :742187:20:742186:10</t>
  </si>
  <si>
    <t>21:0161:004212</t>
  </si>
  <si>
    <t>21:0087:003590:0002:0001:00</t>
  </si>
  <si>
    <t>074A  :742188:00:------:--</t>
  </si>
  <si>
    <t>21:0161:004213</t>
  </si>
  <si>
    <t>21:0087:003591</t>
  </si>
  <si>
    <t>21:0087:003591:0001:0001:00</t>
  </si>
  <si>
    <t>074A  :742189:00:------:--</t>
  </si>
  <si>
    <t>21:0161:004214</t>
  </si>
  <si>
    <t>21:0087:003592</t>
  </si>
  <si>
    <t>21:0087:003592:0001:0001:00</t>
  </si>
  <si>
    <t>074A  :742190:00:------:--</t>
  </si>
  <si>
    <t>21:0161:004215</t>
  </si>
  <si>
    <t>21:0087:003593</t>
  </si>
  <si>
    <t>21:0087:003593:0001:0001:00</t>
  </si>
  <si>
    <t>074A  :742191:00:------:--</t>
  </si>
  <si>
    <t>21:0161:004216</t>
  </si>
  <si>
    <t>21:0087:003594</t>
  </si>
  <si>
    <t>21:0087:003594:0001:0001:00</t>
  </si>
  <si>
    <t>074A  :742192:00:------:--</t>
  </si>
  <si>
    <t>21:0161:004217</t>
  </si>
  <si>
    <t>21:0087:003595</t>
  </si>
  <si>
    <t>21:0087:003595:0001:0001:01</t>
  </si>
  <si>
    <t>074A  :742193:00:------:--</t>
  </si>
  <si>
    <t>21:0161:004218</t>
  </si>
  <si>
    <t>21:0087:003596</t>
  </si>
  <si>
    <t>21:0087:003596:0001:0001:00</t>
  </si>
  <si>
    <t>074A  :742194:00:------:--</t>
  </si>
  <si>
    <t>21:0161:004219</t>
  </si>
  <si>
    <t>21:0087:003597</t>
  </si>
  <si>
    <t>21:0087:003597:0001:0001:00</t>
  </si>
  <si>
    <t>074A  :742195:00:------:--</t>
  </si>
  <si>
    <t>21:0161:004220</t>
  </si>
  <si>
    <t>21:0087:003598</t>
  </si>
  <si>
    <t>21:0087:003598:0001:0001:00</t>
  </si>
  <si>
    <t>074A  :742196:00:------:--</t>
  </si>
  <si>
    <t>21:0161:004221</t>
  </si>
  <si>
    <t>21:0087:003599</t>
  </si>
  <si>
    <t>21:0087:003599:0001:0001:00</t>
  </si>
  <si>
    <t>074A  :742197:91:------:--</t>
  </si>
  <si>
    <t>21:0161:004222</t>
  </si>
  <si>
    <t>074A  :742198:00:------:--</t>
  </si>
  <si>
    <t>21:0161:004223</t>
  </si>
  <si>
    <t>21:0087:003600</t>
  </si>
  <si>
    <t>21:0087:003600:0001:0001:00</t>
  </si>
  <si>
    <t>074A  :742199:00:------:--</t>
  </si>
  <si>
    <t>21:0161:004224</t>
  </si>
  <si>
    <t>21:0087:003601</t>
  </si>
  <si>
    <t>21:0087:003601:0001:0001:00</t>
  </si>
  <si>
    <t>074A  :742200:80:742192:00</t>
  </si>
  <si>
    <t>21:0161:004225</t>
  </si>
  <si>
    <t>21:0087:003595:0001:0001:02</t>
  </si>
  <si>
    <t>074A  :742201:00:------:--</t>
  </si>
  <si>
    <t>21:0161:004226</t>
  </si>
  <si>
    <t>21:0087:003602</t>
  </si>
  <si>
    <t>21:0087:003602:0001:0001:00</t>
  </si>
  <si>
    <t>074A  :742202:00:------:--</t>
  </si>
  <si>
    <t>21:0161:004227</t>
  </si>
  <si>
    <t>21:0087:003603</t>
  </si>
  <si>
    <t>21:0087:003603:0001:0001:00</t>
  </si>
  <si>
    <t>074A  :742203:00:------:--</t>
  </si>
  <si>
    <t>21:0161:004228</t>
  </si>
  <si>
    <t>21:0087:003604</t>
  </si>
  <si>
    <t>21:0087:003604:0001:0001:00</t>
  </si>
  <si>
    <t>074A  :742204:10:------:--</t>
  </si>
  <si>
    <t>21:0161:004229</t>
  </si>
  <si>
    <t>21:0087:003605</t>
  </si>
  <si>
    <t>21:0087:003605:0001:0001:00</t>
  </si>
  <si>
    <t>074A  :742205:20:742204:10</t>
  </si>
  <si>
    <t>21:0161:004230</t>
  </si>
  <si>
    <t>21:0087:003605:0002:0001:00</t>
  </si>
  <si>
    <t>074A  :742206:00:------:--</t>
  </si>
  <si>
    <t>21:0161:004231</t>
  </si>
  <si>
    <t>21:0087:003606</t>
  </si>
  <si>
    <t>21:0087:003606:0001:0001:00</t>
  </si>
  <si>
    <t>074A  :742207:00:------:--</t>
  </si>
  <si>
    <t>21:0161:004232</t>
  </si>
  <si>
    <t>21:0087:003607</t>
  </si>
  <si>
    <t>21:0087:003607:0001:0001:00</t>
  </si>
  <si>
    <t>074A  :742208:00:------:--</t>
  </si>
  <si>
    <t>21:0161:004233</t>
  </si>
  <si>
    <t>21:0087:003608</t>
  </si>
  <si>
    <t>21:0087:003608:0001:0001:00</t>
  </si>
  <si>
    <t>074A  :742209:91:------:--</t>
  </si>
  <si>
    <t>21:0161:004234</t>
  </si>
  <si>
    <t>074A  :742210:00:------:--</t>
  </si>
  <si>
    <t>21:0161:004235</t>
  </si>
  <si>
    <t>21:0087:003609</t>
  </si>
  <si>
    <t>21:0087:003609:0001:0001:00</t>
  </si>
  <si>
    <t>074A  :742211:00:------:--</t>
  </si>
  <si>
    <t>21:0161:004236</t>
  </si>
  <si>
    <t>21:0087:003610</t>
  </si>
  <si>
    <t>21:0087:003610:0001:0001:00</t>
  </si>
  <si>
    <t>074A  :742212:00:------:--</t>
  </si>
  <si>
    <t>21:0161:004237</t>
  </si>
  <si>
    <t>21:0087:003611</t>
  </si>
  <si>
    <t>21:0087:003611:0001:0001:00</t>
  </si>
  <si>
    <t>074A  :742213:00:------:--</t>
  </si>
  <si>
    <t>21:0161:004238</t>
  </si>
  <si>
    <t>21:0087:003612</t>
  </si>
  <si>
    <t>21:0087:003612:0001:0001:00</t>
  </si>
  <si>
    <t>074A  :742214:00:------:--</t>
  </si>
  <si>
    <t>21:0161:004239</t>
  </si>
  <si>
    <t>21:0087:003613</t>
  </si>
  <si>
    <t>21:0087:003613:0001:0001:01</t>
  </si>
  <si>
    <t>074A  :742215:00:------:--</t>
  </si>
  <si>
    <t>21:0161:004240</t>
  </si>
  <si>
    <t>21:0087:003614</t>
  </si>
  <si>
    <t>21:0087:003614:0001:0001:00</t>
  </si>
  <si>
    <t>074A  :742216:00:------:--</t>
  </si>
  <si>
    <t>21:0161:004241</t>
  </si>
  <si>
    <t>21:0087:003615</t>
  </si>
  <si>
    <t>21:0087:003615:0001:0001:00</t>
  </si>
  <si>
    <t>074A  :742217:00:------:--</t>
  </si>
  <si>
    <t>21:0161:004242</t>
  </si>
  <si>
    <t>21:0087:003616</t>
  </si>
  <si>
    <t>21:0087:003616:0001:0001:00</t>
  </si>
  <si>
    <t>074A  :742218:00:------:--</t>
  </si>
  <si>
    <t>21:0161:004243</t>
  </si>
  <si>
    <t>21:0087:003617</t>
  </si>
  <si>
    <t>21:0087:003617:0001:0001:00</t>
  </si>
  <si>
    <t>074A  :742219:00:------:--</t>
  </si>
  <si>
    <t>21:0161:004244</t>
  </si>
  <si>
    <t>21:0087:003618</t>
  </si>
  <si>
    <t>21:0087:003618:0001:0001:00</t>
  </si>
  <si>
    <t>074A  :742220:80:742214:00</t>
  </si>
  <si>
    <t>21:0161:004245</t>
  </si>
  <si>
    <t>21:0087:003613:0001:0001:02</t>
  </si>
  <si>
    <t>074A  :742221:00:------:--</t>
  </si>
  <si>
    <t>21:0161:004246</t>
  </si>
  <si>
    <t>21:0087:003619</t>
  </si>
  <si>
    <t>21:0087:003619:0001:0001:00</t>
  </si>
  <si>
    <t>074A  :742222:00:------:--</t>
  </si>
  <si>
    <t>21:0161:004247</t>
  </si>
  <si>
    <t>21:0087:003620</t>
  </si>
  <si>
    <t>21:0087:003620:0001:0001:00</t>
  </si>
  <si>
    <t>074A  :742223:00:------:--</t>
  </si>
  <si>
    <t>21:0161:004248</t>
  </si>
  <si>
    <t>21:0087:003621</t>
  </si>
  <si>
    <t>21:0087:003621:0001:0001:00</t>
  </si>
  <si>
    <t>074A  :742224:00:------:--</t>
  </si>
  <si>
    <t>21:0161:004249</t>
  </si>
  <si>
    <t>21:0087:003622</t>
  </si>
  <si>
    <t>21:0087:003622:0001:0001:00</t>
  </si>
  <si>
    <t>074A  :742225:00:------:--</t>
  </si>
  <si>
    <t>21:0161:004250</t>
  </si>
  <si>
    <t>21:0087:003623</t>
  </si>
  <si>
    <t>21:0087:003623:0001:0001:00</t>
  </si>
  <si>
    <t>074A  :742226:00:------:--</t>
  </si>
  <si>
    <t>21:0161:004251</t>
  </si>
  <si>
    <t>21:0087:003624</t>
  </si>
  <si>
    <t>21:0087:003624:0001:0001:00</t>
  </si>
  <si>
    <t>074A  :742227:00:------:--</t>
  </si>
  <si>
    <t>21:0161:004252</t>
  </si>
  <si>
    <t>21:0087:003625</t>
  </si>
  <si>
    <t>21:0087:003625:0001:0001:00</t>
  </si>
  <si>
    <t>074A  :742228:00:------:--</t>
  </si>
  <si>
    <t>21:0161:004253</t>
  </si>
  <si>
    <t>21:0087:003626</t>
  </si>
  <si>
    <t>21:0087:003626:0001:0001:00</t>
  </si>
  <si>
    <t>074A  :742229:91:------:--</t>
  </si>
  <si>
    <t>21:0161:004254</t>
  </si>
  <si>
    <t>074A  :742230:00:------:--</t>
  </si>
  <si>
    <t>21:0161:004255</t>
  </si>
  <si>
    <t>21:0087:003627</t>
  </si>
  <si>
    <t>21:0087:003627:0001:0001:00</t>
  </si>
  <si>
    <t>074A  :742231:00:------:--</t>
  </si>
  <si>
    <t>21:0161:004256</t>
  </si>
  <si>
    <t>21:0087:003628</t>
  </si>
  <si>
    <t>21:0087:003628:0001:0001:00</t>
  </si>
  <si>
    <t>074A  :742232:00:------:--</t>
  </si>
  <si>
    <t>21:0161:004257</t>
  </si>
  <si>
    <t>21:0087:003629</t>
  </si>
  <si>
    <t>21:0087:003629:0001:0001:00</t>
  </si>
  <si>
    <t>074A  :742233:10:------:--</t>
  </si>
  <si>
    <t>21:0161:004258</t>
  </si>
  <si>
    <t>21:0087:003630</t>
  </si>
  <si>
    <t>21:0087:003630:0001:0001:00</t>
  </si>
  <si>
    <t>074A  :742234:20:742233:10</t>
  </si>
  <si>
    <t>21:0161:004259</t>
  </si>
  <si>
    <t>21:0087:003630:0002:0001:00</t>
  </si>
  <si>
    <t>074A  :742235:00:------:--</t>
  </si>
  <si>
    <t>21:0161:004260</t>
  </si>
  <si>
    <t>21:0087:003631</t>
  </si>
  <si>
    <t>21:0087:003631:0001:0001:00</t>
  </si>
  <si>
    <t>074A  :742236:00:------:--</t>
  </si>
  <si>
    <t>21:0161:004261</t>
  </si>
  <si>
    <t>21:0087:003632</t>
  </si>
  <si>
    <t>21:0087:003632:0001:0001:00</t>
  </si>
  <si>
    <t>074A  :742237:00:------:--</t>
  </si>
  <si>
    <t>21:0161:004262</t>
  </si>
  <si>
    <t>21:0087:003633</t>
  </si>
  <si>
    <t>21:0087:003633:0001:0001:01</t>
  </si>
  <si>
    <t>074A  :742238:00:------:--</t>
  </si>
  <si>
    <t>21:0161:004263</t>
  </si>
  <si>
    <t>21:0087:003634</t>
  </si>
  <si>
    <t>21:0087:003634:0001:0001:00</t>
  </si>
  <si>
    <t>074A  :742239:00:------:--</t>
  </si>
  <si>
    <t>21:0161:004264</t>
  </si>
  <si>
    <t>21:0087:003635</t>
  </si>
  <si>
    <t>21:0087:003635:0001:0001:00</t>
  </si>
  <si>
    <t>074A  :742240:80:742237:00</t>
  </si>
  <si>
    <t>21:0161:004265</t>
  </si>
  <si>
    <t>21:0087:003633:0001:0001:02</t>
  </si>
  <si>
    <t>074A  :742241:00:------:--</t>
  </si>
  <si>
    <t>21:0161:004266</t>
  </si>
  <si>
    <t>21:0087:003636</t>
  </si>
  <si>
    <t>21:0087:003636:0001:0001:00</t>
  </si>
  <si>
    <t>074A  :742242:00:------:--</t>
  </si>
  <si>
    <t>21:0161:004267</t>
  </si>
  <si>
    <t>21:0087:003637</t>
  </si>
  <si>
    <t>21:0087:003637:0001:0001:00</t>
  </si>
  <si>
    <t>074A  :742243:00:------:--</t>
  </si>
  <si>
    <t>21:0161:004268</t>
  </si>
  <si>
    <t>21:0087:003638</t>
  </si>
  <si>
    <t>21:0087:003638:0001:0001:00</t>
  </si>
  <si>
    <t>074A  :742244:00:------:--</t>
  </si>
  <si>
    <t>21:0161:004269</t>
  </si>
  <si>
    <t>21:0087:003639</t>
  </si>
  <si>
    <t>21:0087:003639:0001:0001:00</t>
  </si>
  <si>
    <t>074A  :742245:00:------:--</t>
  </si>
  <si>
    <t>21:0161:004270</t>
  </si>
  <si>
    <t>21:0087:003640</t>
  </si>
  <si>
    <t>21:0087:003640:0001:0001:00</t>
  </si>
  <si>
    <t>074A  :742246:00:------:--</t>
  </si>
  <si>
    <t>21:0161:004271</t>
  </si>
  <si>
    <t>21:0087:003641</t>
  </si>
  <si>
    <t>21:0087:003641:0001:0001:00</t>
  </si>
  <si>
    <t>074A  :742247:00:------:--</t>
  </si>
  <si>
    <t>21:0161:004272</t>
  </si>
  <si>
    <t>21:0087:003642</t>
  </si>
  <si>
    <t>21:0087:003642:0001:0001:00</t>
  </si>
  <si>
    <t>074A  :742248:10:------:--</t>
  </si>
  <si>
    <t>21:0161:004273</t>
  </si>
  <si>
    <t>21:0087:003643</t>
  </si>
  <si>
    <t>21:0087:003643:0001:0001:00</t>
  </si>
  <si>
    <t>074A  :742249:20:742248:10</t>
  </si>
  <si>
    <t>21:0161:004274</t>
  </si>
  <si>
    <t>21:0087:003643:0002:0001:01</t>
  </si>
  <si>
    <t>074A  :742250:00:------:--</t>
  </si>
  <si>
    <t>21:0161:004275</t>
  </si>
  <si>
    <t>21:0087:003644</t>
  </si>
  <si>
    <t>21:0087:003644:0001:0001:00</t>
  </si>
  <si>
    <t>074A  :742251:00:------:--</t>
  </si>
  <si>
    <t>21:0161:004276</t>
  </si>
  <si>
    <t>21:0087:003645</t>
  </si>
  <si>
    <t>21:0087:003645:0001:0001:00</t>
  </si>
  <si>
    <t>074A  :742252:00:------:--</t>
  </si>
  <si>
    <t>21:0161:004277</t>
  </si>
  <si>
    <t>21:0087:003646</t>
  </si>
  <si>
    <t>21:0087:003646:0001:0001:00</t>
  </si>
  <si>
    <t>074A  :742253:92:------:--</t>
  </si>
  <si>
    <t>21:0161:004278</t>
  </si>
  <si>
    <t>074A  :742254:00:------:--</t>
  </si>
  <si>
    <t>21:0161:004279</t>
  </si>
  <si>
    <t>21:0087:003647</t>
  </si>
  <si>
    <t>21:0087:003647:0001:0001:00</t>
  </si>
  <si>
    <t>074A  :742255:00:------:--</t>
  </si>
  <si>
    <t>21:0161:004280</t>
  </si>
  <si>
    <t>21:0087:003648</t>
  </si>
  <si>
    <t>21:0087:003648:0001:0001:00</t>
  </si>
  <si>
    <t>074A  :742256:00:------:--</t>
  </si>
  <si>
    <t>21:0161:004281</t>
  </si>
  <si>
    <t>21:0087:003649</t>
  </si>
  <si>
    <t>21:0087:003649:0001:0001:00</t>
  </si>
  <si>
    <t>074A  :742257:00:------:--</t>
  </si>
  <si>
    <t>21:0161:004282</t>
  </si>
  <si>
    <t>21:0087:003650</t>
  </si>
  <si>
    <t>21:0087:003650:0001:0001:00</t>
  </si>
  <si>
    <t>074A  :742258:00:------:--</t>
  </si>
  <si>
    <t>21:0161:004283</t>
  </si>
  <si>
    <t>21:0087:003651</t>
  </si>
  <si>
    <t>21:0087:003651:0001:0001:00</t>
  </si>
  <si>
    <t>074A  :742259:00:------:--</t>
  </si>
  <si>
    <t>21:0161:004284</t>
  </si>
  <si>
    <t>21:0087:003652</t>
  </si>
  <si>
    <t>21:0087:003652:0001:0001:00</t>
  </si>
  <si>
    <t>074A  :742260:80:742249:20</t>
  </si>
  <si>
    <t>21:0161:004285</t>
  </si>
  <si>
    <t>21:0087:003643:0002:0001:02</t>
  </si>
  <si>
    <t>074A  :742261:00:------:--</t>
  </si>
  <si>
    <t>21:0161:004286</t>
  </si>
  <si>
    <t>21:0087:003653</t>
  </si>
  <si>
    <t>21:0087:003653:0001:0001:00</t>
  </si>
  <si>
    <t>074A  :742262:00:------:--</t>
  </si>
  <si>
    <t>21:0161:004287</t>
  </si>
  <si>
    <t>21:0087:003654</t>
  </si>
  <si>
    <t>21:0087:003654:0001:0001:00</t>
  </si>
  <si>
    <t>074A  :742263:10:------:--</t>
  </si>
  <si>
    <t>21:0161:004288</t>
  </si>
  <si>
    <t>21:0087:003655</t>
  </si>
  <si>
    <t>21:0087:003655:0001:0001:00</t>
  </si>
  <si>
    <t>074A  :742264:20:742263:10</t>
  </si>
  <si>
    <t>21:0161:004289</t>
  </si>
  <si>
    <t>21:0087:003655:0002:0001:00</t>
  </si>
  <si>
    <t>074A  :742265:00:------:--</t>
  </si>
  <si>
    <t>21:0161:004290</t>
  </si>
  <si>
    <t>21:0087:003656</t>
  </si>
  <si>
    <t>21:0087:003656:0001:0001:00</t>
  </si>
  <si>
    <t>074A  :742266:00:------:--</t>
  </si>
  <si>
    <t>21:0161:004291</t>
  </si>
  <si>
    <t>21:0087:003657</t>
  </si>
  <si>
    <t>21:0087:003657:0001:0001:00</t>
  </si>
  <si>
    <t>074A  :742267:00:------:--</t>
  </si>
  <si>
    <t>21:0161:004292</t>
  </si>
  <si>
    <t>21:0087:003658</t>
  </si>
  <si>
    <t>21:0087:003658:0001:0001:00</t>
  </si>
  <si>
    <t>074A  :742268:00:------:--</t>
  </si>
  <si>
    <t>21:0161:004293</t>
  </si>
  <si>
    <t>21:0087:003659</t>
  </si>
  <si>
    <t>21:0087:003659:0001:0001:00</t>
  </si>
  <si>
    <t>074A  :742269:00:------:--</t>
  </si>
  <si>
    <t>21:0161:004294</t>
  </si>
  <si>
    <t>21:0087:003660</t>
  </si>
  <si>
    <t>21:0087:003660:0001:0001:00</t>
  </si>
  <si>
    <t>074A  :742270:00:------:--</t>
  </si>
  <si>
    <t>21:0161:004295</t>
  </si>
  <si>
    <t>21:0087:003661</t>
  </si>
  <si>
    <t>21:0087:003661:0001:0001:00</t>
  </si>
  <si>
    <t>074A  :742271:00:------:--</t>
  </si>
  <si>
    <t>21:0161:004296</t>
  </si>
  <si>
    <t>21:0087:003662</t>
  </si>
  <si>
    <t>21:0087:003662:0001:0001:01</t>
  </si>
  <si>
    <t>074A  :742272:00:------:--</t>
  </si>
  <si>
    <t>21:0161:004297</t>
  </si>
  <si>
    <t>21:0087:003663</t>
  </si>
  <si>
    <t>21:0087:003663:0001:0001:00</t>
  </si>
  <si>
    <t>074A  :742273:00:------:--</t>
  </si>
  <si>
    <t>21:0161:004298</t>
  </si>
  <si>
    <t>21:0087:003664</t>
  </si>
  <si>
    <t>21:0087:003664:0001:0001:00</t>
  </si>
  <si>
    <t>074A  :742274:00:------:--</t>
  </si>
  <si>
    <t>21:0161:004299</t>
  </si>
  <si>
    <t>21:0087:003665</t>
  </si>
  <si>
    <t>21:0087:003665:0001:0001:00</t>
  </si>
  <si>
    <t>074A  :742275:00:------:--</t>
  </si>
  <si>
    <t>21:0161:004300</t>
  </si>
  <si>
    <t>21:0087:003666</t>
  </si>
  <si>
    <t>21:0087:003666:0001:0001:00</t>
  </si>
  <si>
    <t>074A  :742276:91:------:--</t>
  </si>
  <si>
    <t>21:0161:004301</t>
  </si>
  <si>
    <t>074A  :742277:00:------:--</t>
  </si>
  <si>
    <t>21:0161:004302</t>
  </si>
  <si>
    <t>21:0087:003667</t>
  </si>
  <si>
    <t>21:0087:003667:0001:0001:00</t>
  </si>
  <si>
    <t>074A  :742278:00:------:--</t>
  </si>
  <si>
    <t>21:0161:004303</t>
  </si>
  <si>
    <t>21:0087:003668</t>
  </si>
  <si>
    <t>21:0087:003668:0001:0001:00</t>
  </si>
  <si>
    <t>074A  :742279:00:------:--</t>
  </si>
  <si>
    <t>21:0161:004304</t>
  </si>
  <si>
    <t>21:0087:003669</t>
  </si>
  <si>
    <t>21:0087:003669:0001:0001:00</t>
  </si>
  <si>
    <t>074A  :742280:80:742271:00</t>
  </si>
  <si>
    <t>21:0161:004305</t>
  </si>
  <si>
    <t>21:0087:003662:0001:0001:02</t>
  </si>
  <si>
    <t>074A  :742281:00:------:--</t>
  </si>
  <si>
    <t>21:0161:004306</t>
  </si>
  <si>
    <t>21:0087:003670</t>
  </si>
  <si>
    <t>21:0087:003670:0001:0001:00</t>
  </si>
  <si>
    <t>074A  :742282:93:------:--</t>
  </si>
  <si>
    <t>21:0161:004307</t>
  </si>
  <si>
    <t>074A  :742283:00:------:--</t>
  </si>
  <si>
    <t>21:0161:004308</t>
  </si>
  <si>
    <t>21:0087:003671</t>
  </si>
  <si>
    <t>21:0087:003671:0001:0001:00</t>
  </si>
  <si>
    <t>074A  :742284:00:------:--</t>
  </si>
  <si>
    <t>21:0161:004309</t>
  </si>
  <si>
    <t>21:0087:003672</t>
  </si>
  <si>
    <t>21:0087:003672:0001:0001:00</t>
  </si>
  <si>
    <t>074A  :742285:00:------:--</t>
  </si>
  <si>
    <t>21:0161:004310</t>
  </si>
  <si>
    <t>21:0087:003673</t>
  </si>
  <si>
    <t>21:0087:003673:0001:0001:01</t>
  </si>
  <si>
    <t>074A  :742286:00:------:--</t>
  </si>
  <si>
    <t>21:0161:004311</t>
  </si>
  <si>
    <t>21:0087:003674</t>
  </si>
  <si>
    <t>21:0087:003674:0001:0001:00</t>
  </si>
  <si>
    <t>074A  :742287:00:------:--</t>
  </si>
  <si>
    <t>21:0161:004312</t>
  </si>
  <si>
    <t>21:0087:003675</t>
  </si>
  <si>
    <t>21:0087:003675:0001:0001:00</t>
  </si>
  <si>
    <t>074A  :742288:00:------:--</t>
  </si>
  <si>
    <t>21:0161:004313</t>
  </si>
  <si>
    <t>21:0087:003676</t>
  </si>
  <si>
    <t>21:0087:003676:0001:0001:00</t>
  </si>
  <si>
    <t>074A  :742289:00:------:--</t>
  </si>
  <si>
    <t>21:0161:004314</t>
  </si>
  <si>
    <t>21:0087:003677</t>
  </si>
  <si>
    <t>21:0087:003677:0001:0001:00</t>
  </si>
  <si>
    <t>074A  :742290:00:------:--</t>
  </si>
  <si>
    <t>21:0161:004315</t>
  </si>
  <si>
    <t>21:0087:003678</t>
  </si>
  <si>
    <t>21:0087:003678:0001:0001:00</t>
  </si>
  <si>
    <t>074A  :742291:10:------:--</t>
  </si>
  <si>
    <t>21:0161:004316</t>
  </si>
  <si>
    <t>21:0087:003679</t>
  </si>
  <si>
    <t>21:0087:003679:0001:0001:00</t>
  </si>
  <si>
    <t>074A  :742292:20:742291:10</t>
  </si>
  <si>
    <t>21:0161:004317</t>
  </si>
  <si>
    <t>21:0087:003679:0002:0001:00</t>
  </si>
  <si>
    <t>074A  :742293:00:------:--</t>
  </si>
  <si>
    <t>21:0161:004318</t>
  </si>
  <si>
    <t>21:0087:003680</t>
  </si>
  <si>
    <t>21:0087:003680:0001:0001:00</t>
  </si>
  <si>
    <t>074A  :742294:00:------:--</t>
  </si>
  <si>
    <t>21:0161:004319</t>
  </si>
  <si>
    <t>21:0087:003681</t>
  </si>
  <si>
    <t>21:0087:003681:0001:0001:00</t>
  </si>
  <si>
    <t>074A  :742295:00:------:--</t>
  </si>
  <si>
    <t>21:0161:004320</t>
  </si>
  <si>
    <t>21:0087:003682</t>
  </si>
  <si>
    <t>21:0087:003682:0001:0001:00</t>
  </si>
  <si>
    <t>074A  :742296:00:------:--</t>
  </si>
  <si>
    <t>21:0161:004321</t>
  </si>
  <si>
    <t>21:0087:003683</t>
  </si>
  <si>
    <t>21:0087:003683:0001:0001:00</t>
  </si>
  <si>
    <t>074A  :742297:00:------:--</t>
  </si>
  <si>
    <t>21:0161:004322</t>
  </si>
  <si>
    <t>21:0087:003684</t>
  </si>
  <si>
    <t>21:0087:003684:0001:0001:00</t>
  </si>
  <si>
    <t>074A  :742298:00:------:--</t>
  </si>
  <si>
    <t>21:0161:004323</t>
  </si>
  <si>
    <t>21:0087:003685</t>
  </si>
  <si>
    <t>21:0087:003685:0001:0001:00</t>
  </si>
  <si>
    <t>074A  :742299:00:------:--</t>
  </si>
  <si>
    <t>21:0161:004324</t>
  </si>
  <si>
    <t>21:0087:003686</t>
  </si>
  <si>
    <t>21:0087:003686:0001:0001:00</t>
  </si>
  <si>
    <t>074A  :742300:80:742285:00</t>
  </si>
  <si>
    <t>21:0161:004325</t>
  </si>
  <si>
    <t>21:0087:003673:0001:0001:02</t>
  </si>
  <si>
    <t>074A  :742301:00:------:--</t>
  </si>
  <si>
    <t>21:0161:004326</t>
  </si>
  <si>
    <t>21:0087:003687</t>
  </si>
  <si>
    <t>21:0087:003687:0001:0001:00</t>
  </si>
  <si>
    <t>074A  :742302:00:------:--</t>
  </si>
  <si>
    <t>21:0161:004327</t>
  </si>
  <si>
    <t>21:0087:003688</t>
  </si>
  <si>
    <t>21:0087:003688:0001:0001:00</t>
  </si>
  <si>
    <t>074A  :742303:00:------:--</t>
  </si>
  <si>
    <t>21:0161:004328</t>
  </si>
  <si>
    <t>21:0087:003689</t>
  </si>
  <si>
    <t>21:0087:003689:0001:0001:00</t>
  </si>
  <si>
    <t>074A  :742304:00:------:--</t>
  </si>
  <si>
    <t>21:0161:004329</t>
  </si>
  <si>
    <t>21:0087:003690</t>
  </si>
  <si>
    <t>21:0087:003690:0001:0001:00</t>
  </si>
  <si>
    <t>074A  :742305:10:------:--</t>
  </si>
  <si>
    <t>21:0161:004330</t>
  </si>
  <si>
    <t>21:0087:003691</t>
  </si>
  <si>
    <t>21:0087:003691:0001:0001:00</t>
  </si>
  <si>
    <t>074A  :742306:20:742305:10</t>
  </si>
  <si>
    <t>21:0161:004331</t>
  </si>
  <si>
    <t>21:0087:003691:0002:0001:00</t>
  </si>
  <si>
    <t>074A  :742307:00:------:--</t>
  </si>
  <si>
    <t>21:0161:004332</t>
  </si>
  <si>
    <t>21:0087:003692</t>
  </si>
  <si>
    <t>21:0087:003692:0001:0001:00</t>
  </si>
  <si>
    <t>074A  :742308:00:------:--</t>
  </si>
  <si>
    <t>21:0161:004333</t>
  </si>
  <si>
    <t>21:0087:003693</t>
  </si>
  <si>
    <t>21:0087:003693:0001:0001:00</t>
  </si>
  <si>
    <t>074A  :742309:00:------:--</t>
  </si>
  <si>
    <t>21:0161:004334</t>
  </si>
  <si>
    <t>21:0087:003694</t>
  </si>
  <si>
    <t>21:0087:003694:0001:0001:01</t>
  </si>
  <si>
    <t>074A  :742310:00:------:--</t>
  </si>
  <si>
    <t>21:0161:004335</t>
  </si>
  <si>
    <t>21:0087:003695</t>
  </si>
  <si>
    <t>21:0087:003695:0001:0001:00</t>
  </si>
  <si>
    <t>074A  :742311:00:------:--</t>
  </si>
  <si>
    <t>21:0161:004336</t>
  </si>
  <si>
    <t>21:0087:003696</t>
  </si>
  <si>
    <t>21:0087:003696:0001:0001:00</t>
  </si>
  <si>
    <t>074A  :742312:93:------:--</t>
  </si>
  <si>
    <t>21:0161:004337</t>
  </si>
  <si>
    <t>074A  :742313:00:------:--</t>
  </si>
  <si>
    <t>21:0161:004338</t>
  </si>
  <si>
    <t>21:0087:003697</t>
  </si>
  <si>
    <t>21:0087:003697:0001:0001:00</t>
  </si>
  <si>
    <t>074A  :742314:00:------:--</t>
  </si>
  <si>
    <t>21:0161:004339</t>
  </si>
  <si>
    <t>21:0087:003698</t>
  </si>
  <si>
    <t>21:0087:003698:0001:0001:00</t>
  </si>
  <si>
    <t>074A  :742315:00:------:--</t>
  </si>
  <si>
    <t>21:0161:004340</t>
  </si>
  <si>
    <t>21:0087:003699</t>
  </si>
  <si>
    <t>21:0087:003699:0001:0001:00</t>
  </si>
  <si>
    <t>074A  :742316:00:------:--</t>
  </si>
  <si>
    <t>21:0161:004341</t>
  </si>
  <si>
    <t>21:0087:003700</t>
  </si>
  <si>
    <t>21:0087:003700:0001:0001:00</t>
  </si>
  <si>
    <t>074A  :742317:00:------:--</t>
  </si>
  <si>
    <t>21:0161:004342</t>
  </si>
  <si>
    <t>21:0087:003701</t>
  </si>
  <si>
    <t>21:0087:003701:0001:0001:00</t>
  </si>
  <si>
    <t>074A  :742318:00:------:--</t>
  </si>
  <si>
    <t>21:0161:004343</t>
  </si>
  <si>
    <t>21:0087:003702</t>
  </si>
  <si>
    <t>21:0087:003702:0001:0001:00</t>
  </si>
  <si>
    <t>074A  :742319:00:------:--</t>
  </si>
  <si>
    <t>21:0161:004344</t>
  </si>
  <si>
    <t>21:0087:003703</t>
  </si>
  <si>
    <t>21:0087:003703:0001:0001:00</t>
  </si>
  <si>
    <t>074A  :742320:80:742309:00</t>
  </si>
  <si>
    <t>21:0161:004345</t>
  </si>
  <si>
    <t>21:0087:003694:0001:0001:02</t>
  </si>
  <si>
    <t>074A  :742321:00:------:--</t>
  </si>
  <si>
    <t>21:0161:004346</t>
  </si>
  <si>
    <t>21:0087:003704</t>
  </si>
  <si>
    <t>21:0087:003704:0001:0001:00</t>
  </si>
  <si>
    <t>074A  :742322:00:------:--</t>
  </si>
  <si>
    <t>21:0161:004347</t>
  </si>
  <si>
    <t>21:0087:003705</t>
  </si>
  <si>
    <t>21:0087:003705:0001:0001:00</t>
  </si>
  <si>
    <t>074A  :742323:00:------:--</t>
  </si>
  <si>
    <t>21:0161:004348</t>
  </si>
  <si>
    <t>21:0087:003706</t>
  </si>
  <si>
    <t>21:0087:003706:0001:0001:00</t>
  </si>
  <si>
    <t>074A  :742324:00:------:--</t>
  </si>
  <si>
    <t>21:0161:004349</t>
  </si>
  <si>
    <t>21:0087:003707</t>
  </si>
  <si>
    <t>21:0087:003707:0001:0001:00</t>
  </si>
  <si>
    <t>074A  :742325:10:------:--</t>
  </si>
  <si>
    <t>21:0161:004350</t>
  </si>
  <si>
    <t>21:0087:003708</t>
  </si>
  <si>
    <t>21:0087:003708:0001:0001:00</t>
  </si>
  <si>
    <t>074A  :742326:20:742325:10</t>
  </si>
  <si>
    <t>21:0161:004351</t>
  </si>
  <si>
    <t>21:0087:003708:0002:0001:00</t>
  </si>
  <si>
    <t>074A  :742327:00:------:--</t>
  </si>
  <si>
    <t>21:0161:004352</t>
  </si>
  <si>
    <t>21:0087:003709</t>
  </si>
  <si>
    <t>21:0087:003709:0001:0001:00</t>
  </si>
  <si>
    <t>074A  :742328:00:------:--</t>
  </si>
  <si>
    <t>21:0161:004353</t>
  </si>
  <si>
    <t>21:0087:003710</t>
  </si>
  <si>
    <t>21:0087:003710:0001:0001:00</t>
  </si>
  <si>
    <t>074A  :742329:00:------:--</t>
  </si>
  <si>
    <t>21:0161:004354</t>
  </si>
  <si>
    <t>21:0087:003711</t>
  </si>
  <si>
    <t>21:0087:003711:0001:0001:00</t>
  </si>
  <si>
    <t>074A  :742330:00:------:--</t>
  </si>
  <si>
    <t>21:0161:004355</t>
  </si>
  <si>
    <t>21:0087:003712</t>
  </si>
  <si>
    <t>21:0087:003712:0001:0001:00</t>
  </si>
  <si>
    <t>074A  :742331:00:------:--</t>
  </si>
  <si>
    <t>21:0161:004356</t>
  </si>
  <si>
    <t>21:0087:003713</t>
  </si>
  <si>
    <t>21:0087:003713:0001:0001:00</t>
  </si>
  <si>
    <t>074A  :742332:00:------:--</t>
  </si>
  <si>
    <t>21:0161:004357</t>
  </si>
  <si>
    <t>21:0087:003714</t>
  </si>
  <si>
    <t>21:0087:003714:0001:0001:00</t>
  </si>
  <si>
    <t>074A  :742333:00:------:--</t>
  </si>
  <si>
    <t>21:0161:004358</t>
  </si>
  <si>
    <t>21:0087:003715</t>
  </si>
  <si>
    <t>21:0087:003715:0001:0001:00</t>
  </si>
  <si>
    <t>074A  :742334:00:------:--</t>
  </si>
  <si>
    <t>21:0161:004359</t>
  </si>
  <si>
    <t>21:0087:003716</t>
  </si>
  <si>
    <t>21:0087:003716:0001:0001:01</t>
  </si>
  <si>
    <t>074A  :742335:00:------:--</t>
  </si>
  <si>
    <t>21:0161:004360</t>
  </si>
  <si>
    <t>21:0087:003717</t>
  </si>
  <si>
    <t>21:0087:003717:0001:0001:00</t>
  </si>
  <si>
    <t>074A  :742336:00:------:--</t>
  </si>
  <si>
    <t>21:0161:004361</t>
  </si>
  <si>
    <t>21:0087:003718</t>
  </si>
  <si>
    <t>21:0087:003718:0001:0001:00</t>
  </si>
  <si>
    <t>074A  :742337:94:------:--</t>
  </si>
  <si>
    <t>21:0161:004362</t>
  </si>
  <si>
    <t>074A  :742338:00:------:--</t>
  </si>
  <si>
    <t>21:0161:004363</t>
  </si>
  <si>
    <t>21:0087:003719</t>
  </si>
  <si>
    <t>21:0087:003719:0001:0001:00</t>
  </si>
  <si>
    <t>074A  :742339:00:------:--</t>
  </si>
  <si>
    <t>21:0161:004364</t>
  </si>
  <si>
    <t>21:0087:003720</t>
  </si>
  <si>
    <t>21:0087:003720:0001:0001:00</t>
  </si>
  <si>
    <t>074A  :742340:80:742334:00</t>
  </si>
  <si>
    <t>21:0161:004365</t>
  </si>
  <si>
    <t>21:0087:003716:0001:0001:02</t>
  </si>
  <si>
    <t>074A  :742341:00:------:--</t>
  </si>
  <si>
    <t>21:0161:004366</t>
  </si>
  <si>
    <t>21:0087:003721</t>
  </si>
  <si>
    <t>21:0087:003721:0001:0001:00</t>
  </si>
  <si>
    <t>074A  :742342:00:------:--</t>
  </si>
  <si>
    <t>21:0161:004367</t>
  </si>
  <si>
    <t>21:0087:003722</t>
  </si>
  <si>
    <t>21:0087:003722:0001:0001:00</t>
  </si>
  <si>
    <t>074A  :742343:00:------:--</t>
  </si>
  <si>
    <t>21:0161:004368</t>
  </si>
  <si>
    <t>21:0087:003723</t>
  </si>
  <si>
    <t>21:0087:003723:0001:0001:00</t>
  </si>
  <si>
    <t>074A  :742344:00:------:--</t>
  </si>
  <si>
    <t>21:0161:004369</t>
  </si>
  <si>
    <t>21:0087:003724</t>
  </si>
  <si>
    <t>21:0087:003724:0001:0001:00</t>
  </si>
  <si>
    <t>074A  :742345:00:------:--</t>
  </si>
  <si>
    <t>21:0161:004370</t>
  </si>
  <si>
    <t>21:0087:003725</t>
  </si>
  <si>
    <t>21:0087:003725:0001:0001:00</t>
  </si>
  <si>
    <t>074A  :742346:10:------:--</t>
  </si>
  <si>
    <t>21:0161:004371</t>
  </si>
  <si>
    <t>21:0087:003726</t>
  </si>
  <si>
    <t>21:0087:003726:0001:0001:00</t>
  </si>
  <si>
    <t>074A  :742347:20:742346:10</t>
  </si>
  <si>
    <t>21:0161:004372</t>
  </si>
  <si>
    <t>21:0087:003726:0002:0001:00</t>
  </si>
  <si>
    <t>074A  :742348:00:------:--</t>
  </si>
  <si>
    <t>21:0161:004373</t>
  </si>
  <si>
    <t>21:0087:003727</t>
  </si>
  <si>
    <t>21:0087:003727:0001:0001:01</t>
  </si>
  <si>
    <t>074A  :742349:93:------:--</t>
  </si>
  <si>
    <t>21:0161:004374</t>
  </si>
  <si>
    <t>074A  :742350:00:------:--</t>
  </si>
  <si>
    <t>21:0161:004375</t>
  </si>
  <si>
    <t>21:0087:003728</t>
  </si>
  <si>
    <t>21:0087:003728:0001:0001:00</t>
  </si>
  <si>
    <t>074A  :742351:00:------:--</t>
  </si>
  <si>
    <t>21:0161:004376</t>
  </si>
  <si>
    <t>21:0087:003729</t>
  </si>
  <si>
    <t>21:0087:003729:0001:0001:00</t>
  </si>
  <si>
    <t>074A  :742352:00:------:--</t>
  </si>
  <si>
    <t>21:0161:004377</t>
  </si>
  <si>
    <t>21:0087:003730</t>
  </si>
  <si>
    <t>21:0087:003730:0001:0001:00</t>
  </si>
  <si>
    <t>074A  :742353:00:------:--</t>
  </si>
  <si>
    <t>21:0161:004378</t>
  </si>
  <si>
    <t>21:0087:003731</t>
  </si>
  <si>
    <t>21:0087:003731:0001:0001:00</t>
  </si>
  <si>
    <t>074A  :742354:00:------:--</t>
  </si>
  <si>
    <t>21:0161:004379</t>
  </si>
  <si>
    <t>21:0087:003732</t>
  </si>
  <si>
    <t>21:0087:003732:0001:0001:00</t>
  </si>
  <si>
    <t>074A  :742355:00:------:--</t>
  </si>
  <si>
    <t>21:0161:004380</t>
  </si>
  <si>
    <t>21:0087:003733</t>
  </si>
  <si>
    <t>21:0087:003733:0001:0001:00</t>
  </si>
  <si>
    <t>074A  :742356:00:------:--</t>
  </si>
  <si>
    <t>21:0161:004381</t>
  </si>
  <si>
    <t>21:0087:003734</t>
  </si>
  <si>
    <t>21:0087:003734:0001:0001:00</t>
  </si>
  <si>
    <t>074A  :742357:00:------:--</t>
  </si>
  <si>
    <t>21:0161:004382</t>
  </si>
  <si>
    <t>21:0087:003735</t>
  </si>
  <si>
    <t>21:0087:003735:0001:0001:00</t>
  </si>
  <si>
    <t>074A  :742358:00:------:--</t>
  </si>
  <si>
    <t>21:0161:004383</t>
  </si>
  <si>
    <t>21:0087:003736</t>
  </si>
  <si>
    <t>21:0087:003736:0001:0001:00</t>
  </si>
  <si>
    <t>074A  :742359:00:------:--</t>
  </si>
  <si>
    <t>21:0161:004384</t>
  </si>
  <si>
    <t>21:0087:003737</t>
  </si>
  <si>
    <t>21:0087:003737:0001:0001:00</t>
  </si>
  <si>
    <t>074A  :742360:80:742348:00</t>
  </si>
  <si>
    <t>21:0161:004385</t>
  </si>
  <si>
    <t>21:0087:003727:0001:0001:02</t>
  </si>
  <si>
    <t>074A  :742361:00:------:--</t>
  </si>
  <si>
    <t>21:0161:004386</t>
  </si>
  <si>
    <t>21:0087:003738</t>
  </si>
  <si>
    <t>21:0087:003738:0001:0001:01</t>
  </si>
  <si>
    <t>074A  :742362:00:------:--</t>
  </si>
  <si>
    <t>21:0161:004387</t>
  </si>
  <si>
    <t>21:0087:003739</t>
  </si>
  <si>
    <t>21:0087:003739:0001:0001:00</t>
  </si>
  <si>
    <t>074A  :742363:00:------:--</t>
  </si>
  <si>
    <t>21:0161:004388</t>
  </si>
  <si>
    <t>21:0087:003740</t>
  </si>
  <si>
    <t>21:0087:003740:0001:0001:00</t>
  </si>
  <si>
    <t>074A  :742364:00:------:--</t>
  </si>
  <si>
    <t>21:0161:004389</t>
  </si>
  <si>
    <t>21:0087:003741</t>
  </si>
  <si>
    <t>21:0087:003741:0001:0001:00</t>
  </si>
  <si>
    <t>074A  :742365:00:------:--</t>
  </si>
  <si>
    <t>21:0161:004390</t>
  </si>
  <si>
    <t>21:0087:003742</t>
  </si>
  <si>
    <t>21:0087:003742:0001:0001:00</t>
  </si>
  <si>
    <t>074A  :742366:00:------:--</t>
  </si>
  <si>
    <t>21:0161:004391</t>
  </si>
  <si>
    <t>21:0087:003743</t>
  </si>
  <si>
    <t>21:0087:003743:0001:0001:00</t>
  </si>
  <si>
    <t>074A  :742367:00:------:--</t>
  </si>
  <si>
    <t>21:0161:004392</t>
  </si>
  <si>
    <t>21:0087:003744</t>
  </si>
  <si>
    <t>21:0087:003744:0001:0001:00</t>
  </si>
  <si>
    <t>074A  :742368:00:------:--</t>
  </si>
  <si>
    <t>21:0161:004393</t>
  </si>
  <si>
    <t>21:0087:003745</t>
  </si>
  <si>
    <t>21:0087:003745:0001:0001:00</t>
  </si>
  <si>
    <t>074A  :742369:00:------:--</t>
  </si>
  <si>
    <t>21:0161:004394</t>
  </si>
  <si>
    <t>21:0087:003746</t>
  </si>
  <si>
    <t>21:0087:003746:0001:0001:00</t>
  </si>
  <si>
    <t>074A  :742370:00:------:--</t>
  </si>
  <si>
    <t>21:0161:004395</t>
  </si>
  <si>
    <t>21:0087:003747</t>
  </si>
  <si>
    <t>21:0087:003747:0001:0001:00</t>
  </si>
  <si>
    <t>074A  :742371:10:------:--</t>
  </si>
  <si>
    <t>21:0161:004396</t>
  </si>
  <si>
    <t>21:0087:003748</t>
  </si>
  <si>
    <t>21:0087:003748:0001:0001:00</t>
  </si>
  <si>
    <t>074A  :742372:20:742371:10</t>
  </si>
  <si>
    <t>21:0161:004397</t>
  </si>
  <si>
    <t>21:0087:003748:0002:0001:00</t>
  </si>
  <si>
    <t>074A  :742373:00:------:--</t>
  </si>
  <si>
    <t>21:0161:004398</t>
  </si>
  <si>
    <t>21:0087:003749</t>
  </si>
  <si>
    <t>21:0087:003749:0001:0001:00</t>
  </si>
  <si>
    <t>074A  :742374:00:------:--</t>
  </si>
  <si>
    <t>21:0161:004399</t>
  </si>
  <si>
    <t>21:0087:003750</t>
  </si>
  <si>
    <t>21:0087:003750:0001:0001:00</t>
  </si>
  <si>
    <t>074A  :742375:00:------:--</t>
  </si>
  <si>
    <t>21:0161:004400</t>
  </si>
  <si>
    <t>21:0087:003751</t>
  </si>
  <si>
    <t>21:0087:003751:0001:0001:00</t>
  </si>
  <si>
    <t>074A  :742376:00:------:--</t>
  </si>
  <si>
    <t>21:0161:004401</t>
  </si>
  <si>
    <t>21:0087:003752</t>
  </si>
  <si>
    <t>21:0087:003752:0001:0001:00</t>
  </si>
  <si>
    <t>074A  :742377:93:------:--</t>
  </si>
  <si>
    <t>21:0161:004402</t>
  </si>
  <si>
    <t>074A  :742378:00:------:--</t>
  </si>
  <si>
    <t>21:0161:004403</t>
  </si>
  <si>
    <t>21:0087:003753</t>
  </si>
  <si>
    <t>21:0087:003753:0001:0001:00</t>
  </si>
  <si>
    <t>074A  :742379:00:------:--</t>
  </si>
  <si>
    <t>21:0161:004404</t>
  </si>
  <si>
    <t>21:0087:003754</t>
  </si>
  <si>
    <t>21:0087:003754:0001:0001:00</t>
  </si>
  <si>
    <t>074A  :742380:80:742361:00</t>
  </si>
  <si>
    <t>21:0161:004405</t>
  </si>
  <si>
    <t>21:0087:003738:0001:0001:02</t>
  </si>
  <si>
    <t>074A  :742381:00:------:--</t>
  </si>
  <si>
    <t>21:0161:004406</t>
  </si>
  <si>
    <t>21:0087:003755</t>
  </si>
  <si>
    <t>21:0087:003755:0001:0001:00</t>
  </si>
  <si>
    <t>074A  :742382:00:------:--</t>
  </si>
  <si>
    <t>21:0161:004407</t>
  </si>
  <si>
    <t>21:0087:003756</t>
  </si>
  <si>
    <t>21:0087:003756:0001:0001:00</t>
  </si>
  <si>
    <t>074A  :742383:00:------:--</t>
  </si>
  <si>
    <t>21:0161:004408</t>
  </si>
  <si>
    <t>21:0087:003757</t>
  </si>
  <si>
    <t>21:0087:003757:0001:0001:00</t>
  </si>
  <si>
    <t>074A  :742384:10:------:--</t>
  </si>
  <si>
    <t>21:0161:004409</t>
  </si>
  <si>
    <t>21:0087:003758</t>
  </si>
  <si>
    <t>21:0087:003758:0001:0001:00</t>
  </si>
  <si>
    <t>074A  :742385:20:742384:10</t>
  </si>
  <si>
    <t>21:0161:004410</t>
  </si>
  <si>
    <t>21:0087:003758:0002:0001:00</t>
  </si>
  <si>
    <t>074A  :742386:92:------:--</t>
  </si>
  <si>
    <t>21:0161:004411</t>
  </si>
  <si>
    <t>074A  :742387:00:------:--</t>
  </si>
  <si>
    <t>21:0161:004412</t>
  </si>
  <si>
    <t>21:0087:003759</t>
  </si>
  <si>
    <t>21:0087:003759:0001:0001:00</t>
  </si>
  <si>
    <t>074A  :742388:00:------:--</t>
  </si>
  <si>
    <t>21:0161:004413</t>
  </si>
  <si>
    <t>21:0087:003760</t>
  </si>
  <si>
    <t>21:0087:003760:0001:0001:00</t>
  </si>
  <si>
    <t>074A  :742389:00:------:--</t>
  </si>
  <si>
    <t>21:0161:004414</t>
  </si>
  <si>
    <t>21:0087:003761</t>
  </si>
  <si>
    <t>21:0087:003761:0001:0001:00</t>
  </si>
  <si>
    <t>074A  :742390:00:------:--</t>
  </si>
  <si>
    <t>21:0161:004415</t>
  </si>
  <si>
    <t>21:0087:003762</t>
  </si>
  <si>
    <t>21:0087:003762:0001:0001:00</t>
  </si>
  <si>
    <t>074A  :742391:00:------:--</t>
  </si>
  <si>
    <t>21:0161:004416</t>
  </si>
  <si>
    <t>21:0087:003763</t>
  </si>
  <si>
    <t>21:0087:003763:0001:0001:00</t>
  </si>
  <si>
    <t>074A  :742392:00:------:--</t>
  </si>
  <si>
    <t>21:0161:004417</t>
  </si>
  <si>
    <t>21:0087:003764</t>
  </si>
  <si>
    <t>21:0087:003764:0001:0001:00</t>
  </si>
  <si>
    <t>074A  :742393:00:------:--</t>
  </si>
  <si>
    <t>21:0161:004418</t>
  </si>
  <si>
    <t>21:0087:003765</t>
  </si>
  <si>
    <t>21:0087:003765:0001:0001:00</t>
  </si>
  <si>
    <t>074A  :742394:00:------:--</t>
  </si>
  <si>
    <t>21:0161:004419</t>
  </si>
  <si>
    <t>21:0087:003766</t>
  </si>
  <si>
    <t>21:0087:003766:0001:0001:01</t>
  </si>
  <si>
    <t>074A  :742395:00:------:--</t>
  </si>
  <si>
    <t>21:0161:004420</t>
  </si>
  <si>
    <t>21:0087:003767</t>
  </si>
  <si>
    <t>21:0087:003767:0001:0001:00</t>
  </si>
  <si>
    <t>074A  :742396:00:------:--</t>
  </si>
  <si>
    <t>21:0161:004421</t>
  </si>
  <si>
    <t>21:0087:003768</t>
  </si>
  <si>
    <t>21:0087:003768:0001:0001:00</t>
  </si>
  <si>
    <t>074A  :742397:00:------:--</t>
  </si>
  <si>
    <t>21:0161:004422</t>
  </si>
  <si>
    <t>21:0087:003769</t>
  </si>
  <si>
    <t>21:0087:003769:0001:0001:00</t>
  </si>
  <si>
    <t>074A  :742398:00:------:--</t>
  </si>
  <si>
    <t>21:0161:004423</t>
  </si>
  <si>
    <t>21:0087:003770</t>
  </si>
  <si>
    <t>21:0087:003770:0001:0001:00</t>
  </si>
  <si>
    <t>074A  :742399:00:------:--</t>
  </si>
  <si>
    <t>21:0161:004424</t>
  </si>
  <si>
    <t>21:0087:003771</t>
  </si>
  <si>
    <t>21:0087:003771:0001:0001:00</t>
  </si>
  <si>
    <t>074A  :742400:80:742394:00</t>
  </si>
  <si>
    <t>21:0161:004425</t>
  </si>
  <si>
    <t>21:0087:003766:0001:0001:02</t>
  </si>
  <si>
    <t>074A  :742401:00:------:--</t>
  </si>
  <si>
    <t>21:0161:004426</t>
  </si>
  <si>
    <t>21:0087:003772</t>
  </si>
  <si>
    <t>21:0087:003772:0001:0001:00</t>
  </si>
  <si>
    <t>074A  :742402:00:------:--</t>
  </si>
  <si>
    <t>21:0161:004427</t>
  </si>
  <si>
    <t>21:0087:003773</t>
  </si>
  <si>
    <t>21:0087:003773:0001:0001:00</t>
  </si>
  <si>
    <t>074A  :742403:00:------:--</t>
  </si>
  <si>
    <t>21:0161:004428</t>
  </si>
  <si>
    <t>21:0087:003774</t>
  </si>
  <si>
    <t>21:0087:003774:0001:0001:00</t>
  </si>
  <si>
    <t>074A  :742404:00:------:--</t>
  </si>
  <si>
    <t>21:0161:004429</t>
  </si>
  <si>
    <t>21:0087:003775</t>
  </si>
  <si>
    <t>21:0087:003775:0001:0001:01</t>
  </si>
  <si>
    <t>074A  :742405:10:------:--</t>
  </si>
  <si>
    <t>21:0161:004430</t>
  </si>
  <si>
    <t>21:0087:003776</t>
  </si>
  <si>
    <t>21:0087:003776:0001:0001:00</t>
  </si>
  <si>
    <t>074A  :742406:20:742405:10</t>
  </si>
  <si>
    <t>21:0161:004431</t>
  </si>
  <si>
    <t>21:0087:003776:0002:0001:00</t>
  </si>
  <si>
    <t>074A  :742407:93:------:--</t>
  </si>
  <si>
    <t>21:0161:004432</t>
  </si>
  <si>
    <t>074A  :742408:00:------:--</t>
  </si>
  <si>
    <t>21:0161:004433</t>
  </si>
  <si>
    <t>21:0087:003777</t>
  </si>
  <si>
    <t>21:0087:003777:0001:0001:00</t>
  </si>
  <si>
    <t>074A  :742409:00:------:--</t>
  </si>
  <si>
    <t>21:0161:004434</t>
  </si>
  <si>
    <t>21:0087:003778</t>
  </si>
  <si>
    <t>21:0087:003778:0001:0001:00</t>
  </si>
  <si>
    <t>074A  :742410:00:------:--</t>
  </si>
  <si>
    <t>21:0161:004435</t>
  </si>
  <si>
    <t>21:0087:003779</t>
  </si>
  <si>
    <t>21:0087:003779:0001:0001:00</t>
  </si>
  <si>
    <t>074A  :742411:00:------:--</t>
  </si>
  <si>
    <t>21:0161:004436</t>
  </si>
  <si>
    <t>21:0087:003780</t>
  </si>
  <si>
    <t>21:0087:003780:0001:0001:00</t>
  </si>
  <si>
    <t>074A  :742412:00:------:--</t>
  </si>
  <si>
    <t>21:0161:004437</t>
  </si>
  <si>
    <t>21:0087:003781</t>
  </si>
  <si>
    <t>21:0087:003781:0001:0001:00</t>
  </si>
  <si>
    <t>074A  :742413:00:------:--</t>
  </si>
  <si>
    <t>21:0161:004438</t>
  </si>
  <si>
    <t>21:0087:003782</t>
  </si>
  <si>
    <t>21:0087:003782:0001:0001:00</t>
  </si>
  <si>
    <t>074A  :742414:00:------:--</t>
  </si>
  <si>
    <t>21:0161:004439</t>
  </si>
  <si>
    <t>21:0087:003783</t>
  </si>
  <si>
    <t>21:0087:003783:0001:0001:00</t>
  </si>
  <si>
    <t>074A  :742415:00:------:--</t>
  </si>
  <si>
    <t>21:0161:004440</t>
  </si>
  <si>
    <t>21:0087:003784</t>
  </si>
  <si>
    <t>21:0087:003784:0001:0001:00</t>
  </si>
  <si>
    <t>074A  :742416:00:------:--</t>
  </si>
  <si>
    <t>21:0161:004441</t>
  </si>
  <si>
    <t>21:0087:003785</t>
  </si>
  <si>
    <t>21:0087:003785:0001:0001:00</t>
  </si>
  <si>
    <t>074A  :742417:00:------:--</t>
  </si>
  <si>
    <t>21:0161:004442</t>
  </si>
  <si>
    <t>21:0087:003786</t>
  </si>
  <si>
    <t>21:0087:003786:0001:0001:00</t>
  </si>
  <si>
    <t>074A  :742418:00:------:--</t>
  </si>
  <si>
    <t>21:0161:004443</t>
  </si>
  <si>
    <t>21:0087:003787</t>
  </si>
  <si>
    <t>21:0087:003787:0001:0001:00</t>
  </si>
  <si>
    <t>074A  :742419:00:------:--</t>
  </si>
  <si>
    <t>21:0161:004444</t>
  </si>
  <si>
    <t>21:0087:003788</t>
  </si>
  <si>
    <t>21:0087:003788:0001:0001:00</t>
  </si>
  <si>
    <t>074A  :742420:80:742404:00</t>
  </si>
  <si>
    <t>21:0161:004445</t>
  </si>
  <si>
    <t>21:0087:003775:0001:0001:02</t>
  </si>
  <si>
    <t>074A  :742421:00:------:--</t>
  </si>
  <si>
    <t>21:0161:004446</t>
  </si>
  <si>
    <t>21:0087:003789</t>
  </si>
  <si>
    <t>21:0087:003789:0001:0001:00</t>
  </si>
  <si>
    <t>074A  :742422:00:------:--</t>
  </si>
  <si>
    <t>21:0161:004447</t>
  </si>
  <si>
    <t>21:0087:003790</t>
  </si>
  <si>
    <t>21:0087:003790:0001:0001:00</t>
  </si>
  <si>
    <t>074A  :742423:10:------:--</t>
  </si>
  <si>
    <t>21:0161:004448</t>
  </si>
  <si>
    <t>21:0087:003791</t>
  </si>
  <si>
    <t>21:0087:003791:0001:0001:00</t>
  </si>
  <si>
    <t>074A  :742424:20:742423:10</t>
  </si>
  <si>
    <t>21:0161:004449</t>
  </si>
  <si>
    <t>21:0087:003791:0002:0001:00</t>
  </si>
  <si>
    <t>074A  :742425:00:------:--</t>
  </si>
  <si>
    <t>21:0161:004450</t>
  </si>
  <si>
    <t>21:0087:003792</t>
  </si>
  <si>
    <t>21:0087:003792:0001:0001:00</t>
  </si>
  <si>
    <t>074A  :742426:00:------:--</t>
  </si>
  <si>
    <t>21:0161:004451</t>
  </si>
  <si>
    <t>21:0087:003793</t>
  </si>
  <si>
    <t>21:0087:003793:0001:0001:00</t>
  </si>
  <si>
    <t>074A  :742427:00:------:--</t>
  </si>
  <si>
    <t>21:0161:004452</t>
  </si>
  <si>
    <t>21:0087:003794</t>
  </si>
  <si>
    <t>21:0087:003794:0001:0001:00</t>
  </si>
  <si>
    <t>074A  :742428:93:------:--</t>
  </si>
  <si>
    <t>21:0161:004453</t>
  </si>
  <si>
    <t>074A  :742429:00:------:--</t>
  </si>
  <si>
    <t>21:0161:004454</t>
  </si>
  <si>
    <t>21:0087:003795</t>
  </si>
  <si>
    <t>21:0087:003795:0001:0001:01</t>
  </si>
  <si>
    <t>074A  :742430:00:------:--</t>
  </si>
  <si>
    <t>21:0161:004455</t>
  </si>
  <si>
    <t>21:0087:003796</t>
  </si>
  <si>
    <t>21:0087:003796:0001:0001:00</t>
  </si>
  <si>
    <t>074A  :742431:00:------:--</t>
  </si>
  <si>
    <t>21:0161:004456</t>
  </si>
  <si>
    <t>21:0087:003797</t>
  </si>
  <si>
    <t>21:0087:003797:0001:0001:00</t>
  </si>
  <si>
    <t>074A  :742432:00:------:--</t>
  </si>
  <si>
    <t>21:0161:004457</t>
  </si>
  <si>
    <t>21:0087:003798</t>
  </si>
  <si>
    <t>21:0087:003798:0001:0001:00</t>
  </si>
  <si>
    <t>074A  :742433:00:------:--</t>
  </si>
  <si>
    <t>21:0161:004458</t>
  </si>
  <si>
    <t>21:0087:003799</t>
  </si>
  <si>
    <t>21:0087:003799:0001:0001:00</t>
  </si>
  <si>
    <t>074A  :742434:00:------:--</t>
  </si>
  <si>
    <t>21:0161:004459</t>
  </si>
  <si>
    <t>21:0087:003800</t>
  </si>
  <si>
    <t>21:0087:003800:0001:0001:00</t>
  </si>
  <si>
    <t>074A  :742435:00:------:--</t>
  </si>
  <si>
    <t>21:0161:004460</t>
  </si>
  <si>
    <t>21:0087:003801</t>
  </si>
  <si>
    <t>21:0087:003801:0001:0001:00</t>
  </si>
  <si>
    <t>074A  :742436:00:------:--</t>
  </si>
  <si>
    <t>21:0161:004461</t>
  </si>
  <si>
    <t>21:0087:003802</t>
  </si>
  <si>
    <t>21:0087:003802:0001:0001:00</t>
  </si>
  <si>
    <t>074A  :742437:00:------:--</t>
  </si>
  <si>
    <t>21:0161:004462</t>
  </si>
  <si>
    <t>21:0087:003803</t>
  </si>
  <si>
    <t>21:0087:003803:0001:0001:00</t>
  </si>
  <si>
    <t>074A  :742438:00:------:--</t>
  </si>
  <si>
    <t>21:0161:004463</t>
  </si>
  <si>
    <t>21:0087:003804</t>
  </si>
  <si>
    <t>21:0087:003804:0001:0001:00</t>
  </si>
  <si>
    <t>074A  :742439:00:------:--</t>
  </si>
  <si>
    <t>21:0161:004464</t>
  </si>
  <si>
    <t>21:0087:003805</t>
  </si>
  <si>
    <t>21:0087:003805:0001:0001:00</t>
  </si>
  <si>
    <t>074A  :742440:80:742429:00</t>
  </si>
  <si>
    <t>21:0161:004465</t>
  </si>
  <si>
    <t>21:0087:003795:0001:0001:02</t>
  </si>
  <si>
    <t>074A  :742441:00:------:--</t>
  </si>
  <si>
    <t>21:0161:004466</t>
  </si>
  <si>
    <t>21:0087:003806</t>
  </si>
  <si>
    <t>21:0087:003806:0001:0001:00</t>
  </si>
  <si>
    <t>074A  :742442:00:------:--</t>
  </si>
  <si>
    <t>21:0161:004467</t>
  </si>
  <si>
    <t>21:0087:003807</t>
  </si>
  <si>
    <t>21:0087:003807:0001:0001:00</t>
  </si>
  <si>
    <t>074A  :742443:00:------:--</t>
  </si>
  <si>
    <t>21:0161:004468</t>
  </si>
  <si>
    <t>21:0087:003808</t>
  </si>
  <si>
    <t>21:0087:003808:0001:0001:00</t>
  </si>
  <si>
    <t>074A  :742444:00:------:--</t>
  </si>
  <si>
    <t>21:0161:004469</t>
  </si>
  <si>
    <t>21:0087:003809</t>
  </si>
  <si>
    <t>21:0087:003809:0001:0001:00</t>
  </si>
  <si>
    <t>074A  :742445:00:------:--</t>
  </si>
  <si>
    <t>21:0161:004470</t>
  </si>
  <si>
    <t>21:0087:003810</t>
  </si>
  <si>
    <t>21:0087:003810:0001:0001:00</t>
  </si>
  <si>
    <t>074A  :742446:00:------:--</t>
  </si>
  <si>
    <t>21:0161:004471</t>
  </si>
  <si>
    <t>21:0087:003811</t>
  </si>
  <si>
    <t>21:0087:003811:0001:0001:00</t>
  </si>
  <si>
    <t>074A  :742447:00:------:--</t>
  </si>
  <si>
    <t>21:0161:004472</t>
  </si>
  <si>
    <t>21:0087:003812</t>
  </si>
  <si>
    <t>21:0087:003812:0001:0001:00</t>
  </si>
  <si>
    <t>074A  :742448:00:------:--</t>
  </si>
  <si>
    <t>21:0161:004473</t>
  </si>
  <si>
    <t>21:0087:003813</t>
  </si>
  <si>
    <t>21:0087:003813:0001:0001:00</t>
  </si>
  <si>
    <t>074A  :742449:00:------:--</t>
  </si>
  <si>
    <t>21:0161:004474</t>
  </si>
  <si>
    <t>21:0087:003814</t>
  </si>
  <si>
    <t>21:0087:003814:0001:0001:00</t>
  </si>
  <si>
    <t>074A  :742450:00:------:--</t>
  </si>
  <si>
    <t>21:0161:004475</t>
  </si>
  <si>
    <t>21:0087:003815</t>
  </si>
  <si>
    <t>21:0087:003815:0001:0001:00</t>
  </si>
  <si>
    <t>074A  :742451:10:------:--</t>
  </si>
  <si>
    <t>21:0161:004476</t>
  </si>
  <si>
    <t>21:0087:003816</t>
  </si>
  <si>
    <t>21:0087:003816:0001:0001:00</t>
  </si>
  <si>
    <t>074A  :742452:20:742451:10</t>
  </si>
  <si>
    <t>21:0161:004477</t>
  </si>
  <si>
    <t>21:0087:003816:0002:0001:00</t>
  </si>
  <si>
    <t>074A  :742453:00:------:--</t>
  </si>
  <si>
    <t>21:0161:004478</t>
  </si>
  <si>
    <t>21:0087:003817</t>
  </si>
  <si>
    <t>21:0087:003817:0001:0001:00</t>
  </si>
  <si>
    <t>074A  :742454:00:------:--</t>
  </si>
  <si>
    <t>21:0161:004479</t>
  </si>
  <si>
    <t>21:0087:003818</t>
  </si>
  <si>
    <t>21:0087:003818:0001:0001:00</t>
  </si>
  <si>
    <t>074A  :742455:00:------:--</t>
  </si>
  <si>
    <t>21:0161:004480</t>
  </si>
  <si>
    <t>21:0087:003819</t>
  </si>
  <si>
    <t>21:0087:003819:0001:0001:01</t>
  </si>
  <si>
    <t>074A  :742456:00:------:--</t>
  </si>
  <si>
    <t>21:0161:004481</t>
  </si>
  <si>
    <t>21:0087:003820</t>
  </si>
  <si>
    <t>21:0087:003820:0001:0001:00</t>
  </si>
  <si>
    <t>074A  :742457:00:------:--</t>
  </si>
  <si>
    <t>21:0161:004482</t>
  </si>
  <si>
    <t>21:0087:003821</t>
  </si>
  <si>
    <t>21:0087:003821:0001:0001:00</t>
  </si>
  <si>
    <t>074A  :742458:91:------:--</t>
  </si>
  <si>
    <t>21:0161:004483</t>
  </si>
  <si>
    <t>074A  :742459:00:------:--</t>
  </si>
  <si>
    <t>21:0161:004484</t>
  </si>
  <si>
    <t>21:0087:003822</t>
  </si>
  <si>
    <t>21:0087:003822:0001:0001:00</t>
  </si>
  <si>
    <t>074A  :742460:80:742455:00</t>
  </si>
  <si>
    <t>21:0161:004485</t>
  </si>
  <si>
    <t>21:0087:003819:0001:0001:02</t>
  </si>
  <si>
    <t>074A  :742461:00:------:--</t>
  </si>
  <si>
    <t>21:0161:004486</t>
  </si>
  <si>
    <t>21:0087:003823</t>
  </si>
  <si>
    <t>21:0087:003823:0001:0001:00</t>
  </si>
  <si>
    <t>074A  :742462:00:------:--</t>
  </si>
  <si>
    <t>21:0161:004487</t>
  </si>
  <si>
    <t>21:0087:003824</t>
  </si>
  <si>
    <t>21:0087:003824:0001:0001:00</t>
  </si>
  <si>
    <t>074A  :742463:00:------:--</t>
  </si>
  <si>
    <t>21:0161:004488</t>
  </si>
  <si>
    <t>21:0087:003825</t>
  </si>
  <si>
    <t>21:0087:003825:0001:0001:01</t>
  </si>
  <si>
    <t>074A  :742464:00:------:--</t>
  </si>
  <si>
    <t>21:0161:004489</t>
  </si>
  <si>
    <t>21:0087:003826</t>
  </si>
  <si>
    <t>21:0087:003826:0001:0001:00</t>
  </si>
  <si>
    <t>074A  :742465:00:------:--</t>
  </si>
  <si>
    <t>21:0161:004490</t>
  </si>
  <si>
    <t>21:0087:003827</t>
  </si>
  <si>
    <t>21:0087:003827:0001:0001:00</t>
  </si>
  <si>
    <t>074A  :742466:00:------:--</t>
  </si>
  <si>
    <t>21:0161:004491</t>
  </si>
  <si>
    <t>21:0087:003828</t>
  </si>
  <si>
    <t>21:0087:003828:0001:0001:00</t>
  </si>
  <si>
    <t>074A  :742467:00:------:--</t>
  </si>
  <si>
    <t>21:0161:004492</t>
  </si>
  <si>
    <t>21:0087:003829</t>
  </si>
  <si>
    <t>21:0087:003829:0001:0001:00</t>
  </si>
  <si>
    <t>074A  :742468:00:------:--</t>
  </si>
  <si>
    <t>21:0161:004493</t>
  </si>
  <si>
    <t>21:0087:003830</t>
  </si>
  <si>
    <t>21:0087:003830:0001:0001:00</t>
  </si>
  <si>
    <t>074A  :742469:10:------:--</t>
  </si>
  <si>
    <t>21:0161:004494</t>
  </si>
  <si>
    <t>21:0087:003831</t>
  </si>
  <si>
    <t>21:0087:003831:0001:0001:00</t>
  </si>
  <si>
    <t>074A  :742470:20:742469:10</t>
  </si>
  <si>
    <t>21:0161:004495</t>
  </si>
  <si>
    <t>21:0087:003831:0002:0001:00</t>
  </si>
  <si>
    <t>074A  :742471:00:------:--</t>
  </si>
  <si>
    <t>21:0161:004496</t>
  </si>
  <si>
    <t>21:0087:003832</t>
  </si>
  <si>
    <t>21:0087:003832:0001:0001:00</t>
  </si>
  <si>
    <t>074A  :742472:00:------:--</t>
  </si>
  <si>
    <t>21:0161:004497</t>
  </si>
  <si>
    <t>21:0087:003833</t>
  </si>
  <si>
    <t>21:0087:003833:0001:0001:00</t>
  </si>
  <si>
    <t>074A  :742473:00:------:--</t>
  </si>
  <si>
    <t>21:0161:004498</t>
  </si>
  <si>
    <t>21:0087:003834</t>
  </si>
  <si>
    <t>21:0087:003834:0001:0001:00</t>
  </si>
  <si>
    <t>074A  :742474:00:------:--</t>
  </si>
  <si>
    <t>21:0161:004499</t>
  </si>
  <si>
    <t>21:0087:003835</t>
  </si>
  <si>
    <t>21:0087:003835:0001:0001:00</t>
  </si>
  <si>
    <t>074A  :742475:00:------:--</t>
  </si>
  <si>
    <t>21:0161:004500</t>
  </si>
  <si>
    <t>21:0087:003836</t>
  </si>
  <si>
    <t>21:0087:003836:0001:0001:00</t>
  </si>
  <si>
    <t>074A  :742476:00:------:--</t>
  </si>
  <si>
    <t>21:0161:004501</t>
  </si>
  <si>
    <t>21:0087:003837</t>
  </si>
  <si>
    <t>21:0087:003837:0001:0001:00</t>
  </si>
  <si>
    <t>074A  :742477:91:------:--</t>
  </si>
  <si>
    <t>21:0161:004502</t>
  </si>
  <si>
    <t>074A  :742478:00:------:--</t>
  </si>
  <si>
    <t>21:0161:004503</t>
  </si>
  <si>
    <t>21:0087:003838</t>
  </si>
  <si>
    <t>21:0087:003838:0001:0001:00</t>
  </si>
  <si>
    <t>074A  :742479:00:------:--</t>
  </si>
  <si>
    <t>21:0161:004504</t>
  </si>
  <si>
    <t>21:0087:003839</t>
  </si>
  <si>
    <t>21:0087:003839:0001:0001:00</t>
  </si>
  <si>
    <t>074A  :742480:80:742463:00</t>
  </si>
  <si>
    <t>21:0161:004505</t>
  </si>
  <si>
    <t>21:0087:003825:0001:0001:02</t>
  </si>
  <si>
    <t>074A  :742481:00:------:--</t>
  </si>
  <si>
    <t>21:0161:004506</t>
  </si>
  <si>
    <t>21:0087:003840</t>
  </si>
  <si>
    <t>21:0087:003840:0001:0001:00</t>
  </si>
  <si>
    <t>074A  :742482:00:------:--</t>
  </si>
  <si>
    <t>21:0161:004507</t>
  </si>
  <si>
    <t>21:0087:003841</t>
  </si>
  <si>
    <t>21:0087:003841:0001:0001:00</t>
  </si>
  <si>
    <t>074A  :742483:00:------:--</t>
  </si>
  <si>
    <t>21:0161:004508</t>
  </si>
  <si>
    <t>21:0087:003842</t>
  </si>
  <si>
    <t>21:0087:003842:0001:0001:00</t>
  </si>
  <si>
    <t>074A  :742484:10:------:--</t>
  </si>
  <si>
    <t>21:0161:004509</t>
  </si>
  <si>
    <t>21:0087:003843</t>
  </si>
  <si>
    <t>21:0087:003843:0001:0001:00</t>
  </si>
  <si>
    <t>074A  :742485:20:742484:10</t>
  </si>
  <si>
    <t>21:0161:004510</t>
  </si>
  <si>
    <t>21:0087:003843:0002:0001:00</t>
  </si>
  <si>
    <t>074A  :742486:00:------:--</t>
  </si>
  <si>
    <t>21:0161:004511</t>
  </si>
  <si>
    <t>21:0087:003844</t>
  </si>
  <si>
    <t>21:0087:003844:0001:0001:00</t>
  </si>
  <si>
    <t>074A  :742487:00:------:--</t>
  </si>
  <si>
    <t>21:0161:004512</t>
  </si>
  <si>
    <t>21:0087:003845</t>
  </si>
  <si>
    <t>21:0087:003845:0001:0001:00</t>
  </si>
  <si>
    <t>074A  :742488:00:------:--</t>
  </si>
  <si>
    <t>21:0161:004513</t>
  </si>
  <si>
    <t>21:0087:003846</t>
  </si>
  <si>
    <t>21:0087:003846:0001:0001:00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</si>
</sst>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5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3">
      <c r="A2" t="s">
        <v>15</v>
      </c>
      <c r="B2" t="s">
        <v>16</v>
      </c>
      <c r="C2" s="1" t="str">
        <f t="shared" ref="C2:C65" si="0">HYPERLINK("http://geochem.nrcan.gc.ca/cdogs/content/bdl/bdl210161_e.htm", "21:0161")</f>
        <v>21:0161</v>
      </c>
      <c r="D2" s="1" t="str">
        <f>HYPERLINK("http://geochem.nrcan.gc.ca/cdogs/content/svy/svy210087_e.htm", "21:0087")</f>
        <v>21:0087</v>
      </c>
      <c r="E2" t="s">
        <v>17</v>
      </c>
      <c r="F2" t="s">
        <v>18</v>
      </c>
      <c r="H2">
        <v>54.960787099999997</v>
      </c>
      <c r="I2">
        <v>-101.91805220000001</v>
      </c>
      <c r="J2" s="1" t="str">
        <f>HYPERLINK("http://geochem.nrcan.gc.ca/cdogs/content/kwd/kwd020027_e.htm", "NGR lake sediment grab sample")</f>
        <v>NGR lake sediment grab sample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19</v>
      </c>
      <c r="N2">
        <v>1</v>
      </c>
      <c r="O2">
        <v>60.5</v>
      </c>
    </row>
    <row r="3" spans="1:15" x14ac:dyDescent="0.3">
      <c r="A3" t="s">
        <v>20</v>
      </c>
      <c r="B3" t="s">
        <v>21</v>
      </c>
      <c r="C3" s="1" t="str">
        <f t="shared" si="0"/>
        <v>21:0161</v>
      </c>
      <c r="D3" s="1" t="str">
        <f>HYPERLINK("http://geochem.nrcan.gc.ca/cdogs/content/svy/svy_e.htm", "")</f>
        <v/>
      </c>
      <c r="G3" s="1" t="str">
        <f>HYPERLINK("http://geochem.nrcan.gc.ca/cdogs/content/cr_/cr_00002_e.htm", "2")</f>
        <v>2</v>
      </c>
      <c r="J3" t="s">
        <v>22</v>
      </c>
      <c r="K3" t="s">
        <v>23</v>
      </c>
      <c r="L3">
        <v>1</v>
      </c>
      <c r="M3" t="s">
        <v>24</v>
      </c>
      <c r="N3">
        <v>2</v>
      </c>
      <c r="O3">
        <v>16</v>
      </c>
    </row>
    <row r="4" spans="1:15" x14ac:dyDescent="0.3">
      <c r="A4" t="s">
        <v>25</v>
      </c>
      <c r="B4" t="s">
        <v>26</v>
      </c>
      <c r="C4" s="1" t="str">
        <f t="shared" si="0"/>
        <v>21:0161</v>
      </c>
      <c r="D4" s="1" t="str">
        <f t="shared" ref="D4:D38" si="1">HYPERLINK("http://geochem.nrcan.gc.ca/cdogs/content/svy/svy210087_e.htm", "21:0087")</f>
        <v>21:0087</v>
      </c>
      <c r="E4" t="s">
        <v>27</v>
      </c>
      <c r="F4" t="s">
        <v>28</v>
      </c>
      <c r="H4">
        <v>54.929444799999999</v>
      </c>
      <c r="I4">
        <v>-101.9501274</v>
      </c>
      <c r="J4" s="1" t="str">
        <f t="shared" ref="J4:J38" si="2">HYPERLINK("http://geochem.nrcan.gc.ca/cdogs/content/kwd/kwd020027_e.htm", "NGR lake sediment grab sample")</f>
        <v>NGR lake sediment grab sample</v>
      </c>
      <c r="K4" s="1" t="str">
        <f t="shared" ref="K4:K38" si="3">HYPERLINK("http://geochem.nrcan.gc.ca/cdogs/content/kwd/kwd080006_e.htm", "&lt;177 micron (NGR)")</f>
        <v>&lt;177 micron (NGR)</v>
      </c>
      <c r="L4">
        <v>1</v>
      </c>
      <c r="M4" t="s">
        <v>29</v>
      </c>
      <c r="N4">
        <v>3</v>
      </c>
      <c r="O4">
        <v>22</v>
      </c>
    </row>
    <row r="5" spans="1:15" x14ac:dyDescent="0.3">
      <c r="A5" t="s">
        <v>30</v>
      </c>
      <c r="B5" t="s">
        <v>31</v>
      </c>
      <c r="C5" s="1" t="str">
        <f t="shared" si="0"/>
        <v>21:0161</v>
      </c>
      <c r="D5" s="1" t="str">
        <f t="shared" si="1"/>
        <v>21:0087</v>
      </c>
      <c r="E5" t="s">
        <v>32</v>
      </c>
      <c r="F5" t="s">
        <v>33</v>
      </c>
      <c r="H5">
        <v>54.897663000000001</v>
      </c>
      <c r="I5">
        <v>-101.9259773</v>
      </c>
      <c r="J5" s="1" t="str">
        <f t="shared" si="2"/>
        <v>NGR lake sediment grab sample</v>
      </c>
      <c r="K5" s="1" t="str">
        <f t="shared" si="3"/>
        <v>&lt;177 micron (NGR)</v>
      </c>
      <c r="L5">
        <v>1</v>
      </c>
      <c r="M5" t="s">
        <v>34</v>
      </c>
      <c r="N5">
        <v>4</v>
      </c>
      <c r="O5">
        <v>21</v>
      </c>
    </row>
    <row r="6" spans="1:15" x14ac:dyDescent="0.3">
      <c r="A6" t="s">
        <v>35</v>
      </c>
      <c r="B6" t="s">
        <v>36</v>
      </c>
      <c r="C6" s="1" t="str">
        <f t="shared" si="0"/>
        <v>21:0161</v>
      </c>
      <c r="D6" s="1" t="str">
        <f t="shared" si="1"/>
        <v>21:0087</v>
      </c>
      <c r="E6" t="s">
        <v>37</v>
      </c>
      <c r="F6" t="s">
        <v>38</v>
      </c>
      <c r="H6">
        <v>54.869503199999997</v>
      </c>
      <c r="I6">
        <v>-101.9005526</v>
      </c>
      <c r="J6" s="1" t="str">
        <f t="shared" si="2"/>
        <v>NGR lake sediment grab sample</v>
      </c>
      <c r="K6" s="1" t="str">
        <f t="shared" si="3"/>
        <v>&lt;177 micron (NGR)</v>
      </c>
      <c r="L6">
        <v>1</v>
      </c>
      <c r="M6" t="s">
        <v>39</v>
      </c>
      <c r="N6">
        <v>5</v>
      </c>
      <c r="O6">
        <v>4</v>
      </c>
    </row>
    <row r="7" spans="1:15" x14ac:dyDescent="0.3">
      <c r="A7" t="s">
        <v>40</v>
      </c>
      <c r="B7" t="s">
        <v>41</v>
      </c>
      <c r="C7" s="1" t="str">
        <f t="shared" si="0"/>
        <v>21:0161</v>
      </c>
      <c r="D7" s="1" t="str">
        <f t="shared" si="1"/>
        <v>21:0087</v>
      </c>
      <c r="E7" t="s">
        <v>42</v>
      </c>
      <c r="F7" t="s">
        <v>43</v>
      </c>
      <c r="H7">
        <v>54.824552500000003</v>
      </c>
      <c r="I7">
        <v>-101.9004418</v>
      </c>
      <c r="J7" s="1" t="str">
        <f t="shared" si="2"/>
        <v>NGR lake sediment grab sample</v>
      </c>
      <c r="K7" s="1" t="str">
        <f t="shared" si="3"/>
        <v>&lt;177 micron (NGR)</v>
      </c>
      <c r="L7">
        <v>1</v>
      </c>
      <c r="M7" t="s">
        <v>44</v>
      </c>
      <c r="N7">
        <v>6</v>
      </c>
      <c r="O7">
        <v>65.5</v>
      </c>
    </row>
    <row r="8" spans="1:15" x14ac:dyDescent="0.3">
      <c r="A8" t="s">
        <v>45</v>
      </c>
      <c r="B8" t="s">
        <v>46</v>
      </c>
      <c r="C8" s="1" t="str">
        <f t="shared" si="0"/>
        <v>21:0161</v>
      </c>
      <c r="D8" s="1" t="str">
        <f t="shared" si="1"/>
        <v>21:0087</v>
      </c>
      <c r="E8" t="s">
        <v>47</v>
      </c>
      <c r="F8" t="s">
        <v>48</v>
      </c>
      <c r="H8">
        <v>54.815642799999999</v>
      </c>
      <c r="I8">
        <v>-101.89667369999999</v>
      </c>
      <c r="J8" s="1" t="str">
        <f t="shared" si="2"/>
        <v>NGR lake sediment grab sample</v>
      </c>
      <c r="K8" s="1" t="str">
        <f t="shared" si="3"/>
        <v>&lt;177 micron (NGR)</v>
      </c>
      <c r="L8">
        <v>1</v>
      </c>
      <c r="M8" t="s">
        <v>49</v>
      </c>
      <c r="N8">
        <v>7</v>
      </c>
      <c r="O8">
        <v>65</v>
      </c>
    </row>
    <row r="9" spans="1:15" x14ac:dyDescent="0.3">
      <c r="A9" t="s">
        <v>50</v>
      </c>
      <c r="B9" t="s">
        <v>51</v>
      </c>
      <c r="C9" s="1" t="str">
        <f t="shared" si="0"/>
        <v>21:0161</v>
      </c>
      <c r="D9" s="1" t="str">
        <f t="shared" si="1"/>
        <v>21:0087</v>
      </c>
      <c r="E9" t="s">
        <v>52</v>
      </c>
      <c r="F9" t="s">
        <v>53</v>
      </c>
      <c r="H9">
        <v>54.837333899999997</v>
      </c>
      <c r="I9">
        <v>-101.9293966</v>
      </c>
      <c r="J9" s="1" t="str">
        <f t="shared" si="2"/>
        <v>NGR lake sediment grab sample</v>
      </c>
      <c r="K9" s="1" t="str">
        <f t="shared" si="3"/>
        <v>&lt;177 micron (NGR)</v>
      </c>
      <c r="L9">
        <v>1</v>
      </c>
      <c r="M9" t="s">
        <v>54</v>
      </c>
      <c r="N9">
        <v>8</v>
      </c>
      <c r="O9">
        <v>21.5</v>
      </c>
    </row>
    <row r="10" spans="1:15" x14ac:dyDescent="0.3">
      <c r="A10" t="s">
        <v>55</v>
      </c>
      <c r="B10" t="s">
        <v>56</v>
      </c>
      <c r="C10" s="1" t="str">
        <f t="shared" si="0"/>
        <v>21:0161</v>
      </c>
      <c r="D10" s="1" t="str">
        <f t="shared" si="1"/>
        <v>21:0087</v>
      </c>
      <c r="E10" t="s">
        <v>57</v>
      </c>
      <c r="F10" t="s">
        <v>58</v>
      </c>
      <c r="H10">
        <v>54.990081600000003</v>
      </c>
      <c r="I10">
        <v>-101.9702297</v>
      </c>
      <c r="J10" s="1" t="str">
        <f t="shared" si="2"/>
        <v>NGR lake sediment grab sample</v>
      </c>
      <c r="K10" s="1" t="str">
        <f t="shared" si="3"/>
        <v>&lt;177 micron (NGR)</v>
      </c>
      <c r="L10">
        <v>1</v>
      </c>
      <c r="M10" t="s">
        <v>59</v>
      </c>
      <c r="N10">
        <v>9</v>
      </c>
      <c r="O10">
        <v>20</v>
      </c>
    </row>
    <row r="11" spans="1:15" x14ac:dyDescent="0.3">
      <c r="A11" t="s">
        <v>60</v>
      </c>
      <c r="B11" t="s">
        <v>61</v>
      </c>
      <c r="C11" s="1" t="str">
        <f t="shared" si="0"/>
        <v>21:0161</v>
      </c>
      <c r="D11" s="1" t="str">
        <f t="shared" si="1"/>
        <v>21:0087</v>
      </c>
      <c r="E11" t="s">
        <v>62</v>
      </c>
      <c r="F11" t="s">
        <v>63</v>
      </c>
      <c r="H11">
        <v>54.8099281</v>
      </c>
      <c r="I11">
        <v>-101.9476478</v>
      </c>
      <c r="J11" s="1" t="str">
        <f t="shared" si="2"/>
        <v>NGR lake sediment grab sample</v>
      </c>
      <c r="K11" s="1" t="str">
        <f t="shared" si="3"/>
        <v>&lt;177 micron (NGR)</v>
      </c>
      <c r="L11">
        <v>2</v>
      </c>
      <c r="M11" t="s">
        <v>19</v>
      </c>
      <c r="N11">
        <v>10</v>
      </c>
      <c r="O11">
        <v>59</v>
      </c>
    </row>
    <row r="12" spans="1:15" x14ac:dyDescent="0.3">
      <c r="A12" t="s">
        <v>64</v>
      </c>
      <c r="B12" t="s">
        <v>65</v>
      </c>
      <c r="C12" s="1" t="str">
        <f t="shared" si="0"/>
        <v>21:0161</v>
      </c>
      <c r="D12" s="1" t="str">
        <f t="shared" si="1"/>
        <v>21:0087</v>
      </c>
      <c r="E12" t="s">
        <v>66</v>
      </c>
      <c r="F12" t="s">
        <v>67</v>
      </c>
      <c r="H12">
        <v>54.771175300000003</v>
      </c>
      <c r="I12">
        <v>-101.95104809999999</v>
      </c>
      <c r="J12" s="1" t="str">
        <f t="shared" si="2"/>
        <v>NGR lake sediment grab sample</v>
      </c>
      <c r="K12" s="1" t="str">
        <f t="shared" si="3"/>
        <v>&lt;177 micron (NGR)</v>
      </c>
      <c r="L12">
        <v>2</v>
      </c>
      <c r="M12" t="s">
        <v>68</v>
      </c>
      <c r="N12">
        <v>11</v>
      </c>
      <c r="O12">
        <v>43.5</v>
      </c>
    </row>
    <row r="13" spans="1:15" x14ac:dyDescent="0.3">
      <c r="A13" t="s">
        <v>69</v>
      </c>
      <c r="B13" t="s">
        <v>70</v>
      </c>
      <c r="C13" s="1" t="str">
        <f t="shared" si="0"/>
        <v>21:0161</v>
      </c>
      <c r="D13" s="1" t="str">
        <f t="shared" si="1"/>
        <v>21:0087</v>
      </c>
      <c r="E13" t="s">
        <v>66</v>
      </c>
      <c r="F13" t="s">
        <v>71</v>
      </c>
      <c r="H13">
        <v>54.771175300000003</v>
      </c>
      <c r="I13">
        <v>-101.95104809999999</v>
      </c>
      <c r="J13" s="1" t="str">
        <f t="shared" si="2"/>
        <v>NGR lake sediment grab sample</v>
      </c>
      <c r="K13" s="1" t="str">
        <f t="shared" si="3"/>
        <v>&lt;177 micron (NGR)</v>
      </c>
      <c r="L13">
        <v>2</v>
      </c>
      <c r="M13" t="s">
        <v>72</v>
      </c>
      <c r="N13">
        <v>12</v>
      </c>
      <c r="O13">
        <v>41</v>
      </c>
    </row>
    <row r="14" spans="1:15" x14ac:dyDescent="0.3">
      <c r="A14" t="s">
        <v>73</v>
      </c>
      <c r="B14" t="s">
        <v>74</v>
      </c>
      <c r="C14" s="1" t="str">
        <f t="shared" si="0"/>
        <v>21:0161</v>
      </c>
      <c r="D14" s="1" t="str">
        <f t="shared" si="1"/>
        <v>21:0087</v>
      </c>
      <c r="E14" t="s">
        <v>75</v>
      </c>
      <c r="F14" t="s">
        <v>76</v>
      </c>
      <c r="H14">
        <v>54.771523299999998</v>
      </c>
      <c r="I14">
        <v>-101.89975459999999</v>
      </c>
      <c r="J14" s="1" t="str">
        <f t="shared" si="2"/>
        <v>NGR lake sediment grab sample</v>
      </c>
      <c r="K14" s="1" t="str">
        <f t="shared" si="3"/>
        <v>&lt;177 micron (NGR)</v>
      </c>
      <c r="L14">
        <v>2</v>
      </c>
      <c r="M14" t="s">
        <v>29</v>
      </c>
      <c r="N14">
        <v>13</v>
      </c>
      <c r="O14">
        <v>4.5</v>
      </c>
    </row>
    <row r="15" spans="1:15" x14ac:dyDescent="0.3">
      <c r="A15" t="s">
        <v>77</v>
      </c>
      <c r="B15" t="s">
        <v>78</v>
      </c>
      <c r="C15" s="1" t="str">
        <f t="shared" si="0"/>
        <v>21:0161</v>
      </c>
      <c r="D15" s="1" t="str">
        <f t="shared" si="1"/>
        <v>21:0087</v>
      </c>
      <c r="E15" t="s">
        <v>79</v>
      </c>
      <c r="F15" t="s">
        <v>80</v>
      </c>
      <c r="H15">
        <v>54.733621200000002</v>
      </c>
      <c r="I15">
        <v>-101.86751080000001</v>
      </c>
      <c r="J15" s="1" t="str">
        <f t="shared" si="2"/>
        <v>NGR lake sediment grab sample</v>
      </c>
      <c r="K15" s="1" t="str">
        <f t="shared" si="3"/>
        <v>&lt;177 micron (NGR)</v>
      </c>
      <c r="L15">
        <v>2</v>
      </c>
      <c r="M15" t="s">
        <v>34</v>
      </c>
      <c r="N15">
        <v>14</v>
      </c>
      <c r="O15">
        <v>32.5</v>
      </c>
    </row>
    <row r="16" spans="1:15" x14ac:dyDescent="0.3">
      <c r="A16" t="s">
        <v>81</v>
      </c>
      <c r="B16" t="s">
        <v>82</v>
      </c>
      <c r="C16" s="1" t="str">
        <f t="shared" si="0"/>
        <v>21:0161</v>
      </c>
      <c r="D16" s="1" t="str">
        <f t="shared" si="1"/>
        <v>21:0087</v>
      </c>
      <c r="E16" t="s">
        <v>83</v>
      </c>
      <c r="F16" t="s">
        <v>84</v>
      </c>
      <c r="H16">
        <v>54.708415500000001</v>
      </c>
      <c r="I16">
        <v>-101.8688365</v>
      </c>
      <c r="J16" s="1" t="str">
        <f t="shared" si="2"/>
        <v>NGR lake sediment grab sample</v>
      </c>
      <c r="K16" s="1" t="str">
        <f t="shared" si="3"/>
        <v>&lt;177 micron (NGR)</v>
      </c>
      <c r="L16">
        <v>2</v>
      </c>
      <c r="M16" t="s">
        <v>39</v>
      </c>
      <c r="N16">
        <v>15</v>
      </c>
      <c r="O16">
        <v>35.5</v>
      </c>
    </row>
    <row r="17" spans="1:15" x14ac:dyDescent="0.3">
      <c r="A17" t="s">
        <v>85</v>
      </c>
      <c r="B17" t="s">
        <v>86</v>
      </c>
      <c r="C17" s="1" t="str">
        <f t="shared" si="0"/>
        <v>21:0161</v>
      </c>
      <c r="D17" s="1" t="str">
        <f t="shared" si="1"/>
        <v>21:0087</v>
      </c>
      <c r="E17" t="s">
        <v>87</v>
      </c>
      <c r="F17" t="s">
        <v>88</v>
      </c>
      <c r="H17">
        <v>54.677909100000001</v>
      </c>
      <c r="I17">
        <v>-101.90393450000001</v>
      </c>
      <c r="J17" s="1" t="str">
        <f t="shared" si="2"/>
        <v>NGR lake sediment grab sample</v>
      </c>
      <c r="K17" s="1" t="str">
        <f t="shared" si="3"/>
        <v>&lt;177 micron (NGR)</v>
      </c>
      <c r="L17">
        <v>2</v>
      </c>
      <c r="M17" t="s">
        <v>44</v>
      </c>
      <c r="N17">
        <v>16</v>
      </c>
      <c r="O17">
        <v>40.5</v>
      </c>
    </row>
    <row r="18" spans="1:15" x14ac:dyDescent="0.3">
      <c r="A18" t="s">
        <v>89</v>
      </c>
      <c r="B18" t="s">
        <v>90</v>
      </c>
      <c r="C18" s="1" t="str">
        <f t="shared" si="0"/>
        <v>21:0161</v>
      </c>
      <c r="D18" s="1" t="str">
        <f t="shared" si="1"/>
        <v>21:0087</v>
      </c>
      <c r="E18" t="s">
        <v>91</v>
      </c>
      <c r="F18" t="s">
        <v>92</v>
      </c>
      <c r="H18">
        <v>54.641755699999997</v>
      </c>
      <c r="I18">
        <v>-101.9121897</v>
      </c>
      <c r="J18" s="1" t="str">
        <f t="shared" si="2"/>
        <v>NGR lake sediment grab sample</v>
      </c>
      <c r="K18" s="1" t="str">
        <f t="shared" si="3"/>
        <v>&lt;177 micron (NGR)</v>
      </c>
      <c r="L18">
        <v>2</v>
      </c>
      <c r="M18" t="s">
        <v>49</v>
      </c>
      <c r="N18">
        <v>17</v>
      </c>
      <c r="O18">
        <v>75</v>
      </c>
    </row>
    <row r="19" spans="1:15" x14ac:dyDescent="0.3">
      <c r="A19" t="s">
        <v>93</v>
      </c>
      <c r="B19" t="s">
        <v>94</v>
      </c>
      <c r="C19" s="1" t="str">
        <f t="shared" si="0"/>
        <v>21:0161</v>
      </c>
      <c r="D19" s="1" t="str">
        <f t="shared" si="1"/>
        <v>21:0087</v>
      </c>
      <c r="E19" t="s">
        <v>95</v>
      </c>
      <c r="F19" t="s">
        <v>96</v>
      </c>
      <c r="H19">
        <v>54.6220079</v>
      </c>
      <c r="I19">
        <v>-101.9479628</v>
      </c>
      <c r="J19" s="1" t="str">
        <f t="shared" si="2"/>
        <v>NGR lake sediment grab sample</v>
      </c>
      <c r="K19" s="1" t="str">
        <f t="shared" si="3"/>
        <v>&lt;177 micron (NGR)</v>
      </c>
      <c r="L19">
        <v>2</v>
      </c>
      <c r="M19" t="s">
        <v>54</v>
      </c>
      <c r="N19">
        <v>18</v>
      </c>
      <c r="O19">
        <v>64.5</v>
      </c>
    </row>
    <row r="20" spans="1:15" x14ac:dyDescent="0.3">
      <c r="A20" t="s">
        <v>97</v>
      </c>
      <c r="B20" t="s">
        <v>98</v>
      </c>
      <c r="C20" s="1" t="str">
        <f t="shared" si="0"/>
        <v>21:0161</v>
      </c>
      <c r="D20" s="1" t="str">
        <f t="shared" si="1"/>
        <v>21:0087</v>
      </c>
      <c r="E20" t="s">
        <v>99</v>
      </c>
      <c r="F20" t="s">
        <v>100</v>
      </c>
      <c r="H20">
        <v>54.6506908</v>
      </c>
      <c r="I20">
        <v>-101.95160679999999</v>
      </c>
      <c r="J20" s="1" t="str">
        <f t="shared" si="2"/>
        <v>NGR lake sediment grab sample</v>
      </c>
      <c r="K20" s="1" t="str">
        <f t="shared" si="3"/>
        <v>&lt;177 micron (NGR)</v>
      </c>
      <c r="L20">
        <v>2</v>
      </c>
      <c r="M20" t="s">
        <v>59</v>
      </c>
      <c r="N20">
        <v>19</v>
      </c>
      <c r="O20">
        <v>34.5</v>
      </c>
    </row>
    <row r="21" spans="1:15" x14ac:dyDescent="0.3">
      <c r="A21" t="s">
        <v>101</v>
      </c>
      <c r="B21" t="s">
        <v>102</v>
      </c>
      <c r="C21" s="1" t="str">
        <f t="shared" si="0"/>
        <v>21:0161</v>
      </c>
      <c r="D21" s="1" t="str">
        <f t="shared" si="1"/>
        <v>21:0087</v>
      </c>
      <c r="E21" t="s">
        <v>103</v>
      </c>
      <c r="F21" t="s">
        <v>104</v>
      </c>
      <c r="H21">
        <v>54.667998799999999</v>
      </c>
      <c r="I21">
        <v>-101.94200499999999</v>
      </c>
      <c r="J21" s="1" t="str">
        <f t="shared" si="2"/>
        <v>NGR lake sediment grab sample</v>
      </c>
      <c r="K21" s="1" t="str">
        <f t="shared" si="3"/>
        <v>&lt;177 micron (NGR)</v>
      </c>
      <c r="L21">
        <v>2</v>
      </c>
      <c r="M21" t="s">
        <v>105</v>
      </c>
      <c r="N21">
        <v>20</v>
      </c>
      <c r="O21">
        <v>43</v>
      </c>
    </row>
    <row r="22" spans="1:15" x14ac:dyDescent="0.3">
      <c r="A22" t="s">
        <v>106</v>
      </c>
      <c r="B22" t="s">
        <v>107</v>
      </c>
      <c r="C22" s="1" t="str">
        <f t="shared" si="0"/>
        <v>21:0161</v>
      </c>
      <c r="D22" s="1" t="str">
        <f t="shared" si="1"/>
        <v>21:0087</v>
      </c>
      <c r="E22" t="s">
        <v>108</v>
      </c>
      <c r="F22" t="s">
        <v>109</v>
      </c>
      <c r="H22">
        <v>54.699600599999997</v>
      </c>
      <c r="I22">
        <v>-101.93651610000001</v>
      </c>
      <c r="J22" s="1" t="str">
        <f t="shared" si="2"/>
        <v>NGR lake sediment grab sample</v>
      </c>
      <c r="K22" s="1" t="str">
        <f t="shared" si="3"/>
        <v>&lt;177 micron (NGR)</v>
      </c>
      <c r="L22">
        <v>2</v>
      </c>
      <c r="M22" t="s">
        <v>110</v>
      </c>
      <c r="N22">
        <v>21</v>
      </c>
      <c r="O22">
        <v>33.5</v>
      </c>
    </row>
    <row r="23" spans="1:15" x14ac:dyDescent="0.3">
      <c r="A23" t="s">
        <v>111</v>
      </c>
      <c r="B23" t="s">
        <v>112</v>
      </c>
      <c r="C23" s="1" t="str">
        <f t="shared" si="0"/>
        <v>21:0161</v>
      </c>
      <c r="D23" s="1" t="str">
        <f t="shared" si="1"/>
        <v>21:0087</v>
      </c>
      <c r="E23" t="s">
        <v>113</v>
      </c>
      <c r="F23" t="s">
        <v>114</v>
      </c>
      <c r="H23">
        <v>54.736586899999999</v>
      </c>
      <c r="I23">
        <v>-101.9314242</v>
      </c>
      <c r="J23" s="1" t="str">
        <f t="shared" si="2"/>
        <v>NGR lake sediment grab sample</v>
      </c>
      <c r="K23" s="1" t="str">
        <f t="shared" si="3"/>
        <v>&lt;177 micron (NGR)</v>
      </c>
      <c r="L23">
        <v>2</v>
      </c>
      <c r="M23" t="s">
        <v>115</v>
      </c>
      <c r="N23">
        <v>22</v>
      </c>
      <c r="O23">
        <v>68</v>
      </c>
    </row>
    <row r="24" spans="1:15" x14ac:dyDescent="0.3">
      <c r="A24" t="s">
        <v>116</v>
      </c>
      <c r="B24" t="s">
        <v>117</v>
      </c>
      <c r="C24" s="1" t="str">
        <f t="shared" si="0"/>
        <v>21:0161</v>
      </c>
      <c r="D24" s="1" t="str">
        <f t="shared" si="1"/>
        <v>21:0087</v>
      </c>
      <c r="E24" t="s">
        <v>118</v>
      </c>
      <c r="F24" t="s">
        <v>119</v>
      </c>
      <c r="H24">
        <v>54.994689600000001</v>
      </c>
      <c r="I24">
        <v>-102.3461045</v>
      </c>
      <c r="J24" s="1" t="str">
        <f t="shared" si="2"/>
        <v>NGR lake sediment grab sample</v>
      </c>
      <c r="K24" s="1" t="str">
        <f t="shared" si="3"/>
        <v>&lt;177 micron (NGR)</v>
      </c>
      <c r="L24">
        <v>3</v>
      </c>
      <c r="M24" t="s">
        <v>120</v>
      </c>
      <c r="N24">
        <v>23</v>
      </c>
      <c r="O24">
        <v>4</v>
      </c>
    </row>
    <row r="25" spans="1:15" x14ac:dyDescent="0.3">
      <c r="A25" t="s">
        <v>121</v>
      </c>
      <c r="B25" t="s">
        <v>122</v>
      </c>
      <c r="C25" s="1" t="str">
        <f t="shared" si="0"/>
        <v>21:0161</v>
      </c>
      <c r="D25" s="1" t="str">
        <f t="shared" si="1"/>
        <v>21:0087</v>
      </c>
      <c r="E25" t="s">
        <v>123</v>
      </c>
      <c r="F25" t="s">
        <v>124</v>
      </c>
      <c r="H25">
        <v>54.974144699999997</v>
      </c>
      <c r="I25">
        <v>-102.3521494</v>
      </c>
      <c r="J25" s="1" t="str">
        <f t="shared" si="2"/>
        <v>NGR lake sediment grab sample</v>
      </c>
      <c r="K25" s="1" t="str">
        <f t="shared" si="3"/>
        <v>&lt;177 micron (NGR)</v>
      </c>
      <c r="L25">
        <v>3</v>
      </c>
      <c r="M25" t="s">
        <v>19</v>
      </c>
      <c r="N25">
        <v>24</v>
      </c>
      <c r="O25">
        <v>15</v>
      </c>
    </row>
    <row r="26" spans="1:15" x14ac:dyDescent="0.3">
      <c r="A26" t="s">
        <v>125</v>
      </c>
      <c r="B26" t="s">
        <v>126</v>
      </c>
      <c r="C26" s="1" t="str">
        <f t="shared" si="0"/>
        <v>21:0161</v>
      </c>
      <c r="D26" s="1" t="str">
        <f t="shared" si="1"/>
        <v>21:0087</v>
      </c>
      <c r="E26" t="s">
        <v>127</v>
      </c>
      <c r="F26" t="s">
        <v>128</v>
      </c>
      <c r="H26">
        <v>54.968246499999999</v>
      </c>
      <c r="I26">
        <v>-102.3290987</v>
      </c>
      <c r="J26" s="1" t="str">
        <f t="shared" si="2"/>
        <v>NGR lake sediment grab sample</v>
      </c>
      <c r="K26" s="1" t="str">
        <f t="shared" si="3"/>
        <v>&lt;177 micron (NGR)</v>
      </c>
      <c r="L26">
        <v>3</v>
      </c>
      <c r="M26" t="s">
        <v>29</v>
      </c>
      <c r="N26">
        <v>25</v>
      </c>
      <c r="O26">
        <v>30</v>
      </c>
    </row>
    <row r="27" spans="1:15" x14ac:dyDescent="0.3">
      <c r="A27" t="s">
        <v>129</v>
      </c>
      <c r="B27" t="s">
        <v>130</v>
      </c>
      <c r="C27" s="1" t="str">
        <f t="shared" si="0"/>
        <v>21:0161</v>
      </c>
      <c r="D27" s="1" t="str">
        <f t="shared" si="1"/>
        <v>21:0087</v>
      </c>
      <c r="E27" t="s">
        <v>131</v>
      </c>
      <c r="F27" t="s">
        <v>132</v>
      </c>
      <c r="H27">
        <v>54.972104600000002</v>
      </c>
      <c r="I27">
        <v>-102.26008</v>
      </c>
      <c r="J27" s="1" t="str">
        <f t="shared" si="2"/>
        <v>NGR lake sediment grab sample</v>
      </c>
      <c r="K27" s="1" t="str">
        <f t="shared" si="3"/>
        <v>&lt;177 micron (NGR)</v>
      </c>
      <c r="L27">
        <v>3</v>
      </c>
      <c r="M27" t="s">
        <v>68</v>
      </c>
      <c r="N27">
        <v>26</v>
      </c>
      <c r="O27">
        <v>71</v>
      </c>
    </row>
    <row r="28" spans="1:15" x14ac:dyDescent="0.3">
      <c r="A28" t="s">
        <v>133</v>
      </c>
      <c r="B28" t="s">
        <v>134</v>
      </c>
      <c r="C28" s="1" t="str">
        <f t="shared" si="0"/>
        <v>21:0161</v>
      </c>
      <c r="D28" s="1" t="str">
        <f t="shared" si="1"/>
        <v>21:0087</v>
      </c>
      <c r="E28" t="s">
        <v>131</v>
      </c>
      <c r="F28" t="s">
        <v>135</v>
      </c>
      <c r="H28">
        <v>54.972104600000002</v>
      </c>
      <c r="I28">
        <v>-102.26008</v>
      </c>
      <c r="J28" s="1" t="str">
        <f t="shared" si="2"/>
        <v>NGR lake sediment grab sample</v>
      </c>
      <c r="K28" s="1" t="str">
        <f t="shared" si="3"/>
        <v>&lt;177 micron (NGR)</v>
      </c>
      <c r="L28">
        <v>3</v>
      </c>
      <c r="M28" t="s">
        <v>72</v>
      </c>
      <c r="N28">
        <v>27</v>
      </c>
      <c r="O28">
        <v>71.5</v>
      </c>
    </row>
    <row r="29" spans="1:15" x14ac:dyDescent="0.3">
      <c r="A29" t="s">
        <v>136</v>
      </c>
      <c r="B29" t="s">
        <v>137</v>
      </c>
      <c r="C29" s="1" t="str">
        <f t="shared" si="0"/>
        <v>21:0161</v>
      </c>
      <c r="D29" s="1" t="str">
        <f t="shared" si="1"/>
        <v>21:0087</v>
      </c>
      <c r="E29" t="s">
        <v>138</v>
      </c>
      <c r="F29" t="s">
        <v>139</v>
      </c>
      <c r="H29">
        <v>54.9589414</v>
      </c>
      <c r="I29">
        <v>-102.1953599</v>
      </c>
      <c r="J29" s="1" t="str">
        <f t="shared" si="2"/>
        <v>NGR lake sediment grab sample</v>
      </c>
      <c r="K29" s="1" t="str">
        <f t="shared" si="3"/>
        <v>&lt;177 micron (NGR)</v>
      </c>
      <c r="L29">
        <v>3</v>
      </c>
      <c r="M29" t="s">
        <v>34</v>
      </c>
      <c r="N29">
        <v>28</v>
      </c>
      <c r="O29">
        <v>49.5</v>
      </c>
    </row>
    <row r="30" spans="1:15" x14ac:dyDescent="0.3">
      <c r="A30" t="s">
        <v>140</v>
      </c>
      <c r="B30" t="s">
        <v>141</v>
      </c>
      <c r="C30" s="1" t="str">
        <f t="shared" si="0"/>
        <v>21:0161</v>
      </c>
      <c r="D30" s="1" t="str">
        <f t="shared" si="1"/>
        <v>21:0087</v>
      </c>
      <c r="E30" t="s">
        <v>142</v>
      </c>
      <c r="F30" t="s">
        <v>143</v>
      </c>
      <c r="H30">
        <v>54.965857399999997</v>
      </c>
      <c r="I30">
        <v>-102.14487440000001</v>
      </c>
      <c r="J30" s="1" t="str">
        <f t="shared" si="2"/>
        <v>NGR lake sediment grab sample</v>
      </c>
      <c r="K30" s="1" t="str">
        <f t="shared" si="3"/>
        <v>&lt;177 micron (NGR)</v>
      </c>
      <c r="L30">
        <v>3</v>
      </c>
      <c r="M30" t="s">
        <v>39</v>
      </c>
      <c r="N30">
        <v>29</v>
      </c>
      <c r="O30">
        <v>12.5</v>
      </c>
    </row>
    <row r="31" spans="1:15" x14ac:dyDescent="0.3">
      <c r="A31" t="s">
        <v>144</v>
      </c>
      <c r="B31" t="s">
        <v>145</v>
      </c>
      <c r="C31" s="1" t="str">
        <f t="shared" si="0"/>
        <v>21:0161</v>
      </c>
      <c r="D31" s="1" t="str">
        <f t="shared" si="1"/>
        <v>21:0087</v>
      </c>
      <c r="E31" t="s">
        <v>146</v>
      </c>
      <c r="F31" t="s">
        <v>147</v>
      </c>
      <c r="H31">
        <v>54.971593200000001</v>
      </c>
      <c r="I31">
        <v>-102.083516</v>
      </c>
      <c r="J31" s="1" t="str">
        <f t="shared" si="2"/>
        <v>NGR lake sediment grab sample</v>
      </c>
      <c r="K31" s="1" t="str">
        <f t="shared" si="3"/>
        <v>&lt;177 micron (NGR)</v>
      </c>
      <c r="L31">
        <v>3</v>
      </c>
      <c r="M31" t="s">
        <v>44</v>
      </c>
      <c r="N31">
        <v>30</v>
      </c>
      <c r="O31">
        <v>14.5</v>
      </c>
    </row>
    <row r="32" spans="1:15" x14ac:dyDescent="0.3">
      <c r="A32" t="s">
        <v>148</v>
      </c>
      <c r="B32" t="s">
        <v>149</v>
      </c>
      <c r="C32" s="1" t="str">
        <f t="shared" si="0"/>
        <v>21:0161</v>
      </c>
      <c r="D32" s="1" t="str">
        <f t="shared" si="1"/>
        <v>21:0087</v>
      </c>
      <c r="E32" t="s">
        <v>150</v>
      </c>
      <c r="F32" t="s">
        <v>151</v>
      </c>
      <c r="H32">
        <v>54.973001199999999</v>
      </c>
      <c r="I32">
        <v>-102.0302745</v>
      </c>
      <c r="J32" s="1" t="str">
        <f t="shared" si="2"/>
        <v>NGR lake sediment grab sample</v>
      </c>
      <c r="K32" s="1" t="str">
        <f t="shared" si="3"/>
        <v>&lt;177 micron (NGR)</v>
      </c>
      <c r="L32">
        <v>3</v>
      </c>
      <c r="M32" t="s">
        <v>49</v>
      </c>
      <c r="N32">
        <v>31</v>
      </c>
      <c r="O32">
        <v>19</v>
      </c>
    </row>
    <row r="33" spans="1:15" x14ac:dyDescent="0.3">
      <c r="A33" t="s">
        <v>152</v>
      </c>
      <c r="B33" t="s">
        <v>153</v>
      </c>
      <c r="C33" s="1" t="str">
        <f t="shared" si="0"/>
        <v>21:0161</v>
      </c>
      <c r="D33" s="1" t="str">
        <f t="shared" si="1"/>
        <v>21:0087</v>
      </c>
      <c r="E33" t="s">
        <v>154</v>
      </c>
      <c r="F33" t="s">
        <v>155</v>
      </c>
      <c r="H33">
        <v>54.965324600000002</v>
      </c>
      <c r="I33">
        <v>-102.0105269</v>
      </c>
      <c r="J33" s="1" t="str">
        <f t="shared" si="2"/>
        <v>NGR lake sediment grab sample</v>
      </c>
      <c r="K33" s="1" t="str">
        <f t="shared" si="3"/>
        <v>&lt;177 micron (NGR)</v>
      </c>
      <c r="L33">
        <v>3</v>
      </c>
      <c r="M33" t="s">
        <v>54</v>
      </c>
      <c r="N33">
        <v>32</v>
      </c>
      <c r="O33">
        <v>16</v>
      </c>
    </row>
    <row r="34" spans="1:15" x14ac:dyDescent="0.3">
      <c r="A34" t="s">
        <v>156</v>
      </c>
      <c r="B34" t="s">
        <v>157</v>
      </c>
      <c r="C34" s="1" t="str">
        <f t="shared" si="0"/>
        <v>21:0161</v>
      </c>
      <c r="D34" s="1" t="str">
        <f t="shared" si="1"/>
        <v>21:0087</v>
      </c>
      <c r="E34" t="s">
        <v>158</v>
      </c>
      <c r="F34" t="s">
        <v>159</v>
      </c>
      <c r="H34">
        <v>54.937427700000001</v>
      </c>
      <c r="I34">
        <v>-102.00947499999999</v>
      </c>
      <c r="J34" s="1" t="str">
        <f t="shared" si="2"/>
        <v>NGR lake sediment grab sample</v>
      </c>
      <c r="K34" s="1" t="str">
        <f t="shared" si="3"/>
        <v>&lt;177 micron (NGR)</v>
      </c>
      <c r="L34">
        <v>3</v>
      </c>
      <c r="M34" t="s">
        <v>59</v>
      </c>
      <c r="N34">
        <v>33</v>
      </c>
      <c r="O34">
        <v>21.5</v>
      </c>
    </row>
    <row r="35" spans="1:15" x14ac:dyDescent="0.3">
      <c r="A35" t="s">
        <v>160</v>
      </c>
      <c r="B35" t="s">
        <v>161</v>
      </c>
      <c r="C35" s="1" t="str">
        <f t="shared" si="0"/>
        <v>21:0161</v>
      </c>
      <c r="D35" s="1" t="str">
        <f t="shared" si="1"/>
        <v>21:0087</v>
      </c>
      <c r="E35" t="s">
        <v>162</v>
      </c>
      <c r="F35" t="s">
        <v>163</v>
      </c>
      <c r="H35">
        <v>54.901376900000002</v>
      </c>
      <c r="I35">
        <v>-102.0059085</v>
      </c>
      <c r="J35" s="1" t="str">
        <f t="shared" si="2"/>
        <v>NGR lake sediment grab sample</v>
      </c>
      <c r="K35" s="1" t="str">
        <f t="shared" si="3"/>
        <v>&lt;177 micron (NGR)</v>
      </c>
      <c r="L35">
        <v>3</v>
      </c>
      <c r="M35" t="s">
        <v>105</v>
      </c>
      <c r="N35">
        <v>34</v>
      </c>
      <c r="O35">
        <v>47</v>
      </c>
    </row>
    <row r="36" spans="1:15" x14ac:dyDescent="0.3">
      <c r="A36" t="s">
        <v>164</v>
      </c>
      <c r="B36" t="s">
        <v>165</v>
      </c>
      <c r="C36" s="1" t="str">
        <f t="shared" si="0"/>
        <v>21:0161</v>
      </c>
      <c r="D36" s="1" t="str">
        <f t="shared" si="1"/>
        <v>21:0087</v>
      </c>
      <c r="E36" t="s">
        <v>166</v>
      </c>
      <c r="F36" t="s">
        <v>167</v>
      </c>
      <c r="H36">
        <v>54.8720675</v>
      </c>
      <c r="I36">
        <v>-102.0205552</v>
      </c>
      <c r="J36" s="1" t="str">
        <f t="shared" si="2"/>
        <v>NGR lake sediment grab sample</v>
      </c>
      <c r="K36" s="1" t="str">
        <f t="shared" si="3"/>
        <v>&lt;177 micron (NGR)</v>
      </c>
      <c r="L36">
        <v>3</v>
      </c>
      <c r="M36" t="s">
        <v>110</v>
      </c>
      <c r="N36">
        <v>35</v>
      </c>
      <c r="O36">
        <v>51</v>
      </c>
    </row>
    <row r="37" spans="1:15" x14ac:dyDescent="0.3">
      <c r="A37" t="s">
        <v>168</v>
      </c>
      <c r="B37" t="s">
        <v>169</v>
      </c>
      <c r="C37" s="1" t="str">
        <f t="shared" si="0"/>
        <v>21:0161</v>
      </c>
      <c r="D37" s="1" t="str">
        <f t="shared" si="1"/>
        <v>21:0087</v>
      </c>
      <c r="E37" t="s">
        <v>170</v>
      </c>
      <c r="F37" t="s">
        <v>171</v>
      </c>
      <c r="H37">
        <v>54.837925900000002</v>
      </c>
      <c r="I37">
        <v>-102.0215149</v>
      </c>
      <c r="J37" s="1" t="str">
        <f t="shared" si="2"/>
        <v>NGR lake sediment grab sample</v>
      </c>
      <c r="K37" s="1" t="str">
        <f t="shared" si="3"/>
        <v>&lt;177 micron (NGR)</v>
      </c>
      <c r="L37">
        <v>3</v>
      </c>
      <c r="M37" t="s">
        <v>115</v>
      </c>
      <c r="N37">
        <v>36</v>
      </c>
      <c r="O37">
        <v>23</v>
      </c>
    </row>
    <row r="38" spans="1:15" x14ac:dyDescent="0.3">
      <c r="A38" t="s">
        <v>172</v>
      </c>
      <c r="B38" t="s">
        <v>173</v>
      </c>
      <c r="C38" s="1" t="str">
        <f t="shared" si="0"/>
        <v>21:0161</v>
      </c>
      <c r="D38" s="1" t="str">
        <f t="shared" si="1"/>
        <v>21:0087</v>
      </c>
      <c r="E38" t="s">
        <v>174</v>
      </c>
      <c r="F38" t="s">
        <v>175</v>
      </c>
      <c r="H38">
        <v>54.742373200000003</v>
      </c>
      <c r="I38">
        <v>-102.01144119999999</v>
      </c>
      <c r="J38" s="1" t="str">
        <f t="shared" si="2"/>
        <v>NGR lake sediment grab sample</v>
      </c>
      <c r="K38" s="1" t="str">
        <f t="shared" si="3"/>
        <v>&lt;177 micron (NGR)</v>
      </c>
      <c r="L38">
        <v>3</v>
      </c>
      <c r="M38" t="s">
        <v>176</v>
      </c>
      <c r="N38">
        <v>37</v>
      </c>
      <c r="O38">
        <v>40.5</v>
      </c>
    </row>
    <row r="39" spans="1:15" x14ac:dyDescent="0.3">
      <c r="A39" t="s">
        <v>177</v>
      </c>
      <c r="B39" t="s">
        <v>178</v>
      </c>
      <c r="C39" s="1" t="str">
        <f t="shared" si="0"/>
        <v>21:0161</v>
      </c>
      <c r="D39" s="1" t="str">
        <f>HYPERLINK("http://geochem.nrcan.gc.ca/cdogs/content/svy/svy_e.htm", "")</f>
        <v/>
      </c>
      <c r="G39" s="1" t="str">
        <f>HYPERLINK("http://geochem.nrcan.gc.ca/cdogs/content/cr_/cr_00001_e.htm", "1")</f>
        <v>1</v>
      </c>
      <c r="J39" t="s">
        <v>22</v>
      </c>
      <c r="K39" t="s">
        <v>23</v>
      </c>
      <c r="L39">
        <v>3</v>
      </c>
      <c r="M39" t="s">
        <v>24</v>
      </c>
      <c r="N39">
        <v>38</v>
      </c>
      <c r="O39">
        <v>47</v>
      </c>
    </row>
    <row r="40" spans="1:15" x14ac:dyDescent="0.3">
      <c r="A40" t="s">
        <v>179</v>
      </c>
      <c r="B40" t="s">
        <v>180</v>
      </c>
      <c r="C40" s="1" t="str">
        <f t="shared" si="0"/>
        <v>21:0161</v>
      </c>
      <c r="D40" s="1" t="str">
        <f t="shared" ref="D40:D56" si="4">HYPERLINK("http://geochem.nrcan.gc.ca/cdogs/content/svy/svy210087_e.htm", "21:0087")</f>
        <v>21:0087</v>
      </c>
      <c r="E40" t="s">
        <v>181</v>
      </c>
      <c r="F40" t="s">
        <v>182</v>
      </c>
      <c r="H40">
        <v>54.709585500000003</v>
      </c>
      <c r="I40">
        <v>-102.0309347</v>
      </c>
      <c r="J40" s="1" t="str">
        <f t="shared" ref="J40:J56" si="5">HYPERLINK("http://geochem.nrcan.gc.ca/cdogs/content/kwd/kwd020027_e.htm", "NGR lake sediment grab sample")</f>
        <v>NGR lake sediment grab sample</v>
      </c>
      <c r="K40" s="1" t="str">
        <f t="shared" ref="K40:K56" si="6">HYPERLINK("http://geochem.nrcan.gc.ca/cdogs/content/kwd/kwd080006_e.htm", "&lt;177 micron (NGR)")</f>
        <v>&lt;177 micron (NGR)</v>
      </c>
      <c r="L40">
        <v>3</v>
      </c>
      <c r="M40" t="s">
        <v>183</v>
      </c>
      <c r="N40">
        <v>39</v>
      </c>
      <c r="O40">
        <v>35.5</v>
      </c>
    </row>
    <row r="41" spans="1:15" x14ac:dyDescent="0.3">
      <c r="A41" t="s">
        <v>184</v>
      </c>
      <c r="B41" t="s">
        <v>185</v>
      </c>
      <c r="C41" s="1" t="str">
        <f t="shared" si="0"/>
        <v>21:0161</v>
      </c>
      <c r="D41" s="1" t="str">
        <f t="shared" si="4"/>
        <v>21:0087</v>
      </c>
      <c r="E41" t="s">
        <v>186</v>
      </c>
      <c r="F41" t="s">
        <v>187</v>
      </c>
      <c r="H41">
        <v>54.675556200000003</v>
      </c>
      <c r="I41">
        <v>-102.0365224</v>
      </c>
      <c r="J41" s="1" t="str">
        <f t="shared" si="5"/>
        <v>NGR lake sediment grab sample</v>
      </c>
      <c r="K41" s="1" t="str">
        <f t="shared" si="6"/>
        <v>&lt;177 micron (NGR)</v>
      </c>
      <c r="L41">
        <v>3</v>
      </c>
      <c r="M41" t="s">
        <v>188</v>
      </c>
      <c r="N41">
        <v>40</v>
      </c>
      <c r="O41">
        <v>29.5</v>
      </c>
    </row>
    <row r="42" spans="1:15" x14ac:dyDescent="0.3">
      <c r="A42" t="s">
        <v>189</v>
      </c>
      <c r="B42" t="s">
        <v>190</v>
      </c>
      <c r="C42" s="1" t="str">
        <f t="shared" si="0"/>
        <v>21:0161</v>
      </c>
      <c r="D42" s="1" t="str">
        <f t="shared" si="4"/>
        <v>21:0087</v>
      </c>
      <c r="E42" t="s">
        <v>191</v>
      </c>
      <c r="F42" t="s">
        <v>192</v>
      </c>
      <c r="H42">
        <v>54.640439499999999</v>
      </c>
      <c r="I42">
        <v>-102.0344281</v>
      </c>
      <c r="J42" s="1" t="str">
        <f t="shared" si="5"/>
        <v>NGR lake sediment grab sample</v>
      </c>
      <c r="K42" s="1" t="str">
        <f t="shared" si="6"/>
        <v>&lt;177 micron (NGR)</v>
      </c>
      <c r="L42">
        <v>3</v>
      </c>
      <c r="M42" t="s">
        <v>193</v>
      </c>
      <c r="N42">
        <v>41</v>
      </c>
      <c r="O42">
        <v>50</v>
      </c>
    </row>
    <row r="43" spans="1:15" x14ac:dyDescent="0.3">
      <c r="A43" t="s">
        <v>194</v>
      </c>
      <c r="B43" t="s">
        <v>195</v>
      </c>
      <c r="C43" s="1" t="str">
        <f t="shared" si="0"/>
        <v>21:0161</v>
      </c>
      <c r="D43" s="1" t="str">
        <f t="shared" si="4"/>
        <v>21:0087</v>
      </c>
      <c r="E43" t="s">
        <v>118</v>
      </c>
      <c r="F43" t="s">
        <v>196</v>
      </c>
      <c r="H43">
        <v>54.994689600000001</v>
      </c>
      <c r="I43">
        <v>-102.3461045</v>
      </c>
      <c r="J43" s="1" t="str">
        <f t="shared" si="5"/>
        <v>NGR lake sediment grab sample</v>
      </c>
      <c r="K43" s="1" t="str">
        <f t="shared" si="6"/>
        <v>&lt;177 micron (NGR)</v>
      </c>
      <c r="L43">
        <v>3</v>
      </c>
      <c r="M43" t="s">
        <v>197</v>
      </c>
      <c r="N43">
        <v>42</v>
      </c>
      <c r="O43">
        <v>2.5</v>
      </c>
    </row>
    <row r="44" spans="1:15" x14ac:dyDescent="0.3">
      <c r="A44" t="s">
        <v>198</v>
      </c>
      <c r="B44" t="s">
        <v>199</v>
      </c>
      <c r="C44" s="1" t="str">
        <f t="shared" si="0"/>
        <v>21:0161</v>
      </c>
      <c r="D44" s="1" t="str">
        <f t="shared" si="4"/>
        <v>21:0087</v>
      </c>
      <c r="E44" t="s">
        <v>200</v>
      </c>
      <c r="F44" t="s">
        <v>201</v>
      </c>
      <c r="H44">
        <v>54.614525</v>
      </c>
      <c r="I44">
        <v>-102.0409612</v>
      </c>
      <c r="J44" s="1" t="str">
        <f t="shared" si="5"/>
        <v>NGR lake sediment grab sample</v>
      </c>
      <c r="K44" s="1" t="str">
        <f t="shared" si="6"/>
        <v>&lt;177 micron (NGR)</v>
      </c>
      <c r="L44">
        <v>4</v>
      </c>
      <c r="M44" t="s">
        <v>19</v>
      </c>
      <c r="N44">
        <v>43</v>
      </c>
      <c r="O44">
        <v>47</v>
      </c>
    </row>
    <row r="45" spans="1:15" x14ac:dyDescent="0.3">
      <c r="A45" t="s">
        <v>202</v>
      </c>
      <c r="B45" t="s">
        <v>203</v>
      </c>
      <c r="C45" s="1" t="str">
        <f t="shared" si="0"/>
        <v>21:0161</v>
      </c>
      <c r="D45" s="1" t="str">
        <f t="shared" si="4"/>
        <v>21:0087</v>
      </c>
      <c r="E45" t="s">
        <v>204</v>
      </c>
      <c r="F45" t="s">
        <v>205</v>
      </c>
      <c r="H45">
        <v>54.593768500000003</v>
      </c>
      <c r="I45">
        <v>-102.0378219</v>
      </c>
      <c r="J45" s="1" t="str">
        <f t="shared" si="5"/>
        <v>NGR lake sediment grab sample</v>
      </c>
      <c r="K45" s="1" t="str">
        <f t="shared" si="6"/>
        <v>&lt;177 micron (NGR)</v>
      </c>
      <c r="L45">
        <v>4</v>
      </c>
      <c r="M45" t="s">
        <v>29</v>
      </c>
      <c r="N45">
        <v>44</v>
      </c>
      <c r="O45">
        <v>44</v>
      </c>
    </row>
    <row r="46" spans="1:15" x14ac:dyDescent="0.3">
      <c r="A46" t="s">
        <v>206</v>
      </c>
      <c r="B46" t="s">
        <v>207</v>
      </c>
      <c r="C46" s="1" t="str">
        <f t="shared" si="0"/>
        <v>21:0161</v>
      </c>
      <c r="D46" s="1" t="str">
        <f t="shared" si="4"/>
        <v>21:0087</v>
      </c>
      <c r="E46" t="s">
        <v>208</v>
      </c>
      <c r="F46" t="s">
        <v>209</v>
      </c>
      <c r="H46">
        <v>54.626227999999998</v>
      </c>
      <c r="I46">
        <v>-102.116041</v>
      </c>
      <c r="J46" s="1" t="str">
        <f t="shared" si="5"/>
        <v>NGR lake sediment grab sample</v>
      </c>
      <c r="K46" s="1" t="str">
        <f t="shared" si="6"/>
        <v>&lt;177 micron (NGR)</v>
      </c>
      <c r="L46">
        <v>4</v>
      </c>
      <c r="M46" t="s">
        <v>34</v>
      </c>
      <c r="N46">
        <v>45</v>
      </c>
      <c r="O46">
        <v>2.5</v>
      </c>
    </row>
    <row r="47" spans="1:15" x14ac:dyDescent="0.3">
      <c r="A47" t="s">
        <v>210</v>
      </c>
      <c r="B47" t="s">
        <v>211</v>
      </c>
      <c r="C47" s="1" t="str">
        <f t="shared" si="0"/>
        <v>21:0161</v>
      </c>
      <c r="D47" s="1" t="str">
        <f t="shared" si="4"/>
        <v>21:0087</v>
      </c>
      <c r="E47" t="s">
        <v>212</v>
      </c>
      <c r="F47" t="s">
        <v>213</v>
      </c>
      <c r="H47">
        <v>54.632815999999998</v>
      </c>
      <c r="I47">
        <v>-102.09077720000001</v>
      </c>
      <c r="J47" s="1" t="str">
        <f t="shared" si="5"/>
        <v>NGR lake sediment grab sample</v>
      </c>
      <c r="K47" s="1" t="str">
        <f t="shared" si="6"/>
        <v>&lt;177 micron (NGR)</v>
      </c>
      <c r="L47">
        <v>4</v>
      </c>
      <c r="M47" t="s">
        <v>39</v>
      </c>
      <c r="N47">
        <v>46</v>
      </c>
      <c r="O47">
        <v>8</v>
      </c>
    </row>
    <row r="48" spans="1:15" x14ac:dyDescent="0.3">
      <c r="A48" t="s">
        <v>214</v>
      </c>
      <c r="B48" t="s">
        <v>215</v>
      </c>
      <c r="C48" s="1" t="str">
        <f t="shared" si="0"/>
        <v>21:0161</v>
      </c>
      <c r="D48" s="1" t="str">
        <f t="shared" si="4"/>
        <v>21:0087</v>
      </c>
      <c r="E48" t="s">
        <v>216</v>
      </c>
      <c r="F48" t="s">
        <v>217</v>
      </c>
      <c r="H48">
        <v>54.643736199999999</v>
      </c>
      <c r="I48">
        <v>-102.0589921</v>
      </c>
      <c r="J48" s="1" t="str">
        <f t="shared" si="5"/>
        <v>NGR lake sediment grab sample</v>
      </c>
      <c r="K48" s="1" t="str">
        <f t="shared" si="6"/>
        <v>&lt;177 micron (NGR)</v>
      </c>
      <c r="L48">
        <v>4</v>
      </c>
      <c r="M48" t="s">
        <v>44</v>
      </c>
      <c r="N48">
        <v>47</v>
      </c>
      <c r="O48">
        <v>58.5</v>
      </c>
    </row>
    <row r="49" spans="1:15" x14ac:dyDescent="0.3">
      <c r="A49" t="s">
        <v>218</v>
      </c>
      <c r="B49" t="s">
        <v>219</v>
      </c>
      <c r="C49" s="1" t="str">
        <f t="shared" si="0"/>
        <v>21:0161</v>
      </c>
      <c r="D49" s="1" t="str">
        <f t="shared" si="4"/>
        <v>21:0087</v>
      </c>
      <c r="E49" t="s">
        <v>220</v>
      </c>
      <c r="F49" t="s">
        <v>221</v>
      </c>
      <c r="H49">
        <v>54.686145600000003</v>
      </c>
      <c r="I49">
        <v>-102.06523610000001</v>
      </c>
      <c r="J49" s="1" t="str">
        <f t="shared" si="5"/>
        <v>NGR lake sediment grab sample</v>
      </c>
      <c r="K49" s="1" t="str">
        <f t="shared" si="6"/>
        <v>&lt;177 micron (NGR)</v>
      </c>
      <c r="L49">
        <v>4</v>
      </c>
      <c r="M49" t="s">
        <v>49</v>
      </c>
      <c r="N49">
        <v>48</v>
      </c>
      <c r="O49">
        <v>6</v>
      </c>
    </row>
    <row r="50" spans="1:15" x14ac:dyDescent="0.3">
      <c r="A50" t="s">
        <v>222</v>
      </c>
      <c r="B50" t="s">
        <v>223</v>
      </c>
      <c r="C50" s="1" t="str">
        <f t="shared" si="0"/>
        <v>21:0161</v>
      </c>
      <c r="D50" s="1" t="str">
        <f t="shared" si="4"/>
        <v>21:0087</v>
      </c>
      <c r="E50" t="s">
        <v>224</v>
      </c>
      <c r="F50" t="s">
        <v>225</v>
      </c>
      <c r="H50">
        <v>54.708546200000001</v>
      </c>
      <c r="I50">
        <v>-102.06206520000001</v>
      </c>
      <c r="J50" s="1" t="str">
        <f t="shared" si="5"/>
        <v>NGR lake sediment grab sample</v>
      </c>
      <c r="K50" s="1" t="str">
        <f t="shared" si="6"/>
        <v>&lt;177 micron (NGR)</v>
      </c>
      <c r="L50">
        <v>4</v>
      </c>
      <c r="M50" t="s">
        <v>226</v>
      </c>
      <c r="N50">
        <v>49</v>
      </c>
      <c r="O50">
        <v>6.5</v>
      </c>
    </row>
    <row r="51" spans="1:15" x14ac:dyDescent="0.3">
      <c r="A51" t="s">
        <v>227</v>
      </c>
      <c r="B51" t="s">
        <v>228</v>
      </c>
      <c r="C51" s="1" t="str">
        <f t="shared" si="0"/>
        <v>21:0161</v>
      </c>
      <c r="D51" s="1" t="str">
        <f t="shared" si="4"/>
        <v>21:0087</v>
      </c>
      <c r="E51" t="s">
        <v>224</v>
      </c>
      <c r="F51" t="s">
        <v>229</v>
      </c>
      <c r="H51">
        <v>54.708546200000001</v>
      </c>
      <c r="I51">
        <v>-102.06206520000001</v>
      </c>
      <c r="J51" s="1" t="str">
        <f t="shared" si="5"/>
        <v>NGR lake sediment grab sample</v>
      </c>
      <c r="K51" s="1" t="str">
        <f t="shared" si="6"/>
        <v>&lt;177 micron (NGR)</v>
      </c>
      <c r="L51">
        <v>4</v>
      </c>
      <c r="M51" t="s">
        <v>230</v>
      </c>
      <c r="N51">
        <v>50</v>
      </c>
      <c r="O51">
        <v>9.5</v>
      </c>
    </row>
    <row r="52" spans="1:15" x14ac:dyDescent="0.3">
      <c r="A52" t="s">
        <v>231</v>
      </c>
      <c r="B52" t="s">
        <v>232</v>
      </c>
      <c r="C52" s="1" t="str">
        <f t="shared" si="0"/>
        <v>21:0161</v>
      </c>
      <c r="D52" s="1" t="str">
        <f t="shared" si="4"/>
        <v>21:0087</v>
      </c>
      <c r="E52" t="s">
        <v>233</v>
      </c>
      <c r="F52" t="s">
        <v>234</v>
      </c>
      <c r="H52">
        <v>54.752637399999998</v>
      </c>
      <c r="I52">
        <v>-102.0635351</v>
      </c>
      <c r="J52" s="1" t="str">
        <f t="shared" si="5"/>
        <v>NGR lake sediment grab sample</v>
      </c>
      <c r="K52" s="1" t="str">
        <f t="shared" si="6"/>
        <v>&lt;177 micron (NGR)</v>
      </c>
      <c r="L52">
        <v>4</v>
      </c>
      <c r="M52" t="s">
        <v>54</v>
      </c>
      <c r="N52">
        <v>51</v>
      </c>
      <c r="O52">
        <v>47.5</v>
      </c>
    </row>
    <row r="53" spans="1:15" x14ac:dyDescent="0.3">
      <c r="A53" t="s">
        <v>235</v>
      </c>
      <c r="B53" t="s">
        <v>236</v>
      </c>
      <c r="C53" s="1" t="str">
        <f t="shared" si="0"/>
        <v>21:0161</v>
      </c>
      <c r="D53" s="1" t="str">
        <f t="shared" si="4"/>
        <v>21:0087</v>
      </c>
      <c r="E53" t="s">
        <v>237</v>
      </c>
      <c r="F53" t="s">
        <v>238</v>
      </c>
      <c r="H53">
        <v>54.776719700000001</v>
      </c>
      <c r="I53">
        <v>-102.0555683</v>
      </c>
      <c r="J53" s="1" t="str">
        <f t="shared" si="5"/>
        <v>NGR lake sediment grab sample</v>
      </c>
      <c r="K53" s="1" t="str">
        <f t="shared" si="6"/>
        <v>&lt;177 micron (NGR)</v>
      </c>
      <c r="L53">
        <v>4</v>
      </c>
      <c r="M53" t="s">
        <v>59</v>
      </c>
      <c r="N53">
        <v>52</v>
      </c>
      <c r="O53">
        <v>13</v>
      </c>
    </row>
    <row r="54" spans="1:15" x14ac:dyDescent="0.3">
      <c r="A54" t="s">
        <v>239</v>
      </c>
      <c r="B54" t="s">
        <v>240</v>
      </c>
      <c r="C54" s="1" t="str">
        <f t="shared" si="0"/>
        <v>21:0161</v>
      </c>
      <c r="D54" s="1" t="str">
        <f t="shared" si="4"/>
        <v>21:0087</v>
      </c>
      <c r="E54" t="s">
        <v>241</v>
      </c>
      <c r="F54" t="s">
        <v>242</v>
      </c>
      <c r="H54">
        <v>54.772181099999997</v>
      </c>
      <c r="I54">
        <v>-102.0170189</v>
      </c>
      <c r="J54" s="1" t="str">
        <f t="shared" si="5"/>
        <v>NGR lake sediment grab sample</v>
      </c>
      <c r="K54" s="1" t="str">
        <f t="shared" si="6"/>
        <v>&lt;177 micron (NGR)</v>
      </c>
      <c r="L54">
        <v>4</v>
      </c>
      <c r="M54" t="s">
        <v>105</v>
      </c>
      <c r="N54">
        <v>53</v>
      </c>
      <c r="O54">
        <v>66</v>
      </c>
    </row>
    <row r="55" spans="1:15" x14ac:dyDescent="0.3">
      <c r="A55" t="s">
        <v>243</v>
      </c>
      <c r="B55" t="s">
        <v>244</v>
      </c>
      <c r="C55" s="1" t="str">
        <f t="shared" si="0"/>
        <v>21:0161</v>
      </c>
      <c r="D55" s="1" t="str">
        <f t="shared" si="4"/>
        <v>21:0087</v>
      </c>
      <c r="E55" t="s">
        <v>245</v>
      </c>
      <c r="F55" t="s">
        <v>246</v>
      </c>
      <c r="H55">
        <v>54.796374800000002</v>
      </c>
      <c r="I55">
        <v>-102.0136802</v>
      </c>
      <c r="J55" s="1" t="str">
        <f t="shared" si="5"/>
        <v>NGR lake sediment grab sample</v>
      </c>
      <c r="K55" s="1" t="str">
        <f t="shared" si="6"/>
        <v>&lt;177 micron (NGR)</v>
      </c>
      <c r="L55">
        <v>4</v>
      </c>
      <c r="M55" t="s">
        <v>110</v>
      </c>
      <c r="N55">
        <v>54</v>
      </c>
      <c r="O55">
        <v>49.5</v>
      </c>
    </row>
    <row r="56" spans="1:15" x14ac:dyDescent="0.3">
      <c r="A56" t="s">
        <v>247</v>
      </c>
      <c r="B56" t="s">
        <v>248</v>
      </c>
      <c r="C56" s="1" t="str">
        <f t="shared" si="0"/>
        <v>21:0161</v>
      </c>
      <c r="D56" s="1" t="str">
        <f t="shared" si="4"/>
        <v>21:0087</v>
      </c>
      <c r="E56" t="s">
        <v>249</v>
      </c>
      <c r="F56" t="s">
        <v>250</v>
      </c>
      <c r="H56">
        <v>54.805250999999998</v>
      </c>
      <c r="I56">
        <v>-102.0457105</v>
      </c>
      <c r="J56" s="1" t="str">
        <f t="shared" si="5"/>
        <v>NGR lake sediment grab sample</v>
      </c>
      <c r="K56" s="1" t="str">
        <f t="shared" si="6"/>
        <v>&lt;177 micron (NGR)</v>
      </c>
      <c r="L56">
        <v>4</v>
      </c>
      <c r="M56" t="s">
        <v>115</v>
      </c>
      <c r="N56">
        <v>55</v>
      </c>
      <c r="O56">
        <v>48.5</v>
      </c>
    </row>
    <row r="57" spans="1:15" x14ac:dyDescent="0.3">
      <c r="A57" t="s">
        <v>251</v>
      </c>
      <c r="B57" t="s">
        <v>252</v>
      </c>
      <c r="C57" s="1" t="str">
        <f t="shared" si="0"/>
        <v>21:0161</v>
      </c>
      <c r="D57" s="1" t="str">
        <f>HYPERLINK("http://geochem.nrcan.gc.ca/cdogs/content/svy/svy_e.htm", "")</f>
        <v/>
      </c>
      <c r="G57" s="1" t="str">
        <f>HYPERLINK("http://geochem.nrcan.gc.ca/cdogs/content/cr_/cr_00003_e.htm", "3")</f>
        <v>3</v>
      </c>
      <c r="J57" t="s">
        <v>22</v>
      </c>
      <c r="K57" t="s">
        <v>23</v>
      </c>
      <c r="L57">
        <v>4</v>
      </c>
      <c r="M57" t="s">
        <v>24</v>
      </c>
      <c r="N57">
        <v>56</v>
      </c>
      <c r="O57">
        <v>13.5</v>
      </c>
    </row>
    <row r="58" spans="1:15" x14ac:dyDescent="0.3">
      <c r="A58" t="s">
        <v>253</v>
      </c>
      <c r="B58" t="s">
        <v>254</v>
      </c>
      <c r="C58" s="1" t="str">
        <f t="shared" si="0"/>
        <v>21:0161</v>
      </c>
      <c r="D58" s="1" t="str">
        <f t="shared" ref="D58:D72" si="7">HYPERLINK("http://geochem.nrcan.gc.ca/cdogs/content/svy/svy210087_e.htm", "21:0087")</f>
        <v>21:0087</v>
      </c>
      <c r="E58" t="s">
        <v>255</v>
      </c>
      <c r="F58" t="s">
        <v>256</v>
      </c>
      <c r="H58">
        <v>54.839355699999999</v>
      </c>
      <c r="I58">
        <v>-102.0432181</v>
      </c>
      <c r="J58" s="1" t="str">
        <f t="shared" ref="J58:J72" si="8">HYPERLINK("http://geochem.nrcan.gc.ca/cdogs/content/kwd/kwd020027_e.htm", "NGR lake sediment grab sample")</f>
        <v>NGR lake sediment grab sample</v>
      </c>
      <c r="K58" s="1" t="str">
        <f t="shared" ref="K58:K72" si="9">HYPERLINK("http://geochem.nrcan.gc.ca/cdogs/content/kwd/kwd080006_e.htm", "&lt;177 micron (NGR)")</f>
        <v>&lt;177 micron (NGR)</v>
      </c>
      <c r="L58">
        <v>4</v>
      </c>
      <c r="M58" t="s">
        <v>176</v>
      </c>
      <c r="N58">
        <v>57</v>
      </c>
      <c r="O58">
        <v>5.5</v>
      </c>
    </row>
    <row r="59" spans="1:15" x14ac:dyDescent="0.3">
      <c r="A59" t="s">
        <v>257</v>
      </c>
      <c r="B59" t="s">
        <v>258</v>
      </c>
      <c r="C59" s="1" t="str">
        <f t="shared" si="0"/>
        <v>21:0161</v>
      </c>
      <c r="D59" s="1" t="str">
        <f t="shared" si="7"/>
        <v>21:0087</v>
      </c>
      <c r="E59" t="s">
        <v>259</v>
      </c>
      <c r="F59" t="s">
        <v>260</v>
      </c>
      <c r="H59">
        <v>54.871778499999998</v>
      </c>
      <c r="I59">
        <v>-102.04552080000001</v>
      </c>
      <c r="J59" s="1" t="str">
        <f t="shared" si="8"/>
        <v>NGR lake sediment grab sample</v>
      </c>
      <c r="K59" s="1" t="str">
        <f t="shared" si="9"/>
        <v>&lt;177 micron (NGR)</v>
      </c>
      <c r="L59">
        <v>4</v>
      </c>
      <c r="M59" t="s">
        <v>183</v>
      </c>
      <c r="N59">
        <v>58</v>
      </c>
      <c r="O59">
        <v>52.5</v>
      </c>
    </row>
    <row r="60" spans="1:15" x14ac:dyDescent="0.3">
      <c r="A60" t="s">
        <v>261</v>
      </c>
      <c r="B60" t="s">
        <v>262</v>
      </c>
      <c r="C60" s="1" t="str">
        <f t="shared" si="0"/>
        <v>21:0161</v>
      </c>
      <c r="D60" s="1" t="str">
        <f t="shared" si="7"/>
        <v>21:0087</v>
      </c>
      <c r="E60" t="s">
        <v>224</v>
      </c>
      <c r="F60" t="s">
        <v>263</v>
      </c>
      <c r="H60">
        <v>54.708546200000001</v>
      </c>
      <c r="I60">
        <v>-102.06206520000001</v>
      </c>
      <c r="J60" s="1" t="str">
        <f t="shared" si="8"/>
        <v>NGR lake sediment grab sample</v>
      </c>
      <c r="K60" s="1" t="str">
        <f t="shared" si="9"/>
        <v>&lt;177 micron (NGR)</v>
      </c>
      <c r="L60">
        <v>4</v>
      </c>
      <c r="M60" t="s">
        <v>264</v>
      </c>
      <c r="N60">
        <v>59</v>
      </c>
      <c r="O60">
        <v>10.5</v>
      </c>
    </row>
    <row r="61" spans="1:15" x14ac:dyDescent="0.3">
      <c r="A61" t="s">
        <v>265</v>
      </c>
      <c r="B61" t="s">
        <v>266</v>
      </c>
      <c r="C61" s="1" t="str">
        <f t="shared" si="0"/>
        <v>21:0161</v>
      </c>
      <c r="D61" s="1" t="str">
        <f t="shared" si="7"/>
        <v>21:0087</v>
      </c>
      <c r="E61" t="s">
        <v>267</v>
      </c>
      <c r="F61" t="s">
        <v>268</v>
      </c>
      <c r="H61">
        <v>54.909548000000001</v>
      </c>
      <c r="I61">
        <v>-102.0458742</v>
      </c>
      <c r="J61" s="1" t="str">
        <f t="shared" si="8"/>
        <v>NGR lake sediment grab sample</v>
      </c>
      <c r="K61" s="1" t="str">
        <f t="shared" si="9"/>
        <v>&lt;177 micron (NGR)</v>
      </c>
      <c r="L61">
        <v>5</v>
      </c>
      <c r="M61" t="s">
        <v>19</v>
      </c>
      <c r="N61">
        <v>60</v>
      </c>
      <c r="O61">
        <v>47</v>
      </c>
    </row>
    <row r="62" spans="1:15" x14ac:dyDescent="0.3">
      <c r="A62" t="s">
        <v>269</v>
      </c>
      <c r="B62" t="s">
        <v>270</v>
      </c>
      <c r="C62" s="1" t="str">
        <f t="shared" si="0"/>
        <v>21:0161</v>
      </c>
      <c r="D62" s="1" t="str">
        <f t="shared" si="7"/>
        <v>21:0087</v>
      </c>
      <c r="E62" t="s">
        <v>271</v>
      </c>
      <c r="F62" t="s">
        <v>272</v>
      </c>
      <c r="H62">
        <v>54.940628400000001</v>
      </c>
      <c r="I62">
        <v>-102.0670195</v>
      </c>
      <c r="J62" s="1" t="str">
        <f t="shared" si="8"/>
        <v>NGR lake sediment grab sample</v>
      </c>
      <c r="K62" s="1" t="str">
        <f t="shared" si="9"/>
        <v>&lt;177 micron (NGR)</v>
      </c>
      <c r="L62">
        <v>5</v>
      </c>
      <c r="M62" t="s">
        <v>29</v>
      </c>
      <c r="N62">
        <v>61</v>
      </c>
      <c r="O62">
        <v>42.5</v>
      </c>
    </row>
    <row r="63" spans="1:15" x14ac:dyDescent="0.3">
      <c r="A63" t="s">
        <v>273</v>
      </c>
      <c r="B63" t="s">
        <v>274</v>
      </c>
      <c r="C63" s="1" t="str">
        <f t="shared" si="0"/>
        <v>21:0161</v>
      </c>
      <c r="D63" s="1" t="str">
        <f t="shared" si="7"/>
        <v>21:0087</v>
      </c>
      <c r="E63" t="s">
        <v>275</v>
      </c>
      <c r="F63" t="s">
        <v>276</v>
      </c>
      <c r="H63">
        <v>54.943394900000001</v>
      </c>
      <c r="I63">
        <v>-102.1074239</v>
      </c>
      <c r="J63" s="1" t="str">
        <f t="shared" si="8"/>
        <v>NGR lake sediment grab sample</v>
      </c>
      <c r="K63" s="1" t="str">
        <f t="shared" si="9"/>
        <v>&lt;177 micron (NGR)</v>
      </c>
      <c r="L63">
        <v>5</v>
      </c>
      <c r="M63" t="s">
        <v>34</v>
      </c>
      <c r="N63">
        <v>62</v>
      </c>
      <c r="O63">
        <v>19</v>
      </c>
    </row>
    <row r="64" spans="1:15" x14ac:dyDescent="0.3">
      <c r="A64" t="s">
        <v>277</v>
      </c>
      <c r="B64" t="s">
        <v>278</v>
      </c>
      <c r="C64" s="1" t="str">
        <f t="shared" si="0"/>
        <v>21:0161</v>
      </c>
      <c r="D64" s="1" t="str">
        <f t="shared" si="7"/>
        <v>21:0087</v>
      </c>
      <c r="E64" t="s">
        <v>279</v>
      </c>
      <c r="F64" t="s">
        <v>280</v>
      </c>
      <c r="H64">
        <v>54.9480529</v>
      </c>
      <c r="I64">
        <v>-102.1523852</v>
      </c>
      <c r="J64" s="1" t="str">
        <f t="shared" si="8"/>
        <v>NGR lake sediment grab sample</v>
      </c>
      <c r="K64" s="1" t="str">
        <f t="shared" si="9"/>
        <v>&lt;177 micron (NGR)</v>
      </c>
      <c r="L64">
        <v>5</v>
      </c>
      <c r="M64" t="s">
        <v>39</v>
      </c>
      <c r="N64">
        <v>63</v>
      </c>
      <c r="O64">
        <v>16</v>
      </c>
    </row>
    <row r="65" spans="1:15" x14ac:dyDescent="0.3">
      <c r="A65" t="s">
        <v>281</v>
      </c>
      <c r="B65" t="s">
        <v>282</v>
      </c>
      <c r="C65" s="1" t="str">
        <f t="shared" si="0"/>
        <v>21:0161</v>
      </c>
      <c r="D65" s="1" t="str">
        <f t="shared" si="7"/>
        <v>21:0087</v>
      </c>
      <c r="E65" t="s">
        <v>283</v>
      </c>
      <c r="F65" t="s">
        <v>284</v>
      </c>
      <c r="H65">
        <v>54.952262500000003</v>
      </c>
      <c r="I65">
        <v>-102.2176942</v>
      </c>
      <c r="J65" s="1" t="str">
        <f t="shared" si="8"/>
        <v>NGR lake sediment grab sample</v>
      </c>
      <c r="K65" s="1" t="str">
        <f t="shared" si="9"/>
        <v>&lt;177 micron (NGR)</v>
      </c>
      <c r="L65">
        <v>5</v>
      </c>
      <c r="M65" t="s">
        <v>44</v>
      </c>
      <c r="N65">
        <v>64</v>
      </c>
      <c r="O65">
        <v>58.5</v>
      </c>
    </row>
    <row r="66" spans="1:15" x14ac:dyDescent="0.3">
      <c r="A66" t="s">
        <v>285</v>
      </c>
      <c r="B66" t="s">
        <v>286</v>
      </c>
      <c r="C66" s="1" t="str">
        <f t="shared" ref="C66:C129" si="10">HYPERLINK("http://geochem.nrcan.gc.ca/cdogs/content/bdl/bdl210161_e.htm", "21:0161")</f>
        <v>21:0161</v>
      </c>
      <c r="D66" s="1" t="str">
        <f t="shared" si="7"/>
        <v>21:0087</v>
      </c>
      <c r="E66" t="s">
        <v>287</v>
      </c>
      <c r="F66" t="s">
        <v>288</v>
      </c>
      <c r="H66">
        <v>54.952497100000002</v>
      </c>
      <c r="I66">
        <v>-102.2676635</v>
      </c>
      <c r="J66" s="1" t="str">
        <f t="shared" si="8"/>
        <v>NGR lake sediment grab sample</v>
      </c>
      <c r="K66" s="1" t="str">
        <f t="shared" si="9"/>
        <v>&lt;177 micron (NGR)</v>
      </c>
      <c r="L66">
        <v>5</v>
      </c>
      <c r="M66" t="s">
        <v>49</v>
      </c>
      <c r="N66">
        <v>65</v>
      </c>
      <c r="O66">
        <v>57.5</v>
      </c>
    </row>
    <row r="67" spans="1:15" x14ac:dyDescent="0.3">
      <c r="A67" t="s">
        <v>289</v>
      </c>
      <c r="B67" t="s">
        <v>290</v>
      </c>
      <c r="C67" s="1" t="str">
        <f t="shared" si="10"/>
        <v>21:0161</v>
      </c>
      <c r="D67" s="1" t="str">
        <f t="shared" si="7"/>
        <v>21:0087</v>
      </c>
      <c r="E67" t="s">
        <v>291</v>
      </c>
      <c r="F67" t="s">
        <v>292</v>
      </c>
      <c r="H67">
        <v>54.945907099999999</v>
      </c>
      <c r="I67">
        <v>-102.3352668</v>
      </c>
      <c r="J67" s="1" t="str">
        <f t="shared" si="8"/>
        <v>NGR lake sediment grab sample</v>
      </c>
      <c r="K67" s="1" t="str">
        <f t="shared" si="9"/>
        <v>&lt;177 micron (NGR)</v>
      </c>
      <c r="L67">
        <v>5</v>
      </c>
      <c r="M67" t="s">
        <v>54</v>
      </c>
      <c r="N67">
        <v>66</v>
      </c>
      <c r="O67">
        <v>14</v>
      </c>
    </row>
    <row r="68" spans="1:15" x14ac:dyDescent="0.3">
      <c r="A68" t="s">
        <v>293</v>
      </c>
      <c r="B68" t="s">
        <v>294</v>
      </c>
      <c r="C68" s="1" t="str">
        <f t="shared" si="10"/>
        <v>21:0161</v>
      </c>
      <c r="D68" s="1" t="str">
        <f t="shared" si="7"/>
        <v>21:0087</v>
      </c>
      <c r="E68" t="s">
        <v>295</v>
      </c>
      <c r="F68" t="s">
        <v>296</v>
      </c>
      <c r="H68">
        <v>54.947586000000001</v>
      </c>
      <c r="I68">
        <v>-102.371077</v>
      </c>
      <c r="J68" s="1" t="str">
        <f t="shared" si="8"/>
        <v>NGR lake sediment grab sample</v>
      </c>
      <c r="K68" s="1" t="str">
        <f t="shared" si="9"/>
        <v>&lt;177 micron (NGR)</v>
      </c>
      <c r="L68">
        <v>5</v>
      </c>
      <c r="M68" t="s">
        <v>59</v>
      </c>
      <c r="N68">
        <v>67</v>
      </c>
      <c r="O68">
        <v>16.5</v>
      </c>
    </row>
    <row r="69" spans="1:15" x14ac:dyDescent="0.3">
      <c r="A69" t="s">
        <v>297</v>
      </c>
      <c r="B69" t="s">
        <v>298</v>
      </c>
      <c r="C69" s="1" t="str">
        <f t="shared" si="10"/>
        <v>21:0161</v>
      </c>
      <c r="D69" s="1" t="str">
        <f t="shared" si="7"/>
        <v>21:0087</v>
      </c>
      <c r="E69" t="s">
        <v>299</v>
      </c>
      <c r="F69" t="s">
        <v>300</v>
      </c>
      <c r="H69">
        <v>54.943631699999997</v>
      </c>
      <c r="I69">
        <v>-102.438485</v>
      </c>
      <c r="J69" s="1" t="str">
        <f t="shared" si="8"/>
        <v>NGR lake sediment grab sample</v>
      </c>
      <c r="K69" s="1" t="str">
        <f t="shared" si="9"/>
        <v>&lt;177 micron (NGR)</v>
      </c>
      <c r="L69">
        <v>5</v>
      </c>
      <c r="M69" t="s">
        <v>105</v>
      </c>
      <c r="N69">
        <v>68</v>
      </c>
      <c r="O69">
        <v>19</v>
      </c>
    </row>
    <row r="70" spans="1:15" x14ac:dyDescent="0.3">
      <c r="A70" t="s">
        <v>301</v>
      </c>
      <c r="B70" t="s">
        <v>302</v>
      </c>
      <c r="C70" s="1" t="str">
        <f t="shared" si="10"/>
        <v>21:0161</v>
      </c>
      <c r="D70" s="1" t="str">
        <f t="shared" si="7"/>
        <v>21:0087</v>
      </c>
      <c r="E70" t="s">
        <v>303</v>
      </c>
      <c r="F70" t="s">
        <v>304</v>
      </c>
      <c r="H70">
        <v>54.970564500000002</v>
      </c>
      <c r="I70">
        <v>-102.43676910000001</v>
      </c>
      <c r="J70" s="1" t="str">
        <f t="shared" si="8"/>
        <v>NGR lake sediment grab sample</v>
      </c>
      <c r="K70" s="1" t="str">
        <f t="shared" si="9"/>
        <v>&lt;177 micron (NGR)</v>
      </c>
      <c r="L70">
        <v>5</v>
      </c>
      <c r="M70" t="s">
        <v>68</v>
      </c>
      <c r="N70">
        <v>69</v>
      </c>
      <c r="O70">
        <v>43</v>
      </c>
    </row>
    <row r="71" spans="1:15" x14ac:dyDescent="0.3">
      <c r="A71" t="s">
        <v>305</v>
      </c>
      <c r="B71" t="s">
        <v>306</v>
      </c>
      <c r="C71" s="1" t="str">
        <f t="shared" si="10"/>
        <v>21:0161</v>
      </c>
      <c r="D71" s="1" t="str">
        <f t="shared" si="7"/>
        <v>21:0087</v>
      </c>
      <c r="E71" t="s">
        <v>303</v>
      </c>
      <c r="F71" t="s">
        <v>307</v>
      </c>
      <c r="H71">
        <v>54.970564500000002</v>
      </c>
      <c r="I71">
        <v>-102.43676910000001</v>
      </c>
      <c r="J71" s="1" t="str">
        <f t="shared" si="8"/>
        <v>NGR lake sediment grab sample</v>
      </c>
      <c r="K71" s="1" t="str">
        <f t="shared" si="9"/>
        <v>&lt;177 micron (NGR)</v>
      </c>
      <c r="L71">
        <v>5</v>
      </c>
      <c r="M71" t="s">
        <v>72</v>
      </c>
      <c r="N71">
        <v>70</v>
      </c>
      <c r="O71">
        <v>41</v>
      </c>
    </row>
    <row r="72" spans="1:15" x14ac:dyDescent="0.3">
      <c r="A72" t="s">
        <v>308</v>
      </c>
      <c r="B72" t="s">
        <v>309</v>
      </c>
      <c r="C72" s="1" t="str">
        <f t="shared" si="10"/>
        <v>21:0161</v>
      </c>
      <c r="D72" s="1" t="str">
        <f t="shared" si="7"/>
        <v>21:0087</v>
      </c>
      <c r="E72" t="s">
        <v>310</v>
      </c>
      <c r="F72" t="s">
        <v>311</v>
      </c>
      <c r="H72">
        <v>54.970288400000001</v>
      </c>
      <c r="I72">
        <v>-102.4664765</v>
      </c>
      <c r="J72" s="1" t="str">
        <f t="shared" si="8"/>
        <v>NGR lake sediment grab sample</v>
      </c>
      <c r="K72" s="1" t="str">
        <f t="shared" si="9"/>
        <v>&lt;177 micron (NGR)</v>
      </c>
      <c r="L72">
        <v>5</v>
      </c>
      <c r="M72" t="s">
        <v>120</v>
      </c>
      <c r="N72">
        <v>71</v>
      </c>
      <c r="O72">
        <v>25.5</v>
      </c>
    </row>
    <row r="73" spans="1:15" x14ac:dyDescent="0.3">
      <c r="A73" t="s">
        <v>312</v>
      </c>
      <c r="B73" t="s">
        <v>313</v>
      </c>
      <c r="C73" s="1" t="str">
        <f t="shared" si="10"/>
        <v>21:0161</v>
      </c>
      <c r="D73" s="1" t="str">
        <f>HYPERLINK("http://geochem.nrcan.gc.ca/cdogs/content/svy/svy_e.htm", "")</f>
        <v/>
      </c>
      <c r="G73" s="1" t="str">
        <f>HYPERLINK("http://geochem.nrcan.gc.ca/cdogs/content/cr_/cr_00004_e.htm", "4")</f>
        <v>4</v>
      </c>
      <c r="J73" t="s">
        <v>22</v>
      </c>
      <c r="K73" t="s">
        <v>23</v>
      </c>
      <c r="L73">
        <v>5</v>
      </c>
      <c r="M73" t="s">
        <v>24</v>
      </c>
      <c r="N73">
        <v>72</v>
      </c>
      <c r="O73">
        <v>9.5</v>
      </c>
    </row>
    <row r="74" spans="1:15" x14ac:dyDescent="0.3">
      <c r="A74" t="s">
        <v>314</v>
      </c>
      <c r="B74" t="s">
        <v>315</v>
      </c>
      <c r="C74" s="1" t="str">
        <f t="shared" si="10"/>
        <v>21:0161</v>
      </c>
      <c r="D74" s="1" t="str">
        <f t="shared" ref="D74:D94" si="11">HYPERLINK("http://geochem.nrcan.gc.ca/cdogs/content/svy/svy210087_e.htm", "21:0087")</f>
        <v>21:0087</v>
      </c>
      <c r="E74" t="s">
        <v>316</v>
      </c>
      <c r="F74" t="s">
        <v>317</v>
      </c>
      <c r="H74">
        <v>54.9454098</v>
      </c>
      <c r="I74">
        <v>-102.48053640000001</v>
      </c>
      <c r="J74" s="1" t="str">
        <f t="shared" ref="J74:J94" si="12">HYPERLINK("http://geochem.nrcan.gc.ca/cdogs/content/kwd/kwd020027_e.htm", "NGR lake sediment grab sample")</f>
        <v>NGR lake sediment grab sample</v>
      </c>
      <c r="K74" s="1" t="str">
        <f t="shared" ref="K74:K94" si="13">HYPERLINK("http://geochem.nrcan.gc.ca/cdogs/content/kwd/kwd080006_e.htm", "&lt;177 micron (NGR)")</f>
        <v>&lt;177 micron (NGR)</v>
      </c>
      <c r="L74">
        <v>5</v>
      </c>
      <c r="M74" t="s">
        <v>110</v>
      </c>
      <c r="N74">
        <v>73</v>
      </c>
      <c r="O74">
        <v>60.5</v>
      </c>
    </row>
    <row r="75" spans="1:15" x14ac:dyDescent="0.3">
      <c r="A75" t="s">
        <v>318</v>
      </c>
      <c r="B75" t="s">
        <v>319</v>
      </c>
      <c r="C75" s="1" t="str">
        <f t="shared" si="10"/>
        <v>21:0161</v>
      </c>
      <c r="D75" s="1" t="str">
        <f t="shared" si="11"/>
        <v>21:0087</v>
      </c>
      <c r="E75" t="s">
        <v>320</v>
      </c>
      <c r="F75" t="s">
        <v>321</v>
      </c>
      <c r="H75">
        <v>54.912700100000002</v>
      </c>
      <c r="I75">
        <v>-102.46385789999999</v>
      </c>
      <c r="J75" s="1" t="str">
        <f t="shared" si="12"/>
        <v>NGR lake sediment grab sample</v>
      </c>
      <c r="K75" s="1" t="str">
        <f t="shared" si="13"/>
        <v>&lt;177 micron (NGR)</v>
      </c>
      <c r="L75">
        <v>5</v>
      </c>
      <c r="M75" t="s">
        <v>115</v>
      </c>
      <c r="N75">
        <v>74</v>
      </c>
      <c r="O75">
        <v>58</v>
      </c>
    </row>
    <row r="76" spans="1:15" x14ac:dyDescent="0.3">
      <c r="A76" t="s">
        <v>322</v>
      </c>
      <c r="B76" t="s">
        <v>323</v>
      </c>
      <c r="C76" s="1" t="str">
        <f t="shared" si="10"/>
        <v>21:0161</v>
      </c>
      <c r="D76" s="1" t="str">
        <f t="shared" si="11"/>
        <v>21:0087</v>
      </c>
      <c r="E76" t="s">
        <v>324</v>
      </c>
      <c r="F76" t="s">
        <v>325</v>
      </c>
      <c r="H76">
        <v>54.912645900000001</v>
      </c>
      <c r="I76">
        <v>-102.41860990000001</v>
      </c>
      <c r="J76" s="1" t="str">
        <f t="shared" si="12"/>
        <v>NGR lake sediment grab sample</v>
      </c>
      <c r="K76" s="1" t="str">
        <f t="shared" si="13"/>
        <v>&lt;177 micron (NGR)</v>
      </c>
      <c r="L76">
        <v>5</v>
      </c>
      <c r="M76" t="s">
        <v>176</v>
      </c>
      <c r="N76">
        <v>75</v>
      </c>
      <c r="O76">
        <v>42.5</v>
      </c>
    </row>
    <row r="77" spans="1:15" x14ac:dyDescent="0.3">
      <c r="A77" t="s">
        <v>326</v>
      </c>
      <c r="B77" t="s">
        <v>327</v>
      </c>
      <c r="C77" s="1" t="str">
        <f t="shared" si="10"/>
        <v>21:0161</v>
      </c>
      <c r="D77" s="1" t="str">
        <f t="shared" si="11"/>
        <v>21:0087</v>
      </c>
      <c r="E77" t="s">
        <v>328</v>
      </c>
      <c r="F77" t="s">
        <v>329</v>
      </c>
      <c r="H77">
        <v>54.909386900000001</v>
      </c>
      <c r="I77">
        <v>-102.39229349999999</v>
      </c>
      <c r="J77" s="1" t="str">
        <f t="shared" si="12"/>
        <v>NGR lake sediment grab sample</v>
      </c>
      <c r="K77" s="1" t="str">
        <f t="shared" si="13"/>
        <v>&lt;177 micron (NGR)</v>
      </c>
      <c r="L77">
        <v>5</v>
      </c>
      <c r="M77" t="s">
        <v>183</v>
      </c>
      <c r="N77">
        <v>76</v>
      </c>
      <c r="O77">
        <v>46.5</v>
      </c>
    </row>
    <row r="78" spans="1:15" x14ac:dyDescent="0.3">
      <c r="A78" t="s">
        <v>330</v>
      </c>
      <c r="B78" t="s">
        <v>331</v>
      </c>
      <c r="C78" s="1" t="str">
        <f t="shared" si="10"/>
        <v>21:0161</v>
      </c>
      <c r="D78" s="1" t="str">
        <f t="shared" si="11"/>
        <v>21:0087</v>
      </c>
      <c r="E78" t="s">
        <v>332</v>
      </c>
      <c r="F78" t="s">
        <v>333</v>
      </c>
      <c r="H78">
        <v>54.9024067</v>
      </c>
      <c r="I78">
        <v>-102.31942220000001</v>
      </c>
      <c r="J78" s="1" t="str">
        <f t="shared" si="12"/>
        <v>NGR lake sediment grab sample</v>
      </c>
      <c r="K78" s="1" t="str">
        <f t="shared" si="13"/>
        <v>&lt;177 micron (NGR)</v>
      </c>
      <c r="L78">
        <v>5</v>
      </c>
      <c r="M78" t="s">
        <v>188</v>
      </c>
      <c r="N78">
        <v>77</v>
      </c>
      <c r="O78">
        <v>29</v>
      </c>
    </row>
    <row r="79" spans="1:15" x14ac:dyDescent="0.3">
      <c r="A79" t="s">
        <v>334</v>
      </c>
      <c r="B79" t="s">
        <v>335</v>
      </c>
      <c r="C79" s="1" t="str">
        <f t="shared" si="10"/>
        <v>21:0161</v>
      </c>
      <c r="D79" s="1" t="str">
        <f t="shared" si="11"/>
        <v>21:0087</v>
      </c>
      <c r="E79" t="s">
        <v>310</v>
      </c>
      <c r="F79" t="s">
        <v>336</v>
      </c>
      <c r="H79">
        <v>54.970288400000001</v>
      </c>
      <c r="I79">
        <v>-102.4664765</v>
      </c>
      <c r="J79" s="1" t="str">
        <f t="shared" si="12"/>
        <v>NGR lake sediment grab sample</v>
      </c>
      <c r="K79" s="1" t="str">
        <f t="shared" si="13"/>
        <v>&lt;177 micron (NGR)</v>
      </c>
      <c r="L79">
        <v>5</v>
      </c>
      <c r="M79" t="s">
        <v>197</v>
      </c>
      <c r="N79">
        <v>78</v>
      </c>
      <c r="O79">
        <v>24</v>
      </c>
    </row>
    <row r="80" spans="1:15" x14ac:dyDescent="0.3">
      <c r="A80" t="s">
        <v>337</v>
      </c>
      <c r="B80" t="s">
        <v>338</v>
      </c>
      <c r="C80" s="1" t="str">
        <f t="shared" si="10"/>
        <v>21:0161</v>
      </c>
      <c r="D80" s="1" t="str">
        <f t="shared" si="11"/>
        <v>21:0087</v>
      </c>
      <c r="E80" t="s">
        <v>339</v>
      </c>
      <c r="F80" t="s">
        <v>340</v>
      </c>
      <c r="H80">
        <v>54.898708399999997</v>
      </c>
      <c r="I80">
        <v>-102.2744297</v>
      </c>
      <c r="J80" s="1" t="str">
        <f t="shared" si="12"/>
        <v>NGR lake sediment grab sample</v>
      </c>
      <c r="K80" s="1" t="str">
        <f t="shared" si="13"/>
        <v>&lt;177 micron (NGR)</v>
      </c>
      <c r="L80">
        <v>6</v>
      </c>
      <c r="M80" t="s">
        <v>19</v>
      </c>
      <c r="N80">
        <v>79</v>
      </c>
      <c r="O80">
        <v>38</v>
      </c>
    </row>
    <row r="81" spans="1:15" x14ac:dyDescent="0.3">
      <c r="A81" t="s">
        <v>341</v>
      </c>
      <c r="B81" t="s">
        <v>342</v>
      </c>
      <c r="C81" s="1" t="str">
        <f t="shared" si="10"/>
        <v>21:0161</v>
      </c>
      <c r="D81" s="1" t="str">
        <f t="shared" si="11"/>
        <v>21:0087</v>
      </c>
      <c r="E81" t="s">
        <v>343</v>
      </c>
      <c r="F81" t="s">
        <v>344</v>
      </c>
      <c r="H81">
        <v>54.907994100000003</v>
      </c>
      <c r="I81">
        <v>-102.208268</v>
      </c>
      <c r="J81" s="1" t="str">
        <f t="shared" si="12"/>
        <v>NGR lake sediment grab sample</v>
      </c>
      <c r="K81" s="1" t="str">
        <f t="shared" si="13"/>
        <v>&lt;177 micron (NGR)</v>
      </c>
      <c r="L81">
        <v>6</v>
      </c>
      <c r="M81" t="s">
        <v>29</v>
      </c>
      <c r="N81">
        <v>80</v>
      </c>
      <c r="O81">
        <v>30.5</v>
      </c>
    </row>
    <row r="82" spans="1:15" x14ac:dyDescent="0.3">
      <c r="A82" t="s">
        <v>345</v>
      </c>
      <c r="B82" t="s">
        <v>346</v>
      </c>
      <c r="C82" s="1" t="str">
        <f t="shared" si="10"/>
        <v>21:0161</v>
      </c>
      <c r="D82" s="1" t="str">
        <f t="shared" si="11"/>
        <v>21:0087</v>
      </c>
      <c r="E82" t="s">
        <v>347</v>
      </c>
      <c r="F82" t="s">
        <v>348</v>
      </c>
      <c r="H82">
        <v>54.904545200000001</v>
      </c>
      <c r="I82">
        <v>-102.17574209999999</v>
      </c>
      <c r="J82" s="1" t="str">
        <f t="shared" si="12"/>
        <v>NGR lake sediment grab sample</v>
      </c>
      <c r="K82" s="1" t="str">
        <f t="shared" si="13"/>
        <v>&lt;177 micron (NGR)</v>
      </c>
      <c r="L82">
        <v>6</v>
      </c>
      <c r="M82" t="s">
        <v>34</v>
      </c>
      <c r="N82">
        <v>81</v>
      </c>
      <c r="O82">
        <v>58</v>
      </c>
    </row>
    <row r="83" spans="1:15" x14ac:dyDescent="0.3">
      <c r="A83" t="s">
        <v>349</v>
      </c>
      <c r="B83" t="s">
        <v>350</v>
      </c>
      <c r="C83" s="1" t="str">
        <f t="shared" si="10"/>
        <v>21:0161</v>
      </c>
      <c r="D83" s="1" t="str">
        <f t="shared" si="11"/>
        <v>21:0087</v>
      </c>
      <c r="E83" t="s">
        <v>351</v>
      </c>
      <c r="F83" t="s">
        <v>352</v>
      </c>
      <c r="H83">
        <v>54.906179299999998</v>
      </c>
      <c r="I83">
        <v>-102.1303789</v>
      </c>
      <c r="J83" s="1" t="str">
        <f t="shared" si="12"/>
        <v>NGR lake sediment grab sample</v>
      </c>
      <c r="K83" s="1" t="str">
        <f t="shared" si="13"/>
        <v>&lt;177 micron (NGR)</v>
      </c>
      <c r="L83">
        <v>6</v>
      </c>
      <c r="M83" t="s">
        <v>39</v>
      </c>
      <c r="N83">
        <v>82</v>
      </c>
      <c r="O83">
        <v>11.5</v>
      </c>
    </row>
    <row r="84" spans="1:15" x14ac:dyDescent="0.3">
      <c r="A84" t="s">
        <v>353</v>
      </c>
      <c r="B84" t="s">
        <v>354</v>
      </c>
      <c r="C84" s="1" t="str">
        <f t="shared" si="10"/>
        <v>21:0161</v>
      </c>
      <c r="D84" s="1" t="str">
        <f t="shared" si="11"/>
        <v>21:0087</v>
      </c>
      <c r="E84" t="s">
        <v>355</v>
      </c>
      <c r="F84" t="s">
        <v>356</v>
      </c>
      <c r="H84">
        <v>54.881354999999999</v>
      </c>
      <c r="I84">
        <v>-102.10719450000001</v>
      </c>
      <c r="J84" s="1" t="str">
        <f t="shared" si="12"/>
        <v>NGR lake sediment grab sample</v>
      </c>
      <c r="K84" s="1" t="str">
        <f t="shared" si="13"/>
        <v>&lt;177 micron (NGR)</v>
      </c>
      <c r="L84">
        <v>6</v>
      </c>
      <c r="M84" t="s">
        <v>44</v>
      </c>
      <c r="N84">
        <v>83</v>
      </c>
      <c r="O84">
        <v>25.5</v>
      </c>
    </row>
    <row r="85" spans="1:15" x14ac:dyDescent="0.3">
      <c r="A85" t="s">
        <v>357</v>
      </c>
      <c r="B85" t="s">
        <v>358</v>
      </c>
      <c r="C85" s="1" t="str">
        <f t="shared" si="10"/>
        <v>21:0161</v>
      </c>
      <c r="D85" s="1" t="str">
        <f t="shared" si="11"/>
        <v>21:0087</v>
      </c>
      <c r="E85" t="s">
        <v>359</v>
      </c>
      <c r="F85" t="s">
        <v>360</v>
      </c>
      <c r="H85">
        <v>54.828474700000001</v>
      </c>
      <c r="I85">
        <v>-102.1140935</v>
      </c>
      <c r="J85" s="1" t="str">
        <f t="shared" si="12"/>
        <v>NGR lake sediment grab sample</v>
      </c>
      <c r="K85" s="1" t="str">
        <f t="shared" si="13"/>
        <v>&lt;177 micron (NGR)</v>
      </c>
      <c r="L85">
        <v>6</v>
      </c>
      <c r="M85" t="s">
        <v>49</v>
      </c>
      <c r="N85">
        <v>84</v>
      </c>
      <c r="O85">
        <v>19.5</v>
      </c>
    </row>
    <row r="86" spans="1:15" x14ac:dyDescent="0.3">
      <c r="A86" t="s">
        <v>361</v>
      </c>
      <c r="B86" t="s">
        <v>362</v>
      </c>
      <c r="C86" s="1" t="str">
        <f t="shared" si="10"/>
        <v>21:0161</v>
      </c>
      <c r="D86" s="1" t="str">
        <f t="shared" si="11"/>
        <v>21:0087</v>
      </c>
      <c r="E86" t="s">
        <v>363</v>
      </c>
      <c r="F86" t="s">
        <v>364</v>
      </c>
      <c r="H86">
        <v>54.814974499999998</v>
      </c>
      <c r="I86">
        <v>-102.11349989999999</v>
      </c>
      <c r="J86" s="1" t="str">
        <f t="shared" si="12"/>
        <v>NGR lake sediment grab sample</v>
      </c>
      <c r="K86" s="1" t="str">
        <f t="shared" si="13"/>
        <v>&lt;177 micron (NGR)</v>
      </c>
      <c r="L86">
        <v>6</v>
      </c>
      <c r="M86" t="s">
        <v>54</v>
      </c>
      <c r="N86">
        <v>85</v>
      </c>
      <c r="O86">
        <v>42.5</v>
      </c>
    </row>
    <row r="87" spans="1:15" x14ac:dyDescent="0.3">
      <c r="A87" t="s">
        <v>365</v>
      </c>
      <c r="B87" t="s">
        <v>366</v>
      </c>
      <c r="C87" s="1" t="str">
        <f t="shared" si="10"/>
        <v>21:0161</v>
      </c>
      <c r="D87" s="1" t="str">
        <f t="shared" si="11"/>
        <v>21:0087</v>
      </c>
      <c r="E87" t="s">
        <v>367</v>
      </c>
      <c r="F87" t="s">
        <v>368</v>
      </c>
      <c r="H87">
        <v>54.773724000000001</v>
      </c>
      <c r="I87">
        <v>-102.1179951</v>
      </c>
      <c r="J87" s="1" t="str">
        <f t="shared" si="12"/>
        <v>NGR lake sediment grab sample</v>
      </c>
      <c r="K87" s="1" t="str">
        <f t="shared" si="13"/>
        <v>&lt;177 micron (NGR)</v>
      </c>
      <c r="L87">
        <v>6</v>
      </c>
      <c r="M87" t="s">
        <v>68</v>
      </c>
      <c r="N87">
        <v>86</v>
      </c>
      <c r="O87">
        <v>69</v>
      </c>
    </row>
    <row r="88" spans="1:15" x14ac:dyDescent="0.3">
      <c r="A88" t="s">
        <v>369</v>
      </c>
      <c r="B88" t="s">
        <v>370</v>
      </c>
      <c r="C88" s="1" t="str">
        <f t="shared" si="10"/>
        <v>21:0161</v>
      </c>
      <c r="D88" s="1" t="str">
        <f t="shared" si="11"/>
        <v>21:0087</v>
      </c>
      <c r="E88" t="s">
        <v>367</v>
      </c>
      <c r="F88" t="s">
        <v>371</v>
      </c>
      <c r="H88">
        <v>54.773724000000001</v>
      </c>
      <c r="I88">
        <v>-102.1179951</v>
      </c>
      <c r="J88" s="1" t="str">
        <f t="shared" si="12"/>
        <v>NGR lake sediment grab sample</v>
      </c>
      <c r="K88" s="1" t="str">
        <f t="shared" si="13"/>
        <v>&lt;177 micron (NGR)</v>
      </c>
      <c r="L88">
        <v>6</v>
      </c>
      <c r="M88" t="s">
        <v>72</v>
      </c>
      <c r="N88">
        <v>87</v>
      </c>
      <c r="O88">
        <v>68.5</v>
      </c>
    </row>
    <row r="89" spans="1:15" x14ac:dyDescent="0.3">
      <c r="A89" t="s">
        <v>372</v>
      </c>
      <c r="B89" t="s">
        <v>373</v>
      </c>
      <c r="C89" s="1" t="str">
        <f t="shared" si="10"/>
        <v>21:0161</v>
      </c>
      <c r="D89" s="1" t="str">
        <f t="shared" si="11"/>
        <v>21:0087</v>
      </c>
      <c r="E89" t="s">
        <v>374</v>
      </c>
      <c r="F89" t="s">
        <v>375</v>
      </c>
      <c r="H89">
        <v>54.7467234</v>
      </c>
      <c r="I89">
        <v>-102.1168059</v>
      </c>
      <c r="J89" s="1" t="str">
        <f t="shared" si="12"/>
        <v>NGR lake sediment grab sample</v>
      </c>
      <c r="K89" s="1" t="str">
        <f t="shared" si="13"/>
        <v>&lt;177 micron (NGR)</v>
      </c>
      <c r="L89">
        <v>6</v>
      </c>
      <c r="M89" t="s">
        <v>59</v>
      </c>
      <c r="N89">
        <v>88</v>
      </c>
      <c r="O89">
        <v>12.5</v>
      </c>
    </row>
    <row r="90" spans="1:15" x14ac:dyDescent="0.3">
      <c r="A90" t="s">
        <v>376</v>
      </c>
      <c r="B90" t="s">
        <v>377</v>
      </c>
      <c r="C90" s="1" t="str">
        <f t="shared" si="10"/>
        <v>21:0161</v>
      </c>
      <c r="D90" s="1" t="str">
        <f t="shared" si="11"/>
        <v>21:0087</v>
      </c>
      <c r="E90" t="s">
        <v>378</v>
      </c>
      <c r="F90" t="s">
        <v>379</v>
      </c>
      <c r="H90">
        <v>54.714447999999997</v>
      </c>
      <c r="I90">
        <v>-102.1206505</v>
      </c>
      <c r="J90" s="1" t="str">
        <f t="shared" si="12"/>
        <v>NGR lake sediment grab sample</v>
      </c>
      <c r="K90" s="1" t="str">
        <f t="shared" si="13"/>
        <v>&lt;177 micron (NGR)</v>
      </c>
      <c r="L90">
        <v>6</v>
      </c>
      <c r="M90" t="s">
        <v>105</v>
      </c>
      <c r="N90">
        <v>89</v>
      </c>
      <c r="O90">
        <v>2</v>
      </c>
    </row>
    <row r="91" spans="1:15" x14ac:dyDescent="0.3">
      <c r="A91" t="s">
        <v>380</v>
      </c>
      <c r="B91" t="s">
        <v>381</v>
      </c>
      <c r="C91" s="1" t="str">
        <f t="shared" si="10"/>
        <v>21:0161</v>
      </c>
      <c r="D91" s="1" t="str">
        <f t="shared" si="11"/>
        <v>21:0087</v>
      </c>
      <c r="E91" t="s">
        <v>382</v>
      </c>
      <c r="F91" t="s">
        <v>383</v>
      </c>
      <c r="H91">
        <v>54.681127500000002</v>
      </c>
      <c r="I91">
        <v>-102.1183553</v>
      </c>
      <c r="J91" s="1" t="str">
        <f t="shared" si="12"/>
        <v>NGR lake sediment grab sample</v>
      </c>
      <c r="K91" s="1" t="str">
        <f t="shared" si="13"/>
        <v>&lt;177 micron (NGR)</v>
      </c>
      <c r="L91">
        <v>6</v>
      </c>
      <c r="M91" t="s">
        <v>110</v>
      </c>
      <c r="N91">
        <v>90</v>
      </c>
      <c r="O91">
        <v>7</v>
      </c>
    </row>
    <row r="92" spans="1:15" x14ac:dyDescent="0.3">
      <c r="A92" t="s">
        <v>384</v>
      </c>
      <c r="B92" t="s">
        <v>385</v>
      </c>
      <c r="C92" s="1" t="str">
        <f t="shared" si="10"/>
        <v>21:0161</v>
      </c>
      <c r="D92" s="1" t="str">
        <f t="shared" si="11"/>
        <v>21:0087</v>
      </c>
      <c r="E92" t="s">
        <v>386</v>
      </c>
      <c r="F92" t="s">
        <v>387</v>
      </c>
      <c r="H92">
        <v>54.646269199999999</v>
      </c>
      <c r="I92">
        <v>-102.1270243</v>
      </c>
      <c r="J92" s="1" t="str">
        <f t="shared" si="12"/>
        <v>NGR lake sediment grab sample</v>
      </c>
      <c r="K92" s="1" t="str">
        <f t="shared" si="13"/>
        <v>&lt;177 micron (NGR)</v>
      </c>
      <c r="L92">
        <v>6</v>
      </c>
      <c r="M92" t="s">
        <v>115</v>
      </c>
      <c r="N92">
        <v>91</v>
      </c>
      <c r="O92">
        <v>5</v>
      </c>
    </row>
    <row r="93" spans="1:15" x14ac:dyDescent="0.3">
      <c r="A93" t="s">
        <v>388</v>
      </c>
      <c r="B93" t="s">
        <v>389</v>
      </c>
      <c r="C93" s="1" t="str">
        <f t="shared" si="10"/>
        <v>21:0161</v>
      </c>
      <c r="D93" s="1" t="str">
        <f t="shared" si="11"/>
        <v>21:0087</v>
      </c>
      <c r="E93" t="s">
        <v>390</v>
      </c>
      <c r="F93" t="s">
        <v>391</v>
      </c>
      <c r="H93">
        <v>54.625855600000001</v>
      </c>
      <c r="I93">
        <v>-102.1765001</v>
      </c>
      <c r="J93" s="1" t="str">
        <f t="shared" si="12"/>
        <v>NGR lake sediment grab sample</v>
      </c>
      <c r="K93" s="1" t="str">
        <f t="shared" si="13"/>
        <v>&lt;177 micron (NGR)</v>
      </c>
      <c r="L93">
        <v>6</v>
      </c>
      <c r="M93" t="s">
        <v>176</v>
      </c>
      <c r="N93">
        <v>92</v>
      </c>
      <c r="O93">
        <v>15</v>
      </c>
    </row>
    <row r="94" spans="1:15" x14ac:dyDescent="0.3">
      <c r="A94" t="s">
        <v>392</v>
      </c>
      <c r="B94" t="s">
        <v>393</v>
      </c>
      <c r="C94" s="1" t="str">
        <f t="shared" si="10"/>
        <v>21:0161</v>
      </c>
      <c r="D94" s="1" t="str">
        <f t="shared" si="11"/>
        <v>21:0087</v>
      </c>
      <c r="E94" t="s">
        <v>394</v>
      </c>
      <c r="F94" t="s">
        <v>395</v>
      </c>
      <c r="H94">
        <v>54.643916300000001</v>
      </c>
      <c r="I94">
        <v>-102.17989849999999</v>
      </c>
      <c r="J94" s="1" t="str">
        <f t="shared" si="12"/>
        <v>NGR lake sediment grab sample</v>
      </c>
      <c r="K94" s="1" t="str">
        <f t="shared" si="13"/>
        <v>&lt;177 micron (NGR)</v>
      </c>
      <c r="L94">
        <v>6</v>
      </c>
      <c r="M94" t="s">
        <v>183</v>
      </c>
      <c r="N94">
        <v>93</v>
      </c>
      <c r="O94">
        <v>7.5</v>
      </c>
    </row>
    <row r="95" spans="1:15" x14ac:dyDescent="0.3">
      <c r="A95" t="s">
        <v>396</v>
      </c>
      <c r="B95" t="s">
        <v>397</v>
      </c>
      <c r="C95" s="1" t="str">
        <f t="shared" si="10"/>
        <v>21:0161</v>
      </c>
      <c r="D95" s="1" t="str">
        <f>HYPERLINK("http://geochem.nrcan.gc.ca/cdogs/content/svy/svy_e.htm", "")</f>
        <v/>
      </c>
      <c r="G95" s="1" t="str">
        <f>HYPERLINK("http://geochem.nrcan.gc.ca/cdogs/content/cr_/cr_00003_e.htm", "3")</f>
        <v>3</v>
      </c>
      <c r="J95" t="s">
        <v>22</v>
      </c>
      <c r="K95" t="s">
        <v>23</v>
      </c>
      <c r="L95">
        <v>6</v>
      </c>
      <c r="M95" t="s">
        <v>24</v>
      </c>
      <c r="N95">
        <v>94</v>
      </c>
      <c r="O95">
        <v>13.5</v>
      </c>
    </row>
    <row r="96" spans="1:15" x14ac:dyDescent="0.3">
      <c r="A96" t="s">
        <v>398</v>
      </c>
      <c r="B96" t="s">
        <v>399</v>
      </c>
      <c r="C96" s="1" t="str">
        <f t="shared" si="10"/>
        <v>21:0161</v>
      </c>
      <c r="D96" s="1" t="str">
        <f>HYPERLINK("http://geochem.nrcan.gc.ca/cdogs/content/svy/svy210087_e.htm", "21:0087")</f>
        <v>21:0087</v>
      </c>
      <c r="E96" t="s">
        <v>400</v>
      </c>
      <c r="F96" t="s">
        <v>401</v>
      </c>
      <c r="H96">
        <v>54.679893200000002</v>
      </c>
      <c r="I96">
        <v>-102.1805073</v>
      </c>
      <c r="J96" s="1" t="str">
        <f>HYPERLINK("http://geochem.nrcan.gc.ca/cdogs/content/kwd/kwd020027_e.htm", "NGR lake sediment grab sample")</f>
        <v>NGR lake sediment grab sample</v>
      </c>
      <c r="K96" s="1" t="str">
        <f>HYPERLINK("http://geochem.nrcan.gc.ca/cdogs/content/kwd/kwd080006_e.htm", "&lt;177 micron (NGR)")</f>
        <v>&lt;177 micron (NGR)</v>
      </c>
      <c r="L96">
        <v>6</v>
      </c>
      <c r="M96" t="s">
        <v>188</v>
      </c>
      <c r="N96">
        <v>95</v>
      </c>
      <c r="O96">
        <v>57.5</v>
      </c>
    </row>
    <row r="97" spans="1:15" x14ac:dyDescent="0.3">
      <c r="A97" t="s">
        <v>402</v>
      </c>
      <c r="B97" t="s">
        <v>403</v>
      </c>
      <c r="C97" s="1" t="str">
        <f t="shared" si="10"/>
        <v>21:0161</v>
      </c>
      <c r="D97" s="1" t="str">
        <f>HYPERLINK("http://geochem.nrcan.gc.ca/cdogs/content/svy/svy210087_e.htm", "21:0087")</f>
        <v>21:0087</v>
      </c>
      <c r="E97" t="s">
        <v>404</v>
      </c>
      <c r="F97" t="s">
        <v>405</v>
      </c>
      <c r="H97">
        <v>54.7122794</v>
      </c>
      <c r="I97">
        <v>-102.1813657</v>
      </c>
      <c r="J97" s="1" t="str">
        <f>HYPERLINK("http://geochem.nrcan.gc.ca/cdogs/content/kwd/kwd020027_e.htm", "NGR lake sediment grab sample")</f>
        <v>NGR lake sediment grab sample</v>
      </c>
      <c r="K97" s="1" t="str">
        <f>HYPERLINK("http://geochem.nrcan.gc.ca/cdogs/content/kwd/kwd080006_e.htm", "&lt;177 micron (NGR)")</f>
        <v>&lt;177 micron (NGR)</v>
      </c>
      <c r="L97">
        <v>6</v>
      </c>
      <c r="M97" t="s">
        <v>193</v>
      </c>
      <c r="N97">
        <v>96</v>
      </c>
      <c r="O97">
        <v>5.5</v>
      </c>
    </row>
    <row r="98" spans="1:15" x14ac:dyDescent="0.3">
      <c r="A98" t="s">
        <v>406</v>
      </c>
      <c r="B98" t="s">
        <v>407</v>
      </c>
      <c r="C98" s="1" t="str">
        <f t="shared" si="10"/>
        <v>21:0161</v>
      </c>
      <c r="D98" s="1" t="str">
        <f>HYPERLINK("http://geochem.nrcan.gc.ca/cdogs/content/svy/svy210087_e.htm", "21:0087")</f>
        <v>21:0087</v>
      </c>
      <c r="E98" t="s">
        <v>408</v>
      </c>
      <c r="F98" t="s">
        <v>409</v>
      </c>
      <c r="H98">
        <v>54.744520999999999</v>
      </c>
      <c r="I98">
        <v>-102.1760182</v>
      </c>
      <c r="J98" s="1" t="str">
        <f>HYPERLINK("http://geochem.nrcan.gc.ca/cdogs/content/kwd/kwd020027_e.htm", "NGR lake sediment grab sample")</f>
        <v>NGR lake sediment grab sample</v>
      </c>
      <c r="K98" s="1" t="str">
        <f>HYPERLINK("http://geochem.nrcan.gc.ca/cdogs/content/kwd/kwd080006_e.htm", "&lt;177 micron (NGR)")</f>
        <v>&lt;177 micron (NGR)</v>
      </c>
      <c r="L98">
        <v>6</v>
      </c>
      <c r="M98" t="s">
        <v>120</v>
      </c>
      <c r="N98">
        <v>97</v>
      </c>
      <c r="O98">
        <v>16.5</v>
      </c>
    </row>
    <row r="99" spans="1:15" x14ac:dyDescent="0.3">
      <c r="A99" t="s">
        <v>410</v>
      </c>
      <c r="B99" t="s">
        <v>411</v>
      </c>
      <c r="C99" s="1" t="str">
        <f t="shared" si="10"/>
        <v>21:0161</v>
      </c>
      <c r="D99" s="1" t="str">
        <f>HYPERLINK("http://geochem.nrcan.gc.ca/cdogs/content/svy/svy210087_e.htm", "21:0087")</f>
        <v>21:0087</v>
      </c>
      <c r="E99" t="s">
        <v>408</v>
      </c>
      <c r="F99" t="s">
        <v>412</v>
      </c>
      <c r="H99">
        <v>54.744520999999999</v>
      </c>
      <c r="I99">
        <v>-102.1760182</v>
      </c>
      <c r="J99" s="1" t="str">
        <f>HYPERLINK("http://geochem.nrcan.gc.ca/cdogs/content/kwd/kwd020027_e.htm", "NGR lake sediment grab sample")</f>
        <v>NGR lake sediment grab sample</v>
      </c>
      <c r="K99" s="1" t="str">
        <f>HYPERLINK("http://geochem.nrcan.gc.ca/cdogs/content/kwd/kwd080006_e.htm", "&lt;177 micron (NGR)")</f>
        <v>&lt;177 micron (NGR)</v>
      </c>
      <c r="L99">
        <v>6</v>
      </c>
      <c r="M99" t="s">
        <v>197</v>
      </c>
      <c r="N99">
        <v>98</v>
      </c>
      <c r="O99">
        <v>17.5</v>
      </c>
    </row>
    <row r="100" spans="1:15" x14ac:dyDescent="0.3">
      <c r="A100" t="s">
        <v>413</v>
      </c>
      <c r="B100" t="s">
        <v>414</v>
      </c>
      <c r="C100" s="1" t="str">
        <f t="shared" si="10"/>
        <v>21:0161</v>
      </c>
      <c r="D100" s="1" t="str">
        <f>HYPERLINK("http://geochem.nrcan.gc.ca/cdogs/content/svy/svy210087_e.htm", "21:0087")</f>
        <v>21:0087</v>
      </c>
      <c r="E100" t="s">
        <v>415</v>
      </c>
      <c r="F100" t="s">
        <v>416</v>
      </c>
      <c r="H100">
        <v>54.766280100000003</v>
      </c>
      <c r="I100">
        <v>-102.1838316</v>
      </c>
      <c r="J100" s="1" t="str">
        <f>HYPERLINK("http://geochem.nrcan.gc.ca/cdogs/content/kwd/kwd020027_e.htm", "NGR lake sediment grab sample")</f>
        <v>NGR lake sediment grab sample</v>
      </c>
      <c r="K100" s="1" t="str">
        <f>HYPERLINK("http://geochem.nrcan.gc.ca/cdogs/content/kwd/kwd080006_e.htm", "&lt;177 micron (NGR)")</f>
        <v>&lt;177 micron (NGR)</v>
      </c>
      <c r="L100">
        <v>7</v>
      </c>
      <c r="M100" t="s">
        <v>19</v>
      </c>
      <c r="N100">
        <v>99</v>
      </c>
      <c r="O100">
        <v>68.5</v>
      </c>
    </row>
    <row r="101" spans="1:15" x14ac:dyDescent="0.3">
      <c r="A101" t="s">
        <v>417</v>
      </c>
      <c r="B101" t="s">
        <v>418</v>
      </c>
      <c r="C101" s="1" t="str">
        <f t="shared" si="10"/>
        <v>21:0161</v>
      </c>
      <c r="D101" s="1" t="str">
        <f>HYPERLINK("http://geochem.nrcan.gc.ca/cdogs/content/svy/svy_e.htm", "")</f>
        <v/>
      </c>
      <c r="G101" s="1" t="str">
        <f>HYPERLINK("http://geochem.nrcan.gc.ca/cdogs/content/cr_/cr_00001_e.htm", "1")</f>
        <v>1</v>
      </c>
      <c r="J101" t="s">
        <v>22</v>
      </c>
      <c r="K101" t="s">
        <v>23</v>
      </c>
      <c r="L101">
        <v>7</v>
      </c>
      <c r="M101" t="s">
        <v>24</v>
      </c>
      <c r="N101">
        <v>100</v>
      </c>
      <c r="O101">
        <v>51</v>
      </c>
    </row>
    <row r="102" spans="1:15" x14ac:dyDescent="0.3">
      <c r="A102" t="s">
        <v>419</v>
      </c>
      <c r="B102" t="s">
        <v>420</v>
      </c>
      <c r="C102" s="1" t="str">
        <f t="shared" si="10"/>
        <v>21:0161</v>
      </c>
      <c r="D102" s="1" t="str">
        <f t="shared" ref="D102:D120" si="14">HYPERLINK("http://geochem.nrcan.gc.ca/cdogs/content/svy/svy210087_e.htm", "21:0087")</f>
        <v>21:0087</v>
      </c>
      <c r="E102" t="s">
        <v>421</v>
      </c>
      <c r="F102" t="s">
        <v>422</v>
      </c>
      <c r="H102">
        <v>54.802075899999998</v>
      </c>
      <c r="I102">
        <v>-102.1766721</v>
      </c>
      <c r="J102" s="1" t="str">
        <f t="shared" ref="J102:J120" si="15">HYPERLINK("http://geochem.nrcan.gc.ca/cdogs/content/kwd/kwd020027_e.htm", "NGR lake sediment grab sample")</f>
        <v>NGR lake sediment grab sample</v>
      </c>
      <c r="K102" s="1" t="str">
        <f t="shared" ref="K102:K120" si="16">HYPERLINK("http://geochem.nrcan.gc.ca/cdogs/content/kwd/kwd080006_e.htm", "&lt;177 micron (NGR)")</f>
        <v>&lt;177 micron (NGR)</v>
      </c>
      <c r="L102">
        <v>7</v>
      </c>
      <c r="M102" t="s">
        <v>29</v>
      </c>
      <c r="N102">
        <v>101</v>
      </c>
      <c r="O102">
        <v>74.5</v>
      </c>
    </row>
    <row r="103" spans="1:15" x14ac:dyDescent="0.3">
      <c r="A103" t="s">
        <v>423</v>
      </c>
      <c r="B103" t="s">
        <v>424</v>
      </c>
      <c r="C103" s="1" t="str">
        <f t="shared" si="10"/>
        <v>21:0161</v>
      </c>
      <c r="D103" s="1" t="str">
        <f t="shared" si="14"/>
        <v>21:0087</v>
      </c>
      <c r="E103" t="s">
        <v>425</v>
      </c>
      <c r="F103" t="s">
        <v>426</v>
      </c>
      <c r="H103">
        <v>54.8379434</v>
      </c>
      <c r="I103">
        <v>-102.1726091</v>
      </c>
      <c r="J103" s="1" t="str">
        <f t="shared" si="15"/>
        <v>NGR lake sediment grab sample</v>
      </c>
      <c r="K103" s="1" t="str">
        <f t="shared" si="16"/>
        <v>&lt;177 micron (NGR)</v>
      </c>
      <c r="L103">
        <v>7</v>
      </c>
      <c r="M103" t="s">
        <v>34</v>
      </c>
      <c r="N103">
        <v>102</v>
      </c>
      <c r="O103">
        <v>58</v>
      </c>
    </row>
    <row r="104" spans="1:15" x14ac:dyDescent="0.3">
      <c r="A104" t="s">
        <v>427</v>
      </c>
      <c r="B104" t="s">
        <v>428</v>
      </c>
      <c r="C104" s="1" t="str">
        <f t="shared" si="10"/>
        <v>21:0161</v>
      </c>
      <c r="D104" s="1" t="str">
        <f t="shared" si="14"/>
        <v>21:0087</v>
      </c>
      <c r="E104" t="s">
        <v>429</v>
      </c>
      <c r="F104" t="s">
        <v>430</v>
      </c>
      <c r="H104">
        <v>54.886810500000003</v>
      </c>
      <c r="I104">
        <v>-102.1863409</v>
      </c>
      <c r="J104" s="1" t="str">
        <f t="shared" si="15"/>
        <v>NGR lake sediment grab sample</v>
      </c>
      <c r="K104" s="1" t="str">
        <f t="shared" si="16"/>
        <v>&lt;177 micron (NGR)</v>
      </c>
      <c r="L104">
        <v>7</v>
      </c>
      <c r="M104" t="s">
        <v>39</v>
      </c>
      <c r="N104">
        <v>103</v>
      </c>
      <c r="O104">
        <v>44.5</v>
      </c>
    </row>
    <row r="105" spans="1:15" x14ac:dyDescent="0.3">
      <c r="A105" t="s">
        <v>431</v>
      </c>
      <c r="B105" t="s">
        <v>432</v>
      </c>
      <c r="C105" s="1" t="str">
        <f t="shared" si="10"/>
        <v>21:0161</v>
      </c>
      <c r="D105" s="1" t="str">
        <f t="shared" si="14"/>
        <v>21:0087</v>
      </c>
      <c r="E105" t="s">
        <v>433</v>
      </c>
      <c r="F105" t="s">
        <v>434</v>
      </c>
      <c r="H105">
        <v>54.879477600000001</v>
      </c>
      <c r="I105">
        <v>-102.3396559</v>
      </c>
      <c r="J105" s="1" t="str">
        <f t="shared" si="15"/>
        <v>NGR lake sediment grab sample</v>
      </c>
      <c r="K105" s="1" t="str">
        <f t="shared" si="16"/>
        <v>&lt;177 micron (NGR)</v>
      </c>
      <c r="L105">
        <v>7</v>
      </c>
      <c r="M105" t="s">
        <v>44</v>
      </c>
      <c r="N105">
        <v>104</v>
      </c>
      <c r="O105">
        <v>76</v>
      </c>
    </row>
    <row r="106" spans="1:15" x14ac:dyDescent="0.3">
      <c r="A106" t="s">
        <v>435</v>
      </c>
      <c r="B106" t="s">
        <v>436</v>
      </c>
      <c r="C106" s="1" t="str">
        <f t="shared" si="10"/>
        <v>21:0161</v>
      </c>
      <c r="D106" s="1" t="str">
        <f t="shared" si="14"/>
        <v>21:0087</v>
      </c>
      <c r="E106" t="s">
        <v>437</v>
      </c>
      <c r="F106" t="s">
        <v>438</v>
      </c>
      <c r="H106">
        <v>54.871548099999998</v>
      </c>
      <c r="I106">
        <v>-102.3885035</v>
      </c>
      <c r="J106" s="1" t="str">
        <f t="shared" si="15"/>
        <v>NGR lake sediment grab sample</v>
      </c>
      <c r="K106" s="1" t="str">
        <f t="shared" si="16"/>
        <v>&lt;177 micron (NGR)</v>
      </c>
      <c r="L106">
        <v>7</v>
      </c>
      <c r="M106" t="s">
        <v>49</v>
      </c>
      <c r="N106">
        <v>105</v>
      </c>
      <c r="O106">
        <v>63</v>
      </c>
    </row>
    <row r="107" spans="1:15" x14ac:dyDescent="0.3">
      <c r="A107" t="s">
        <v>439</v>
      </c>
      <c r="B107" t="s">
        <v>440</v>
      </c>
      <c r="C107" s="1" t="str">
        <f t="shared" si="10"/>
        <v>21:0161</v>
      </c>
      <c r="D107" s="1" t="str">
        <f t="shared" si="14"/>
        <v>21:0087</v>
      </c>
      <c r="E107" t="s">
        <v>441</v>
      </c>
      <c r="F107" t="s">
        <v>442</v>
      </c>
      <c r="H107">
        <v>54.882782900000002</v>
      </c>
      <c r="I107">
        <v>-102.5390226</v>
      </c>
      <c r="J107" s="1" t="str">
        <f t="shared" si="15"/>
        <v>NGR lake sediment grab sample</v>
      </c>
      <c r="K107" s="1" t="str">
        <f t="shared" si="16"/>
        <v>&lt;177 micron (NGR)</v>
      </c>
      <c r="L107">
        <v>7</v>
      </c>
      <c r="M107" t="s">
        <v>54</v>
      </c>
      <c r="N107">
        <v>106</v>
      </c>
      <c r="O107">
        <v>11.5</v>
      </c>
    </row>
    <row r="108" spans="1:15" x14ac:dyDescent="0.3">
      <c r="A108" t="s">
        <v>443</v>
      </c>
      <c r="B108" t="s">
        <v>444</v>
      </c>
      <c r="C108" s="1" t="str">
        <f t="shared" si="10"/>
        <v>21:0161</v>
      </c>
      <c r="D108" s="1" t="str">
        <f t="shared" si="14"/>
        <v>21:0087</v>
      </c>
      <c r="E108" t="s">
        <v>445</v>
      </c>
      <c r="F108" t="s">
        <v>446</v>
      </c>
      <c r="H108">
        <v>54.870837299999998</v>
      </c>
      <c r="I108">
        <v>-102.6161281</v>
      </c>
      <c r="J108" s="1" t="str">
        <f t="shared" si="15"/>
        <v>NGR lake sediment grab sample</v>
      </c>
      <c r="K108" s="1" t="str">
        <f t="shared" si="16"/>
        <v>&lt;177 micron (NGR)</v>
      </c>
      <c r="L108">
        <v>7</v>
      </c>
      <c r="M108" t="s">
        <v>59</v>
      </c>
      <c r="N108">
        <v>107</v>
      </c>
      <c r="O108">
        <v>21.5</v>
      </c>
    </row>
    <row r="109" spans="1:15" x14ac:dyDescent="0.3">
      <c r="A109" t="s">
        <v>447</v>
      </c>
      <c r="B109" t="s">
        <v>448</v>
      </c>
      <c r="C109" s="1" t="str">
        <f t="shared" si="10"/>
        <v>21:0161</v>
      </c>
      <c r="D109" s="1" t="str">
        <f t="shared" si="14"/>
        <v>21:0087</v>
      </c>
      <c r="E109" t="s">
        <v>449</v>
      </c>
      <c r="F109" t="s">
        <v>450</v>
      </c>
      <c r="H109">
        <v>54.841328699999998</v>
      </c>
      <c r="I109">
        <v>-102.6241</v>
      </c>
      <c r="J109" s="1" t="str">
        <f t="shared" si="15"/>
        <v>NGR lake sediment grab sample</v>
      </c>
      <c r="K109" s="1" t="str">
        <f t="shared" si="16"/>
        <v>&lt;177 micron (NGR)</v>
      </c>
      <c r="L109">
        <v>7</v>
      </c>
      <c r="M109" t="s">
        <v>105</v>
      </c>
      <c r="N109">
        <v>108</v>
      </c>
      <c r="O109">
        <v>6.5</v>
      </c>
    </row>
    <row r="110" spans="1:15" x14ac:dyDescent="0.3">
      <c r="A110" t="s">
        <v>451</v>
      </c>
      <c r="B110" t="s">
        <v>452</v>
      </c>
      <c r="C110" s="1" t="str">
        <f t="shared" si="10"/>
        <v>21:0161</v>
      </c>
      <c r="D110" s="1" t="str">
        <f t="shared" si="14"/>
        <v>21:0087</v>
      </c>
      <c r="E110" t="s">
        <v>453</v>
      </c>
      <c r="F110" t="s">
        <v>454</v>
      </c>
      <c r="H110">
        <v>54.864731300000003</v>
      </c>
      <c r="I110">
        <v>-102.535448</v>
      </c>
      <c r="J110" s="1" t="str">
        <f t="shared" si="15"/>
        <v>NGR lake sediment grab sample</v>
      </c>
      <c r="K110" s="1" t="str">
        <f t="shared" si="16"/>
        <v>&lt;177 micron (NGR)</v>
      </c>
      <c r="L110">
        <v>7</v>
      </c>
      <c r="M110" t="s">
        <v>120</v>
      </c>
      <c r="N110">
        <v>109</v>
      </c>
      <c r="O110">
        <v>8</v>
      </c>
    </row>
    <row r="111" spans="1:15" x14ac:dyDescent="0.3">
      <c r="A111" t="s">
        <v>455</v>
      </c>
      <c r="B111" t="s">
        <v>456</v>
      </c>
      <c r="C111" s="1" t="str">
        <f t="shared" si="10"/>
        <v>21:0161</v>
      </c>
      <c r="D111" s="1" t="str">
        <f t="shared" si="14"/>
        <v>21:0087</v>
      </c>
      <c r="E111" t="s">
        <v>457</v>
      </c>
      <c r="F111" t="s">
        <v>458</v>
      </c>
      <c r="H111">
        <v>54.8463931</v>
      </c>
      <c r="I111">
        <v>-102.47425440000001</v>
      </c>
      <c r="J111" s="1" t="str">
        <f t="shared" si="15"/>
        <v>NGR lake sediment grab sample</v>
      </c>
      <c r="K111" s="1" t="str">
        <f t="shared" si="16"/>
        <v>&lt;177 micron (NGR)</v>
      </c>
      <c r="L111">
        <v>7</v>
      </c>
      <c r="M111" t="s">
        <v>68</v>
      </c>
      <c r="N111">
        <v>110</v>
      </c>
      <c r="O111">
        <v>70</v>
      </c>
    </row>
    <row r="112" spans="1:15" x14ac:dyDescent="0.3">
      <c r="A112" t="s">
        <v>459</v>
      </c>
      <c r="B112" t="s">
        <v>460</v>
      </c>
      <c r="C112" s="1" t="str">
        <f t="shared" si="10"/>
        <v>21:0161</v>
      </c>
      <c r="D112" s="1" t="str">
        <f t="shared" si="14"/>
        <v>21:0087</v>
      </c>
      <c r="E112" t="s">
        <v>457</v>
      </c>
      <c r="F112" t="s">
        <v>461</v>
      </c>
      <c r="H112">
        <v>54.8463931</v>
      </c>
      <c r="I112">
        <v>-102.47425440000001</v>
      </c>
      <c r="J112" s="1" t="str">
        <f t="shared" si="15"/>
        <v>NGR lake sediment grab sample</v>
      </c>
      <c r="K112" s="1" t="str">
        <f t="shared" si="16"/>
        <v>&lt;177 micron (NGR)</v>
      </c>
      <c r="L112">
        <v>7</v>
      </c>
      <c r="M112" t="s">
        <v>72</v>
      </c>
      <c r="N112">
        <v>111</v>
      </c>
      <c r="O112">
        <v>78.5</v>
      </c>
    </row>
    <row r="113" spans="1:15" x14ac:dyDescent="0.3">
      <c r="A113" t="s">
        <v>462</v>
      </c>
      <c r="B113" t="s">
        <v>463</v>
      </c>
      <c r="C113" s="1" t="str">
        <f t="shared" si="10"/>
        <v>21:0161</v>
      </c>
      <c r="D113" s="1" t="str">
        <f t="shared" si="14"/>
        <v>21:0087</v>
      </c>
      <c r="E113" t="s">
        <v>464</v>
      </c>
      <c r="F113" t="s">
        <v>465</v>
      </c>
      <c r="H113">
        <v>54.847864000000001</v>
      </c>
      <c r="I113">
        <v>-102.45858339999999</v>
      </c>
      <c r="J113" s="1" t="str">
        <f t="shared" si="15"/>
        <v>NGR lake sediment grab sample</v>
      </c>
      <c r="K113" s="1" t="str">
        <f t="shared" si="16"/>
        <v>&lt;177 micron (NGR)</v>
      </c>
      <c r="L113">
        <v>7</v>
      </c>
      <c r="M113" t="s">
        <v>110</v>
      </c>
      <c r="N113">
        <v>112</v>
      </c>
      <c r="O113">
        <v>70.5</v>
      </c>
    </row>
    <row r="114" spans="1:15" x14ac:dyDescent="0.3">
      <c r="A114" t="s">
        <v>466</v>
      </c>
      <c r="B114" t="s">
        <v>467</v>
      </c>
      <c r="C114" s="1" t="str">
        <f t="shared" si="10"/>
        <v>21:0161</v>
      </c>
      <c r="D114" s="1" t="str">
        <f t="shared" si="14"/>
        <v>21:0087</v>
      </c>
      <c r="E114" t="s">
        <v>468</v>
      </c>
      <c r="F114" t="s">
        <v>469</v>
      </c>
      <c r="H114">
        <v>54.841258500000002</v>
      </c>
      <c r="I114">
        <v>-102.4013655</v>
      </c>
      <c r="J114" s="1" t="str">
        <f t="shared" si="15"/>
        <v>NGR lake sediment grab sample</v>
      </c>
      <c r="K114" s="1" t="str">
        <f t="shared" si="16"/>
        <v>&lt;177 micron (NGR)</v>
      </c>
      <c r="L114">
        <v>7</v>
      </c>
      <c r="M114" t="s">
        <v>115</v>
      </c>
      <c r="N114">
        <v>113</v>
      </c>
      <c r="O114">
        <v>17.5</v>
      </c>
    </row>
    <row r="115" spans="1:15" x14ac:dyDescent="0.3">
      <c r="A115" t="s">
        <v>470</v>
      </c>
      <c r="B115" t="s">
        <v>471</v>
      </c>
      <c r="C115" s="1" t="str">
        <f t="shared" si="10"/>
        <v>21:0161</v>
      </c>
      <c r="D115" s="1" t="str">
        <f t="shared" si="14"/>
        <v>21:0087</v>
      </c>
      <c r="E115" t="s">
        <v>472</v>
      </c>
      <c r="F115" t="s">
        <v>473</v>
      </c>
      <c r="H115">
        <v>54.836455800000003</v>
      </c>
      <c r="I115">
        <v>-102.3456037</v>
      </c>
      <c r="J115" s="1" t="str">
        <f t="shared" si="15"/>
        <v>NGR lake sediment grab sample</v>
      </c>
      <c r="K115" s="1" t="str">
        <f t="shared" si="16"/>
        <v>&lt;177 micron (NGR)</v>
      </c>
      <c r="L115">
        <v>7</v>
      </c>
      <c r="M115" t="s">
        <v>176</v>
      </c>
      <c r="N115">
        <v>114</v>
      </c>
      <c r="O115">
        <v>61.5</v>
      </c>
    </row>
    <row r="116" spans="1:15" x14ac:dyDescent="0.3">
      <c r="A116" t="s">
        <v>474</v>
      </c>
      <c r="B116" t="s">
        <v>475</v>
      </c>
      <c r="C116" s="1" t="str">
        <f t="shared" si="10"/>
        <v>21:0161</v>
      </c>
      <c r="D116" s="1" t="str">
        <f t="shared" si="14"/>
        <v>21:0087</v>
      </c>
      <c r="E116" t="s">
        <v>476</v>
      </c>
      <c r="F116" t="s">
        <v>477</v>
      </c>
      <c r="H116">
        <v>54.836289499999999</v>
      </c>
      <c r="I116">
        <v>-102.29733109999999</v>
      </c>
      <c r="J116" s="1" t="str">
        <f t="shared" si="15"/>
        <v>NGR lake sediment grab sample</v>
      </c>
      <c r="K116" s="1" t="str">
        <f t="shared" si="16"/>
        <v>&lt;177 micron (NGR)</v>
      </c>
      <c r="L116">
        <v>7</v>
      </c>
      <c r="M116" t="s">
        <v>183</v>
      </c>
      <c r="N116">
        <v>115</v>
      </c>
      <c r="O116">
        <v>72</v>
      </c>
    </row>
    <row r="117" spans="1:15" x14ac:dyDescent="0.3">
      <c r="A117" t="s">
        <v>478</v>
      </c>
      <c r="B117" t="s">
        <v>479</v>
      </c>
      <c r="C117" s="1" t="str">
        <f t="shared" si="10"/>
        <v>21:0161</v>
      </c>
      <c r="D117" s="1" t="str">
        <f t="shared" si="14"/>
        <v>21:0087</v>
      </c>
      <c r="E117" t="s">
        <v>480</v>
      </c>
      <c r="F117" t="s">
        <v>481</v>
      </c>
      <c r="H117">
        <v>54.8409944</v>
      </c>
      <c r="I117">
        <v>-102.2269179</v>
      </c>
      <c r="J117" s="1" t="str">
        <f t="shared" si="15"/>
        <v>NGR lake sediment grab sample</v>
      </c>
      <c r="K117" s="1" t="str">
        <f t="shared" si="16"/>
        <v>&lt;177 micron (NGR)</v>
      </c>
      <c r="L117">
        <v>7</v>
      </c>
      <c r="M117" t="s">
        <v>188</v>
      </c>
      <c r="N117">
        <v>116</v>
      </c>
      <c r="O117">
        <v>66</v>
      </c>
    </row>
    <row r="118" spans="1:15" x14ac:dyDescent="0.3">
      <c r="A118" t="s">
        <v>482</v>
      </c>
      <c r="B118" t="s">
        <v>483</v>
      </c>
      <c r="C118" s="1" t="str">
        <f t="shared" si="10"/>
        <v>21:0161</v>
      </c>
      <c r="D118" s="1" t="str">
        <f t="shared" si="14"/>
        <v>21:0087</v>
      </c>
      <c r="E118" t="s">
        <v>484</v>
      </c>
      <c r="F118" t="s">
        <v>485</v>
      </c>
      <c r="H118">
        <v>54.801427599999997</v>
      </c>
      <c r="I118">
        <v>-102.22651759999999</v>
      </c>
      <c r="J118" s="1" t="str">
        <f t="shared" si="15"/>
        <v>NGR lake sediment grab sample</v>
      </c>
      <c r="K118" s="1" t="str">
        <f t="shared" si="16"/>
        <v>&lt;177 micron (NGR)</v>
      </c>
      <c r="L118">
        <v>7</v>
      </c>
      <c r="M118" t="s">
        <v>193</v>
      </c>
      <c r="N118">
        <v>117</v>
      </c>
      <c r="O118">
        <v>61.5</v>
      </c>
    </row>
    <row r="119" spans="1:15" x14ac:dyDescent="0.3">
      <c r="A119" t="s">
        <v>486</v>
      </c>
      <c r="B119" t="s">
        <v>487</v>
      </c>
      <c r="C119" s="1" t="str">
        <f t="shared" si="10"/>
        <v>21:0161</v>
      </c>
      <c r="D119" s="1" t="str">
        <f t="shared" si="14"/>
        <v>21:0087</v>
      </c>
      <c r="E119" t="s">
        <v>453</v>
      </c>
      <c r="F119" t="s">
        <v>488</v>
      </c>
      <c r="H119">
        <v>54.864731300000003</v>
      </c>
      <c r="I119">
        <v>-102.535448</v>
      </c>
      <c r="J119" s="1" t="str">
        <f t="shared" si="15"/>
        <v>NGR lake sediment grab sample</v>
      </c>
      <c r="K119" s="1" t="str">
        <f t="shared" si="16"/>
        <v>&lt;177 micron (NGR)</v>
      </c>
      <c r="L119">
        <v>7</v>
      </c>
      <c r="M119" t="s">
        <v>197</v>
      </c>
      <c r="N119">
        <v>118</v>
      </c>
      <c r="O119">
        <v>6</v>
      </c>
    </row>
    <row r="120" spans="1:15" x14ac:dyDescent="0.3">
      <c r="A120" t="s">
        <v>489</v>
      </c>
      <c r="B120" t="s">
        <v>490</v>
      </c>
      <c r="C120" s="1" t="str">
        <f t="shared" si="10"/>
        <v>21:0161</v>
      </c>
      <c r="D120" s="1" t="str">
        <f t="shared" si="14"/>
        <v>21:0087</v>
      </c>
      <c r="E120" t="s">
        <v>491</v>
      </c>
      <c r="F120" t="s">
        <v>492</v>
      </c>
      <c r="H120">
        <v>54.777733099999999</v>
      </c>
      <c r="I120">
        <v>-102.21258709999999</v>
      </c>
      <c r="J120" s="1" t="str">
        <f t="shared" si="15"/>
        <v>NGR lake sediment grab sample</v>
      </c>
      <c r="K120" s="1" t="str">
        <f t="shared" si="16"/>
        <v>&lt;177 micron (NGR)</v>
      </c>
      <c r="L120">
        <v>8</v>
      </c>
      <c r="M120" t="s">
        <v>19</v>
      </c>
      <c r="N120">
        <v>119</v>
      </c>
      <c r="O120">
        <v>70.5</v>
      </c>
    </row>
    <row r="121" spans="1:15" x14ac:dyDescent="0.3">
      <c r="A121" t="s">
        <v>493</v>
      </c>
      <c r="B121" t="s">
        <v>494</v>
      </c>
      <c r="C121" s="1" t="str">
        <f t="shared" si="10"/>
        <v>21:0161</v>
      </c>
      <c r="D121" s="1" t="str">
        <f>HYPERLINK("http://geochem.nrcan.gc.ca/cdogs/content/svy/svy_e.htm", "")</f>
        <v/>
      </c>
      <c r="G121" s="1" t="str">
        <f>HYPERLINK("http://geochem.nrcan.gc.ca/cdogs/content/cr_/cr_00002_e.htm", "2")</f>
        <v>2</v>
      </c>
      <c r="J121" t="s">
        <v>22</v>
      </c>
      <c r="K121" t="s">
        <v>23</v>
      </c>
      <c r="L121">
        <v>8</v>
      </c>
      <c r="M121" t="s">
        <v>24</v>
      </c>
      <c r="N121">
        <v>120</v>
      </c>
      <c r="O121">
        <v>19.5</v>
      </c>
    </row>
    <row r="122" spans="1:15" x14ac:dyDescent="0.3">
      <c r="A122" t="s">
        <v>495</v>
      </c>
      <c r="B122" t="s">
        <v>496</v>
      </c>
      <c r="C122" s="1" t="str">
        <f t="shared" si="10"/>
        <v>21:0161</v>
      </c>
      <c r="D122" s="1" t="str">
        <f t="shared" ref="D122:D148" si="17">HYPERLINK("http://geochem.nrcan.gc.ca/cdogs/content/svy/svy210087_e.htm", "21:0087")</f>
        <v>21:0087</v>
      </c>
      <c r="E122" t="s">
        <v>497</v>
      </c>
      <c r="F122" t="s">
        <v>498</v>
      </c>
      <c r="H122">
        <v>54.743907700000001</v>
      </c>
      <c r="I122">
        <v>-102.22734490000001</v>
      </c>
      <c r="J122" s="1" t="str">
        <f t="shared" ref="J122:J148" si="18">HYPERLINK("http://geochem.nrcan.gc.ca/cdogs/content/kwd/kwd020027_e.htm", "NGR lake sediment grab sample")</f>
        <v>NGR lake sediment grab sample</v>
      </c>
      <c r="K122" s="1" t="str">
        <f t="shared" ref="K122:K148" si="19">HYPERLINK("http://geochem.nrcan.gc.ca/cdogs/content/kwd/kwd080006_e.htm", "&lt;177 micron (NGR)")</f>
        <v>&lt;177 micron (NGR)</v>
      </c>
      <c r="L122">
        <v>8</v>
      </c>
      <c r="M122" t="s">
        <v>120</v>
      </c>
      <c r="N122">
        <v>121</v>
      </c>
      <c r="O122">
        <v>4.5</v>
      </c>
    </row>
    <row r="123" spans="1:15" x14ac:dyDescent="0.3">
      <c r="A123" t="s">
        <v>499</v>
      </c>
      <c r="B123" t="s">
        <v>500</v>
      </c>
      <c r="C123" s="1" t="str">
        <f t="shared" si="10"/>
        <v>21:0161</v>
      </c>
      <c r="D123" s="1" t="str">
        <f t="shared" si="17"/>
        <v>21:0087</v>
      </c>
      <c r="E123" t="s">
        <v>501</v>
      </c>
      <c r="F123" t="s">
        <v>502</v>
      </c>
      <c r="H123">
        <v>54.727643700000002</v>
      </c>
      <c r="I123">
        <v>-102.22379530000001</v>
      </c>
      <c r="J123" s="1" t="str">
        <f t="shared" si="18"/>
        <v>NGR lake sediment grab sample</v>
      </c>
      <c r="K123" s="1" t="str">
        <f t="shared" si="19"/>
        <v>&lt;177 micron (NGR)</v>
      </c>
      <c r="L123">
        <v>8</v>
      </c>
      <c r="M123" t="s">
        <v>29</v>
      </c>
      <c r="N123">
        <v>122</v>
      </c>
      <c r="O123">
        <v>17</v>
      </c>
    </row>
    <row r="124" spans="1:15" x14ac:dyDescent="0.3">
      <c r="A124" t="s">
        <v>503</v>
      </c>
      <c r="B124" t="s">
        <v>504</v>
      </c>
      <c r="C124" s="1" t="str">
        <f t="shared" si="10"/>
        <v>21:0161</v>
      </c>
      <c r="D124" s="1" t="str">
        <f t="shared" si="17"/>
        <v>21:0087</v>
      </c>
      <c r="E124" t="s">
        <v>505</v>
      </c>
      <c r="F124" t="s">
        <v>506</v>
      </c>
      <c r="H124">
        <v>54.677126899999998</v>
      </c>
      <c r="I124">
        <v>-102.2163836</v>
      </c>
      <c r="J124" s="1" t="str">
        <f t="shared" si="18"/>
        <v>NGR lake sediment grab sample</v>
      </c>
      <c r="K124" s="1" t="str">
        <f t="shared" si="19"/>
        <v>&lt;177 micron (NGR)</v>
      </c>
      <c r="L124">
        <v>8</v>
      </c>
      <c r="M124" t="s">
        <v>34</v>
      </c>
      <c r="N124">
        <v>123</v>
      </c>
      <c r="O124">
        <v>64.5</v>
      </c>
    </row>
    <row r="125" spans="1:15" x14ac:dyDescent="0.3">
      <c r="A125" t="s">
        <v>507</v>
      </c>
      <c r="B125" t="s">
        <v>508</v>
      </c>
      <c r="C125" s="1" t="str">
        <f t="shared" si="10"/>
        <v>21:0161</v>
      </c>
      <c r="D125" s="1" t="str">
        <f t="shared" si="17"/>
        <v>21:0087</v>
      </c>
      <c r="E125" t="s">
        <v>509</v>
      </c>
      <c r="F125" t="s">
        <v>510</v>
      </c>
      <c r="H125">
        <v>54.652347599999999</v>
      </c>
      <c r="I125">
        <v>-102.23358380000001</v>
      </c>
      <c r="J125" s="1" t="str">
        <f t="shared" si="18"/>
        <v>NGR lake sediment grab sample</v>
      </c>
      <c r="K125" s="1" t="str">
        <f t="shared" si="19"/>
        <v>&lt;177 micron (NGR)</v>
      </c>
      <c r="L125">
        <v>8</v>
      </c>
      <c r="M125" t="s">
        <v>39</v>
      </c>
      <c r="N125">
        <v>124</v>
      </c>
      <c r="O125">
        <v>18</v>
      </c>
    </row>
    <row r="126" spans="1:15" x14ac:dyDescent="0.3">
      <c r="A126" t="s">
        <v>511</v>
      </c>
      <c r="B126" t="s">
        <v>512</v>
      </c>
      <c r="C126" s="1" t="str">
        <f t="shared" si="10"/>
        <v>21:0161</v>
      </c>
      <c r="D126" s="1" t="str">
        <f t="shared" si="17"/>
        <v>21:0087</v>
      </c>
      <c r="E126" t="s">
        <v>513</v>
      </c>
      <c r="F126" t="s">
        <v>514</v>
      </c>
      <c r="H126">
        <v>54.619275199999997</v>
      </c>
      <c r="I126">
        <v>-102.2420266</v>
      </c>
      <c r="J126" s="1" t="str">
        <f t="shared" si="18"/>
        <v>NGR lake sediment grab sample</v>
      </c>
      <c r="K126" s="1" t="str">
        <f t="shared" si="19"/>
        <v>&lt;177 micron (NGR)</v>
      </c>
      <c r="L126">
        <v>8</v>
      </c>
      <c r="M126" t="s">
        <v>44</v>
      </c>
      <c r="N126">
        <v>125</v>
      </c>
      <c r="O126">
        <v>24.5</v>
      </c>
    </row>
    <row r="127" spans="1:15" x14ac:dyDescent="0.3">
      <c r="A127" t="s">
        <v>515</v>
      </c>
      <c r="B127" t="s">
        <v>516</v>
      </c>
      <c r="C127" s="1" t="str">
        <f t="shared" si="10"/>
        <v>21:0161</v>
      </c>
      <c r="D127" s="1" t="str">
        <f t="shared" si="17"/>
        <v>21:0087</v>
      </c>
      <c r="E127" t="s">
        <v>517</v>
      </c>
      <c r="F127" t="s">
        <v>518</v>
      </c>
      <c r="H127">
        <v>54.625261500000001</v>
      </c>
      <c r="I127">
        <v>-102.3082502</v>
      </c>
      <c r="J127" s="1" t="str">
        <f t="shared" si="18"/>
        <v>NGR lake sediment grab sample</v>
      </c>
      <c r="K127" s="1" t="str">
        <f t="shared" si="19"/>
        <v>&lt;177 micron (NGR)</v>
      </c>
      <c r="L127">
        <v>8</v>
      </c>
      <c r="M127" t="s">
        <v>49</v>
      </c>
      <c r="N127">
        <v>126</v>
      </c>
      <c r="O127">
        <v>18</v>
      </c>
    </row>
    <row r="128" spans="1:15" x14ac:dyDescent="0.3">
      <c r="A128" t="s">
        <v>519</v>
      </c>
      <c r="B128" t="s">
        <v>520</v>
      </c>
      <c r="C128" s="1" t="str">
        <f t="shared" si="10"/>
        <v>21:0161</v>
      </c>
      <c r="D128" s="1" t="str">
        <f t="shared" si="17"/>
        <v>21:0087</v>
      </c>
      <c r="E128" t="s">
        <v>521</v>
      </c>
      <c r="F128" t="s">
        <v>522</v>
      </c>
      <c r="H128">
        <v>54.648222099999998</v>
      </c>
      <c r="I128">
        <v>-102.2896779</v>
      </c>
      <c r="J128" s="1" t="str">
        <f t="shared" si="18"/>
        <v>NGR lake sediment grab sample</v>
      </c>
      <c r="K128" s="1" t="str">
        <f t="shared" si="19"/>
        <v>&lt;177 micron (NGR)</v>
      </c>
      <c r="L128">
        <v>8</v>
      </c>
      <c r="M128" t="s">
        <v>68</v>
      </c>
      <c r="N128">
        <v>127</v>
      </c>
      <c r="O128">
        <v>70</v>
      </c>
    </row>
    <row r="129" spans="1:15" x14ac:dyDescent="0.3">
      <c r="A129" t="s">
        <v>523</v>
      </c>
      <c r="B129" t="s">
        <v>524</v>
      </c>
      <c r="C129" s="1" t="str">
        <f t="shared" si="10"/>
        <v>21:0161</v>
      </c>
      <c r="D129" s="1" t="str">
        <f t="shared" si="17"/>
        <v>21:0087</v>
      </c>
      <c r="E129" t="s">
        <v>521</v>
      </c>
      <c r="F129" t="s">
        <v>525</v>
      </c>
      <c r="H129">
        <v>54.648222099999998</v>
      </c>
      <c r="I129">
        <v>-102.2896779</v>
      </c>
      <c r="J129" s="1" t="str">
        <f t="shared" si="18"/>
        <v>NGR lake sediment grab sample</v>
      </c>
      <c r="K129" s="1" t="str">
        <f t="shared" si="19"/>
        <v>&lt;177 micron (NGR)</v>
      </c>
      <c r="L129">
        <v>8</v>
      </c>
      <c r="M129" t="s">
        <v>72</v>
      </c>
      <c r="N129">
        <v>128</v>
      </c>
      <c r="O129">
        <v>69</v>
      </c>
    </row>
    <row r="130" spans="1:15" x14ac:dyDescent="0.3">
      <c r="A130" t="s">
        <v>526</v>
      </c>
      <c r="B130" t="s">
        <v>527</v>
      </c>
      <c r="C130" s="1" t="str">
        <f t="shared" ref="C130:C193" si="20">HYPERLINK("http://geochem.nrcan.gc.ca/cdogs/content/bdl/bdl210161_e.htm", "21:0161")</f>
        <v>21:0161</v>
      </c>
      <c r="D130" s="1" t="str">
        <f t="shared" si="17"/>
        <v>21:0087</v>
      </c>
      <c r="E130" t="s">
        <v>528</v>
      </c>
      <c r="F130" t="s">
        <v>529</v>
      </c>
      <c r="H130">
        <v>54.691207200000001</v>
      </c>
      <c r="I130">
        <v>-102.28215640000001</v>
      </c>
      <c r="J130" s="1" t="str">
        <f t="shared" si="18"/>
        <v>NGR lake sediment grab sample</v>
      </c>
      <c r="K130" s="1" t="str">
        <f t="shared" si="19"/>
        <v>&lt;177 micron (NGR)</v>
      </c>
      <c r="L130">
        <v>8</v>
      </c>
      <c r="M130" t="s">
        <v>54</v>
      </c>
      <c r="N130">
        <v>129</v>
      </c>
      <c r="O130">
        <v>16.5</v>
      </c>
    </row>
    <row r="131" spans="1:15" x14ac:dyDescent="0.3">
      <c r="A131" t="s">
        <v>530</v>
      </c>
      <c r="B131" t="s">
        <v>531</v>
      </c>
      <c r="C131" s="1" t="str">
        <f t="shared" si="20"/>
        <v>21:0161</v>
      </c>
      <c r="D131" s="1" t="str">
        <f t="shared" si="17"/>
        <v>21:0087</v>
      </c>
      <c r="E131" t="s">
        <v>532</v>
      </c>
      <c r="F131" t="s">
        <v>533</v>
      </c>
      <c r="H131">
        <v>54.712542499999998</v>
      </c>
      <c r="I131">
        <v>-102.2714124</v>
      </c>
      <c r="J131" s="1" t="str">
        <f t="shared" si="18"/>
        <v>NGR lake sediment grab sample</v>
      </c>
      <c r="K131" s="1" t="str">
        <f t="shared" si="19"/>
        <v>&lt;177 micron (NGR)</v>
      </c>
      <c r="L131">
        <v>8</v>
      </c>
      <c r="M131" t="s">
        <v>59</v>
      </c>
      <c r="N131">
        <v>130</v>
      </c>
      <c r="O131">
        <v>7.5</v>
      </c>
    </row>
    <row r="132" spans="1:15" x14ac:dyDescent="0.3">
      <c r="A132" t="s">
        <v>534</v>
      </c>
      <c r="B132" t="s">
        <v>535</v>
      </c>
      <c r="C132" s="1" t="str">
        <f t="shared" si="20"/>
        <v>21:0161</v>
      </c>
      <c r="D132" s="1" t="str">
        <f t="shared" si="17"/>
        <v>21:0087</v>
      </c>
      <c r="E132" t="s">
        <v>536</v>
      </c>
      <c r="F132" t="s">
        <v>537</v>
      </c>
      <c r="H132">
        <v>54.748414400000001</v>
      </c>
      <c r="I132">
        <v>-102.2674461</v>
      </c>
      <c r="J132" s="1" t="str">
        <f t="shared" si="18"/>
        <v>NGR lake sediment grab sample</v>
      </c>
      <c r="K132" s="1" t="str">
        <f t="shared" si="19"/>
        <v>&lt;177 micron (NGR)</v>
      </c>
      <c r="L132">
        <v>8</v>
      </c>
      <c r="M132" t="s">
        <v>105</v>
      </c>
      <c r="N132">
        <v>131</v>
      </c>
      <c r="O132">
        <v>53</v>
      </c>
    </row>
    <row r="133" spans="1:15" x14ac:dyDescent="0.3">
      <c r="A133" t="s">
        <v>538</v>
      </c>
      <c r="B133" t="s">
        <v>539</v>
      </c>
      <c r="C133" s="1" t="str">
        <f t="shared" si="20"/>
        <v>21:0161</v>
      </c>
      <c r="D133" s="1" t="str">
        <f t="shared" si="17"/>
        <v>21:0087</v>
      </c>
      <c r="E133" t="s">
        <v>540</v>
      </c>
      <c r="F133" t="s">
        <v>541</v>
      </c>
      <c r="H133">
        <v>54.821926599999998</v>
      </c>
      <c r="I133">
        <v>-102.29829119999999</v>
      </c>
      <c r="J133" s="1" t="str">
        <f t="shared" si="18"/>
        <v>NGR lake sediment grab sample</v>
      </c>
      <c r="K133" s="1" t="str">
        <f t="shared" si="19"/>
        <v>&lt;177 micron (NGR)</v>
      </c>
      <c r="L133">
        <v>8</v>
      </c>
      <c r="M133" t="s">
        <v>110</v>
      </c>
      <c r="N133">
        <v>132</v>
      </c>
      <c r="O133">
        <v>58</v>
      </c>
    </row>
    <row r="134" spans="1:15" x14ac:dyDescent="0.3">
      <c r="A134" t="s">
        <v>542</v>
      </c>
      <c r="B134" t="s">
        <v>543</v>
      </c>
      <c r="C134" s="1" t="str">
        <f t="shared" si="20"/>
        <v>21:0161</v>
      </c>
      <c r="D134" s="1" t="str">
        <f t="shared" si="17"/>
        <v>21:0087</v>
      </c>
      <c r="E134" t="s">
        <v>544</v>
      </c>
      <c r="F134" t="s">
        <v>545</v>
      </c>
      <c r="H134">
        <v>54.8054901</v>
      </c>
      <c r="I134">
        <v>-102.3274033</v>
      </c>
      <c r="J134" s="1" t="str">
        <f t="shared" si="18"/>
        <v>NGR lake sediment grab sample</v>
      </c>
      <c r="K134" s="1" t="str">
        <f t="shared" si="19"/>
        <v>&lt;177 micron (NGR)</v>
      </c>
      <c r="L134">
        <v>8</v>
      </c>
      <c r="M134" t="s">
        <v>115</v>
      </c>
      <c r="N134">
        <v>133</v>
      </c>
      <c r="O134">
        <v>49</v>
      </c>
    </row>
    <row r="135" spans="1:15" x14ac:dyDescent="0.3">
      <c r="A135" t="s">
        <v>546</v>
      </c>
      <c r="B135" t="s">
        <v>547</v>
      </c>
      <c r="C135" s="1" t="str">
        <f t="shared" si="20"/>
        <v>21:0161</v>
      </c>
      <c r="D135" s="1" t="str">
        <f t="shared" si="17"/>
        <v>21:0087</v>
      </c>
      <c r="E135" t="s">
        <v>548</v>
      </c>
      <c r="F135" t="s">
        <v>549</v>
      </c>
      <c r="H135">
        <v>54.8119619</v>
      </c>
      <c r="I135">
        <v>-102.37678630000001</v>
      </c>
      <c r="J135" s="1" t="str">
        <f t="shared" si="18"/>
        <v>NGR lake sediment grab sample</v>
      </c>
      <c r="K135" s="1" t="str">
        <f t="shared" si="19"/>
        <v>&lt;177 micron (NGR)</v>
      </c>
      <c r="L135">
        <v>8</v>
      </c>
      <c r="M135" t="s">
        <v>176</v>
      </c>
      <c r="N135">
        <v>134</v>
      </c>
      <c r="O135">
        <v>70</v>
      </c>
    </row>
    <row r="136" spans="1:15" x14ac:dyDescent="0.3">
      <c r="A136" t="s">
        <v>550</v>
      </c>
      <c r="B136" t="s">
        <v>551</v>
      </c>
      <c r="C136" s="1" t="str">
        <f t="shared" si="20"/>
        <v>21:0161</v>
      </c>
      <c r="D136" s="1" t="str">
        <f t="shared" si="17"/>
        <v>21:0087</v>
      </c>
      <c r="E136" t="s">
        <v>552</v>
      </c>
      <c r="F136" t="s">
        <v>553</v>
      </c>
      <c r="H136">
        <v>54.816082000000002</v>
      </c>
      <c r="I136">
        <v>-102.4434576</v>
      </c>
      <c r="J136" s="1" t="str">
        <f t="shared" si="18"/>
        <v>NGR lake sediment grab sample</v>
      </c>
      <c r="K136" s="1" t="str">
        <f t="shared" si="19"/>
        <v>&lt;177 micron (NGR)</v>
      </c>
      <c r="L136">
        <v>8</v>
      </c>
      <c r="M136" t="s">
        <v>183</v>
      </c>
      <c r="N136">
        <v>135</v>
      </c>
      <c r="O136">
        <v>38</v>
      </c>
    </row>
    <row r="137" spans="1:15" x14ac:dyDescent="0.3">
      <c r="A137" t="s">
        <v>554</v>
      </c>
      <c r="B137" t="s">
        <v>555</v>
      </c>
      <c r="C137" s="1" t="str">
        <f t="shared" si="20"/>
        <v>21:0161</v>
      </c>
      <c r="D137" s="1" t="str">
        <f t="shared" si="17"/>
        <v>21:0087</v>
      </c>
      <c r="E137" t="s">
        <v>556</v>
      </c>
      <c r="F137" t="s">
        <v>557</v>
      </c>
      <c r="H137">
        <v>54.812791400000002</v>
      </c>
      <c r="I137">
        <v>-102.5012578</v>
      </c>
      <c r="J137" s="1" t="str">
        <f t="shared" si="18"/>
        <v>NGR lake sediment grab sample</v>
      </c>
      <c r="K137" s="1" t="str">
        <f t="shared" si="19"/>
        <v>&lt;177 micron (NGR)</v>
      </c>
      <c r="L137">
        <v>8</v>
      </c>
      <c r="M137" t="s">
        <v>188</v>
      </c>
      <c r="N137">
        <v>136</v>
      </c>
      <c r="O137">
        <v>76.5</v>
      </c>
    </row>
    <row r="138" spans="1:15" x14ac:dyDescent="0.3">
      <c r="A138" t="s">
        <v>558</v>
      </c>
      <c r="B138" t="s">
        <v>559</v>
      </c>
      <c r="C138" s="1" t="str">
        <f t="shared" si="20"/>
        <v>21:0161</v>
      </c>
      <c r="D138" s="1" t="str">
        <f t="shared" si="17"/>
        <v>21:0087</v>
      </c>
      <c r="E138" t="s">
        <v>560</v>
      </c>
      <c r="F138" t="s">
        <v>561</v>
      </c>
      <c r="H138">
        <v>54.8172085</v>
      </c>
      <c r="I138">
        <v>-102.541459</v>
      </c>
      <c r="J138" s="1" t="str">
        <f t="shared" si="18"/>
        <v>NGR lake sediment grab sample</v>
      </c>
      <c r="K138" s="1" t="str">
        <f t="shared" si="19"/>
        <v>&lt;177 micron (NGR)</v>
      </c>
      <c r="L138">
        <v>8</v>
      </c>
      <c r="M138" t="s">
        <v>193</v>
      </c>
      <c r="N138">
        <v>137</v>
      </c>
      <c r="O138">
        <v>25.5</v>
      </c>
    </row>
    <row r="139" spans="1:15" x14ac:dyDescent="0.3">
      <c r="A139" t="s">
        <v>562</v>
      </c>
      <c r="B139" t="s">
        <v>563</v>
      </c>
      <c r="C139" s="1" t="str">
        <f t="shared" si="20"/>
        <v>21:0161</v>
      </c>
      <c r="D139" s="1" t="str">
        <f t="shared" si="17"/>
        <v>21:0087</v>
      </c>
      <c r="E139" t="s">
        <v>497</v>
      </c>
      <c r="F139" t="s">
        <v>564</v>
      </c>
      <c r="H139">
        <v>54.743907700000001</v>
      </c>
      <c r="I139">
        <v>-102.22734490000001</v>
      </c>
      <c r="J139" s="1" t="str">
        <f t="shared" si="18"/>
        <v>NGR lake sediment grab sample</v>
      </c>
      <c r="K139" s="1" t="str">
        <f t="shared" si="19"/>
        <v>&lt;177 micron (NGR)</v>
      </c>
      <c r="L139">
        <v>8</v>
      </c>
      <c r="M139" t="s">
        <v>197</v>
      </c>
      <c r="N139">
        <v>138</v>
      </c>
      <c r="O139">
        <v>5.5</v>
      </c>
    </row>
    <row r="140" spans="1:15" x14ac:dyDescent="0.3">
      <c r="A140" t="s">
        <v>565</v>
      </c>
      <c r="B140" t="s">
        <v>566</v>
      </c>
      <c r="C140" s="1" t="str">
        <f t="shared" si="20"/>
        <v>21:0161</v>
      </c>
      <c r="D140" s="1" t="str">
        <f t="shared" si="17"/>
        <v>21:0087</v>
      </c>
      <c r="E140" t="s">
        <v>567</v>
      </c>
      <c r="F140" t="s">
        <v>568</v>
      </c>
      <c r="H140">
        <v>54.847080300000002</v>
      </c>
      <c r="I140">
        <v>-102.64245440000001</v>
      </c>
      <c r="J140" s="1" t="str">
        <f t="shared" si="18"/>
        <v>NGR lake sediment grab sample</v>
      </c>
      <c r="K140" s="1" t="str">
        <f t="shared" si="19"/>
        <v>&lt;177 micron (NGR)</v>
      </c>
      <c r="L140">
        <v>9</v>
      </c>
      <c r="M140" t="s">
        <v>19</v>
      </c>
      <c r="N140">
        <v>139</v>
      </c>
      <c r="O140">
        <v>1.5</v>
      </c>
    </row>
    <row r="141" spans="1:15" x14ac:dyDescent="0.3">
      <c r="A141" t="s">
        <v>569</v>
      </c>
      <c r="B141" t="s">
        <v>570</v>
      </c>
      <c r="C141" s="1" t="str">
        <f t="shared" si="20"/>
        <v>21:0161</v>
      </c>
      <c r="D141" s="1" t="str">
        <f t="shared" si="17"/>
        <v>21:0087</v>
      </c>
      <c r="E141" t="s">
        <v>571</v>
      </c>
      <c r="F141" t="s">
        <v>572</v>
      </c>
      <c r="H141">
        <v>54.878121</v>
      </c>
      <c r="I141">
        <v>-102.6671425</v>
      </c>
      <c r="J141" s="1" t="str">
        <f t="shared" si="18"/>
        <v>NGR lake sediment grab sample</v>
      </c>
      <c r="K141" s="1" t="str">
        <f t="shared" si="19"/>
        <v>&lt;177 micron (NGR)</v>
      </c>
      <c r="L141">
        <v>9</v>
      </c>
      <c r="M141" t="s">
        <v>29</v>
      </c>
      <c r="N141">
        <v>140</v>
      </c>
      <c r="O141">
        <v>11</v>
      </c>
    </row>
    <row r="142" spans="1:15" x14ac:dyDescent="0.3">
      <c r="A142" t="s">
        <v>573</v>
      </c>
      <c r="B142" t="s">
        <v>574</v>
      </c>
      <c r="C142" s="1" t="str">
        <f t="shared" si="20"/>
        <v>21:0161</v>
      </c>
      <c r="D142" s="1" t="str">
        <f t="shared" si="17"/>
        <v>21:0087</v>
      </c>
      <c r="E142" t="s">
        <v>575</v>
      </c>
      <c r="F142" t="s">
        <v>576</v>
      </c>
      <c r="H142">
        <v>54.906523700000001</v>
      </c>
      <c r="I142">
        <v>-102.64833830000001</v>
      </c>
      <c r="J142" s="1" t="str">
        <f t="shared" si="18"/>
        <v>NGR lake sediment grab sample</v>
      </c>
      <c r="K142" s="1" t="str">
        <f t="shared" si="19"/>
        <v>&lt;177 micron (NGR)</v>
      </c>
      <c r="L142">
        <v>9</v>
      </c>
      <c r="M142" t="s">
        <v>34</v>
      </c>
      <c r="N142">
        <v>141</v>
      </c>
      <c r="O142">
        <v>38.5</v>
      </c>
    </row>
    <row r="143" spans="1:15" x14ac:dyDescent="0.3">
      <c r="A143" t="s">
        <v>577</v>
      </c>
      <c r="B143" t="s">
        <v>578</v>
      </c>
      <c r="C143" s="1" t="str">
        <f t="shared" si="20"/>
        <v>21:0161</v>
      </c>
      <c r="D143" s="1" t="str">
        <f t="shared" si="17"/>
        <v>21:0087</v>
      </c>
      <c r="E143" t="s">
        <v>579</v>
      </c>
      <c r="F143" t="s">
        <v>580</v>
      </c>
      <c r="H143">
        <v>54.912638299999998</v>
      </c>
      <c r="I143">
        <v>-102.5933713</v>
      </c>
      <c r="J143" s="1" t="str">
        <f t="shared" si="18"/>
        <v>NGR lake sediment grab sample</v>
      </c>
      <c r="K143" s="1" t="str">
        <f t="shared" si="19"/>
        <v>&lt;177 micron (NGR)</v>
      </c>
      <c r="L143">
        <v>9</v>
      </c>
      <c r="M143" t="s">
        <v>39</v>
      </c>
      <c r="N143">
        <v>142</v>
      </c>
      <c r="O143">
        <v>20.5</v>
      </c>
    </row>
    <row r="144" spans="1:15" x14ac:dyDescent="0.3">
      <c r="A144" t="s">
        <v>581</v>
      </c>
      <c r="B144" t="s">
        <v>582</v>
      </c>
      <c r="C144" s="1" t="str">
        <f t="shared" si="20"/>
        <v>21:0161</v>
      </c>
      <c r="D144" s="1" t="str">
        <f t="shared" si="17"/>
        <v>21:0087</v>
      </c>
      <c r="E144" t="s">
        <v>583</v>
      </c>
      <c r="F144" t="s">
        <v>584</v>
      </c>
      <c r="H144">
        <v>54.908788700000002</v>
      </c>
      <c r="I144">
        <v>-102.53587419999999</v>
      </c>
      <c r="J144" s="1" t="str">
        <f t="shared" si="18"/>
        <v>NGR lake sediment grab sample</v>
      </c>
      <c r="K144" s="1" t="str">
        <f t="shared" si="19"/>
        <v>&lt;177 micron (NGR)</v>
      </c>
      <c r="L144">
        <v>9</v>
      </c>
      <c r="M144" t="s">
        <v>120</v>
      </c>
      <c r="N144">
        <v>143</v>
      </c>
      <c r="O144">
        <v>4</v>
      </c>
    </row>
    <row r="145" spans="1:15" x14ac:dyDescent="0.3">
      <c r="A145" t="s">
        <v>585</v>
      </c>
      <c r="B145" t="s">
        <v>586</v>
      </c>
      <c r="C145" s="1" t="str">
        <f t="shared" si="20"/>
        <v>21:0161</v>
      </c>
      <c r="D145" s="1" t="str">
        <f t="shared" si="17"/>
        <v>21:0087</v>
      </c>
      <c r="E145" t="s">
        <v>587</v>
      </c>
      <c r="F145" t="s">
        <v>588</v>
      </c>
      <c r="H145">
        <v>54.955634000000003</v>
      </c>
      <c r="I145">
        <v>-102.54081530000001</v>
      </c>
      <c r="J145" s="1" t="str">
        <f t="shared" si="18"/>
        <v>NGR lake sediment grab sample</v>
      </c>
      <c r="K145" s="1" t="str">
        <f t="shared" si="19"/>
        <v>&lt;177 micron (NGR)</v>
      </c>
      <c r="L145">
        <v>9</v>
      </c>
      <c r="M145" t="s">
        <v>44</v>
      </c>
      <c r="N145">
        <v>144</v>
      </c>
      <c r="O145">
        <v>50.5</v>
      </c>
    </row>
    <row r="146" spans="1:15" x14ac:dyDescent="0.3">
      <c r="A146" t="s">
        <v>589</v>
      </c>
      <c r="B146" t="s">
        <v>590</v>
      </c>
      <c r="C146" s="1" t="str">
        <f t="shared" si="20"/>
        <v>21:0161</v>
      </c>
      <c r="D146" s="1" t="str">
        <f t="shared" si="17"/>
        <v>21:0087</v>
      </c>
      <c r="E146" t="s">
        <v>591</v>
      </c>
      <c r="F146" t="s">
        <v>592</v>
      </c>
      <c r="H146">
        <v>54.979875399999997</v>
      </c>
      <c r="I146">
        <v>-102.5393321</v>
      </c>
      <c r="J146" s="1" t="str">
        <f t="shared" si="18"/>
        <v>NGR lake sediment grab sample</v>
      </c>
      <c r="K146" s="1" t="str">
        <f t="shared" si="19"/>
        <v>&lt;177 micron (NGR)</v>
      </c>
      <c r="L146">
        <v>9</v>
      </c>
      <c r="M146" t="s">
        <v>49</v>
      </c>
      <c r="N146">
        <v>145</v>
      </c>
      <c r="O146">
        <v>11</v>
      </c>
    </row>
    <row r="147" spans="1:15" x14ac:dyDescent="0.3">
      <c r="A147" t="s">
        <v>593</v>
      </c>
      <c r="B147" t="s">
        <v>594</v>
      </c>
      <c r="C147" s="1" t="str">
        <f t="shared" si="20"/>
        <v>21:0161</v>
      </c>
      <c r="D147" s="1" t="str">
        <f t="shared" si="17"/>
        <v>21:0087</v>
      </c>
      <c r="E147" t="s">
        <v>595</v>
      </c>
      <c r="F147" t="s">
        <v>596</v>
      </c>
      <c r="H147">
        <v>54.978398800000001</v>
      </c>
      <c r="I147">
        <v>-102.60037509999999</v>
      </c>
      <c r="J147" s="1" t="str">
        <f t="shared" si="18"/>
        <v>NGR lake sediment grab sample</v>
      </c>
      <c r="K147" s="1" t="str">
        <f t="shared" si="19"/>
        <v>&lt;177 micron (NGR)</v>
      </c>
      <c r="L147">
        <v>9</v>
      </c>
      <c r="M147" t="s">
        <v>54</v>
      </c>
      <c r="N147">
        <v>146</v>
      </c>
      <c r="O147">
        <v>4</v>
      </c>
    </row>
    <row r="148" spans="1:15" x14ac:dyDescent="0.3">
      <c r="A148" t="s">
        <v>597</v>
      </c>
      <c r="B148" t="s">
        <v>598</v>
      </c>
      <c r="C148" s="1" t="str">
        <f t="shared" si="20"/>
        <v>21:0161</v>
      </c>
      <c r="D148" s="1" t="str">
        <f t="shared" si="17"/>
        <v>21:0087</v>
      </c>
      <c r="E148" t="s">
        <v>599</v>
      </c>
      <c r="F148" t="s">
        <v>600</v>
      </c>
      <c r="H148">
        <v>54.946788300000001</v>
      </c>
      <c r="I148">
        <v>-102.59289080000001</v>
      </c>
      <c r="J148" s="1" t="str">
        <f t="shared" si="18"/>
        <v>NGR lake sediment grab sample</v>
      </c>
      <c r="K148" s="1" t="str">
        <f t="shared" si="19"/>
        <v>&lt;177 micron (NGR)</v>
      </c>
      <c r="L148">
        <v>9</v>
      </c>
      <c r="M148" t="s">
        <v>59</v>
      </c>
      <c r="N148">
        <v>147</v>
      </c>
      <c r="O148">
        <v>32.5</v>
      </c>
    </row>
    <row r="149" spans="1:15" x14ac:dyDescent="0.3">
      <c r="A149" t="s">
        <v>601</v>
      </c>
      <c r="B149" t="s">
        <v>602</v>
      </c>
      <c r="C149" s="1" t="str">
        <f t="shared" si="20"/>
        <v>21:0161</v>
      </c>
      <c r="D149" s="1" t="str">
        <f>HYPERLINK("http://geochem.nrcan.gc.ca/cdogs/content/svy/svy_e.htm", "")</f>
        <v/>
      </c>
      <c r="G149" s="1" t="str">
        <f>HYPERLINK("http://geochem.nrcan.gc.ca/cdogs/content/cr_/cr_00001_e.htm", "1")</f>
        <v>1</v>
      </c>
      <c r="J149" t="s">
        <v>22</v>
      </c>
      <c r="K149" t="s">
        <v>23</v>
      </c>
      <c r="L149">
        <v>9</v>
      </c>
      <c r="M149" t="s">
        <v>24</v>
      </c>
      <c r="N149">
        <v>148</v>
      </c>
      <c r="O149">
        <v>47</v>
      </c>
    </row>
    <row r="150" spans="1:15" x14ac:dyDescent="0.3">
      <c r="A150" t="s">
        <v>603</v>
      </c>
      <c r="B150" t="s">
        <v>604</v>
      </c>
      <c r="C150" s="1" t="str">
        <f t="shared" si="20"/>
        <v>21:0161</v>
      </c>
      <c r="D150" s="1" t="str">
        <f t="shared" ref="D150:D170" si="21">HYPERLINK("http://geochem.nrcan.gc.ca/cdogs/content/svy/svy210087_e.htm", "21:0087")</f>
        <v>21:0087</v>
      </c>
      <c r="E150" t="s">
        <v>605</v>
      </c>
      <c r="F150" t="s">
        <v>606</v>
      </c>
      <c r="H150">
        <v>54.951599999999999</v>
      </c>
      <c r="I150">
        <v>-102.655075</v>
      </c>
      <c r="J150" s="1" t="str">
        <f t="shared" ref="J150:J170" si="22">HYPERLINK("http://geochem.nrcan.gc.ca/cdogs/content/kwd/kwd020027_e.htm", "NGR lake sediment grab sample")</f>
        <v>NGR lake sediment grab sample</v>
      </c>
      <c r="K150" s="1" t="str">
        <f t="shared" ref="K150:K170" si="23">HYPERLINK("http://geochem.nrcan.gc.ca/cdogs/content/kwd/kwd080006_e.htm", "&lt;177 micron (NGR)")</f>
        <v>&lt;177 micron (NGR)</v>
      </c>
      <c r="L150">
        <v>9</v>
      </c>
      <c r="M150" t="s">
        <v>105</v>
      </c>
      <c r="N150">
        <v>149</v>
      </c>
      <c r="O150">
        <v>16</v>
      </c>
    </row>
    <row r="151" spans="1:15" x14ac:dyDescent="0.3">
      <c r="A151" t="s">
        <v>607</v>
      </c>
      <c r="B151" t="s">
        <v>608</v>
      </c>
      <c r="C151" s="1" t="str">
        <f t="shared" si="20"/>
        <v>21:0161</v>
      </c>
      <c r="D151" s="1" t="str">
        <f t="shared" si="21"/>
        <v>21:0087</v>
      </c>
      <c r="E151" t="s">
        <v>609</v>
      </c>
      <c r="F151" t="s">
        <v>610</v>
      </c>
      <c r="H151">
        <v>54.9749154</v>
      </c>
      <c r="I151">
        <v>-102.65215240000001</v>
      </c>
      <c r="J151" s="1" t="str">
        <f t="shared" si="22"/>
        <v>NGR lake sediment grab sample</v>
      </c>
      <c r="K151" s="1" t="str">
        <f t="shared" si="23"/>
        <v>&lt;177 micron (NGR)</v>
      </c>
      <c r="L151">
        <v>9</v>
      </c>
      <c r="M151" t="s">
        <v>110</v>
      </c>
      <c r="N151">
        <v>150</v>
      </c>
      <c r="O151">
        <v>16</v>
      </c>
    </row>
    <row r="152" spans="1:15" x14ac:dyDescent="0.3">
      <c r="A152" t="s">
        <v>611</v>
      </c>
      <c r="B152" t="s">
        <v>612</v>
      </c>
      <c r="C152" s="1" t="str">
        <f t="shared" si="20"/>
        <v>21:0161</v>
      </c>
      <c r="D152" s="1" t="str">
        <f t="shared" si="21"/>
        <v>21:0087</v>
      </c>
      <c r="E152" t="s">
        <v>613</v>
      </c>
      <c r="F152" t="s">
        <v>614</v>
      </c>
      <c r="H152">
        <v>54.968627400000003</v>
      </c>
      <c r="I152">
        <v>-102.6993928</v>
      </c>
      <c r="J152" s="1" t="str">
        <f t="shared" si="22"/>
        <v>NGR lake sediment grab sample</v>
      </c>
      <c r="K152" s="1" t="str">
        <f t="shared" si="23"/>
        <v>&lt;177 micron (NGR)</v>
      </c>
      <c r="L152">
        <v>9</v>
      </c>
      <c r="M152" t="s">
        <v>115</v>
      </c>
      <c r="N152">
        <v>151</v>
      </c>
      <c r="O152">
        <v>58.5</v>
      </c>
    </row>
    <row r="153" spans="1:15" x14ac:dyDescent="0.3">
      <c r="A153" t="s">
        <v>615</v>
      </c>
      <c r="B153" t="s">
        <v>616</v>
      </c>
      <c r="C153" s="1" t="str">
        <f t="shared" si="20"/>
        <v>21:0161</v>
      </c>
      <c r="D153" s="1" t="str">
        <f t="shared" si="21"/>
        <v>21:0087</v>
      </c>
      <c r="E153" t="s">
        <v>617</v>
      </c>
      <c r="F153" t="s">
        <v>618</v>
      </c>
      <c r="H153">
        <v>54.967070399999997</v>
      </c>
      <c r="I153">
        <v>-102.7604137</v>
      </c>
      <c r="J153" s="1" t="str">
        <f t="shared" si="22"/>
        <v>NGR lake sediment grab sample</v>
      </c>
      <c r="K153" s="1" t="str">
        <f t="shared" si="23"/>
        <v>&lt;177 micron (NGR)</v>
      </c>
      <c r="L153">
        <v>9</v>
      </c>
      <c r="M153" t="s">
        <v>176</v>
      </c>
      <c r="N153">
        <v>152</v>
      </c>
      <c r="O153">
        <v>26.5</v>
      </c>
    </row>
    <row r="154" spans="1:15" x14ac:dyDescent="0.3">
      <c r="A154" t="s">
        <v>619</v>
      </c>
      <c r="B154" t="s">
        <v>620</v>
      </c>
      <c r="C154" s="1" t="str">
        <f t="shared" si="20"/>
        <v>21:0161</v>
      </c>
      <c r="D154" s="1" t="str">
        <f t="shared" si="21"/>
        <v>21:0087</v>
      </c>
      <c r="E154" t="s">
        <v>621</v>
      </c>
      <c r="F154" t="s">
        <v>622</v>
      </c>
      <c r="H154">
        <v>54.9804399</v>
      </c>
      <c r="I154">
        <v>-102.8034284</v>
      </c>
      <c r="J154" s="1" t="str">
        <f t="shared" si="22"/>
        <v>NGR lake sediment grab sample</v>
      </c>
      <c r="K154" s="1" t="str">
        <f t="shared" si="23"/>
        <v>&lt;177 micron (NGR)</v>
      </c>
      <c r="L154">
        <v>9</v>
      </c>
      <c r="M154" t="s">
        <v>183</v>
      </c>
      <c r="N154">
        <v>153</v>
      </c>
      <c r="O154">
        <v>45</v>
      </c>
    </row>
    <row r="155" spans="1:15" x14ac:dyDescent="0.3">
      <c r="A155" t="s">
        <v>623</v>
      </c>
      <c r="B155" t="s">
        <v>624</v>
      </c>
      <c r="C155" s="1" t="str">
        <f t="shared" si="20"/>
        <v>21:0161</v>
      </c>
      <c r="D155" s="1" t="str">
        <f t="shared" si="21"/>
        <v>21:0087</v>
      </c>
      <c r="E155" t="s">
        <v>625</v>
      </c>
      <c r="F155" t="s">
        <v>626</v>
      </c>
      <c r="H155">
        <v>54.979674199999998</v>
      </c>
      <c r="I155">
        <v>-102.86129270000001</v>
      </c>
      <c r="J155" s="1" t="str">
        <f t="shared" si="22"/>
        <v>NGR lake sediment grab sample</v>
      </c>
      <c r="K155" s="1" t="str">
        <f t="shared" si="23"/>
        <v>&lt;177 micron (NGR)</v>
      </c>
      <c r="L155">
        <v>9</v>
      </c>
      <c r="M155" t="s">
        <v>188</v>
      </c>
      <c r="N155">
        <v>154</v>
      </c>
      <c r="O155">
        <v>45</v>
      </c>
    </row>
    <row r="156" spans="1:15" x14ac:dyDescent="0.3">
      <c r="A156" t="s">
        <v>627</v>
      </c>
      <c r="B156" t="s">
        <v>628</v>
      </c>
      <c r="C156" s="1" t="str">
        <f t="shared" si="20"/>
        <v>21:0161</v>
      </c>
      <c r="D156" s="1" t="str">
        <f t="shared" si="21"/>
        <v>21:0087</v>
      </c>
      <c r="E156" t="s">
        <v>629</v>
      </c>
      <c r="F156" t="s">
        <v>630</v>
      </c>
      <c r="H156">
        <v>54.980730700000002</v>
      </c>
      <c r="I156">
        <v>-102.9221847</v>
      </c>
      <c r="J156" s="1" t="str">
        <f t="shared" si="22"/>
        <v>NGR lake sediment grab sample</v>
      </c>
      <c r="K156" s="1" t="str">
        <f t="shared" si="23"/>
        <v>&lt;177 micron (NGR)</v>
      </c>
      <c r="L156">
        <v>9</v>
      </c>
      <c r="M156" t="s">
        <v>193</v>
      </c>
      <c r="N156">
        <v>155</v>
      </c>
      <c r="O156">
        <v>17.5</v>
      </c>
    </row>
    <row r="157" spans="1:15" x14ac:dyDescent="0.3">
      <c r="A157" t="s">
        <v>631</v>
      </c>
      <c r="B157" t="s">
        <v>632</v>
      </c>
      <c r="C157" s="1" t="str">
        <f t="shared" si="20"/>
        <v>21:0161</v>
      </c>
      <c r="D157" s="1" t="str">
        <f t="shared" si="21"/>
        <v>21:0087</v>
      </c>
      <c r="E157" t="s">
        <v>633</v>
      </c>
      <c r="F157" t="s">
        <v>634</v>
      </c>
      <c r="H157">
        <v>54.978293700000002</v>
      </c>
      <c r="I157">
        <v>-102.9910675</v>
      </c>
      <c r="J157" s="1" t="str">
        <f t="shared" si="22"/>
        <v>NGR lake sediment grab sample</v>
      </c>
      <c r="K157" s="1" t="str">
        <f t="shared" si="23"/>
        <v>&lt;177 micron (NGR)</v>
      </c>
      <c r="L157">
        <v>9</v>
      </c>
      <c r="M157" t="s">
        <v>635</v>
      </c>
      <c r="N157">
        <v>156</v>
      </c>
      <c r="O157">
        <v>21.5</v>
      </c>
    </row>
    <row r="158" spans="1:15" x14ac:dyDescent="0.3">
      <c r="A158" t="s">
        <v>636</v>
      </c>
      <c r="B158" t="s">
        <v>637</v>
      </c>
      <c r="C158" s="1" t="str">
        <f t="shared" si="20"/>
        <v>21:0161</v>
      </c>
      <c r="D158" s="1" t="str">
        <f t="shared" si="21"/>
        <v>21:0087</v>
      </c>
      <c r="E158" t="s">
        <v>638</v>
      </c>
      <c r="F158" t="s">
        <v>639</v>
      </c>
      <c r="H158">
        <v>54.985042</v>
      </c>
      <c r="I158">
        <v>-103.018862</v>
      </c>
      <c r="J158" s="1" t="str">
        <f t="shared" si="22"/>
        <v>NGR lake sediment grab sample</v>
      </c>
      <c r="K158" s="1" t="str">
        <f t="shared" si="23"/>
        <v>&lt;177 micron (NGR)</v>
      </c>
      <c r="L158">
        <v>9</v>
      </c>
      <c r="M158" t="s">
        <v>640</v>
      </c>
      <c r="N158">
        <v>157</v>
      </c>
      <c r="O158">
        <v>42</v>
      </c>
    </row>
    <row r="159" spans="1:15" x14ac:dyDescent="0.3">
      <c r="A159" t="s">
        <v>641</v>
      </c>
      <c r="B159" t="s">
        <v>642</v>
      </c>
      <c r="C159" s="1" t="str">
        <f t="shared" si="20"/>
        <v>21:0161</v>
      </c>
      <c r="D159" s="1" t="str">
        <f t="shared" si="21"/>
        <v>21:0087</v>
      </c>
      <c r="E159" t="s">
        <v>583</v>
      </c>
      <c r="F159" t="s">
        <v>643</v>
      </c>
      <c r="H159">
        <v>54.908788700000002</v>
      </c>
      <c r="I159">
        <v>-102.53587419999999</v>
      </c>
      <c r="J159" s="1" t="str">
        <f t="shared" si="22"/>
        <v>NGR lake sediment grab sample</v>
      </c>
      <c r="K159" s="1" t="str">
        <f t="shared" si="23"/>
        <v>&lt;177 micron (NGR)</v>
      </c>
      <c r="L159">
        <v>9</v>
      </c>
      <c r="M159" t="s">
        <v>197</v>
      </c>
      <c r="N159">
        <v>158</v>
      </c>
      <c r="O159">
        <v>5</v>
      </c>
    </row>
    <row r="160" spans="1:15" x14ac:dyDescent="0.3">
      <c r="A160" t="s">
        <v>644</v>
      </c>
      <c r="B160" t="s">
        <v>645</v>
      </c>
      <c r="C160" s="1" t="str">
        <f t="shared" si="20"/>
        <v>21:0161</v>
      </c>
      <c r="D160" s="1" t="str">
        <f t="shared" si="21"/>
        <v>21:0087</v>
      </c>
      <c r="E160" t="s">
        <v>646</v>
      </c>
      <c r="F160" t="s">
        <v>647</v>
      </c>
      <c r="H160">
        <v>54.960716300000001</v>
      </c>
      <c r="I160">
        <v>-103.01537519999999</v>
      </c>
      <c r="J160" s="1" t="str">
        <f t="shared" si="22"/>
        <v>NGR lake sediment grab sample</v>
      </c>
      <c r="K160" s="1" t="str">
        <f t="shared" si="23"/>
        <v>&lt;177 micron (NGR)</v>
      </c>
      <c r="L160">
        <v>10</v>
      </c>
      <c r="M160" t="s">
        <v>19</v>
      </c>
      <c r="N160">
        <v>159</v>
      </c>
      <c r="O160">
        <v>21</v>
      </c>
    </row>
    <row r="161" spans="1:15" x14ac:dyDescent="0.3">
      <c r="A161" t="s">
        <v>648</v>
      </c>
      <c r="B161" t="s">
        <v>649</v>
      </c>
      <c r="C161" s="1" t="str">
        <f t="shared" si="20"/>
        <v>21:0161</v>
      </c>
      <c r="D161" s="1" t="str">
        <f t="shared" si="21"/>
        <v>21:0087</v>
      </c>
      <c r="E161" t="s">
        <v>650</v>
      </c>
      <c r="F161" t="s">
        <v>651</v>
      </c>
      <c r="H161">
        <v>54.960020499999999</v>
      </c>
      <c r="I161">
        <v>-102.9732376</v>
      </c>
      <c r="J161" s="1" t="str">
        <f t="shared" si="22"/>
        <v>NGR lake sediment grab sample</v>
      </c>
      <c r="K161" s="1" t="str">
        <f t="shared" si="23"/>
        <v>&lt;177 micron (NGR)</v>
      </c>
      <c r="L161">
        <v>10</v>
      </c>
      <c r="M161" t="s">
        <v>29</v>
      </c>
      <c r="N161">
        <v>160</v>
      </c>
      <c r="O161">
        <v>21</v>
      </c>
    </row>
    <row r="162" spans="1:15" x14ac:dyDescent="0.3">
      <c r="A162" t="s">
        <v>652</v>
      </c>
      <c r="B162" t="s">
        <v>653</v>
      </c>
      <c r="C162" s="1" t="str">
        <f t="shared" si="20"/>
        <v>21:0161</v>
      </c>
      <c r="D162" s="1" t="str">
        <f t="shared" si="21"/>
        <v>21:0087</v>
      </c>
      <c r="E162" t="s">
        <v>654</v>
      </c>
      <c r="F162" t="s">
        <v>655</v>
      </c>
      <c r="H162">
        <v>54.949218100000003</v>
      </c>
      <c r="I162">
        <v>-102.9191287</v>
      </c>
      <c r="J162" s="1" t="str">
        <f t="shared" si="22"/>
        <v>NGR lake sediment grab sample</v>
      </c>
      <c r="K162" s="1" t="str">
        <f t="shared" si="23"/>
        <v>&lt;177 micron (NGR)</v>
      </c>
      <c r="L162">
        <v>10</v>
      </c>
      <c r="M162" t="s">
        <v>34</v>
      </c>
      <c r="N162">
        <v>161</v>
      </c>
      <c r="O162">
        <v>7.5</v>
      </c>
    </row>
    <row r="163" spans="1:15" x14ac:dyDescent="0.3">
      <c r="A163" t="s">
        <v>656</v>
      </c>
      <c r="B163" t="s">
        <v>657</v>
      </c>
      <c r="C163" s="1" t="str">
        <f t="shared" si="20"/>
        <v>21:0161</v>
      </c>
      <c r="D163" s="1" t="str">
        <f t="shared" si="21"/>
        <v>21:0087</v>
      </c>
      <c r="E163" t="s">
        <v>658</v>
      </c>
      <c r="F163" t="s">
        <v>659</v>
      </c>
      <c r="H163">
        <v>54.959101699999998</v>
      </c>
      <c r="I163">
        <v>-102.867073</v>
      </c>
      <c r="J163" s="1" t="str">
        <f t="shared" si="22"/>
        <v>NGR lake sediment grab sample</v>
      </c>
      <c r="K163" s="1" t="str">
        <f t="shared" si="23"/>
        <v>&lt;177 micron (NGR)</v>
      </c>
      <c r="L163">
        <v>10</v>
      </c>
      <c r="M163" t="s">
        <v>39</v>
      </c>
      <c r="N163">
        <v>162</v>
      </c>
      <c r="O163">
        <v>33</v>
      </c>
    </row>
    <row r="164" spans="1:15" x14ac:dyDescent="0.3">
      <c r="A164" t="s">
        <v>660</v>
      </c>
      <c r="B164" t="s">
        <v>661</v>
      </c>
      <c r="C164" s="1" t="str">
        <f t="shared" si="20"/>
        <v>21:0161</v>
      </c>
      <c r="D164" s="1" t="str">
        <f t="shared" si="21"/>
        <v>21:0087</v>
      </c>
      <c r="E164" t="s">
        <v>662</v>
      </c>
      <c r="F164" t="s">
        <v>663</v>
      </c>
      <c r="H164">
        <v>54.948392800000001</v>
      </c>
      <c r="I164">
        <v>-102.8207941</v>
      </c>
      <c r="J164" s="1" t="str">
        <f t="shared" si="22"/>
        <v>NGR lake sediment grab sample</v>
      </c>
      <c r="K164" s="1" t="str">
        <f t="shared" si="23"/>
        <v>&lt;177 micron (NGR)</v>
      </c>
      <c r="L164">
        <v>10</v>
      </c>
      <c r="M164" t="s">
        <v>44</v>
      </c>
      <c r="N164">
        <v>163</v>
      </c>
      <c r="O164">
        <v>46</v>
      </c>
    </row>
    <row r="165" spans="1:15" x14ac:dyDescent="0.3">
      <c r="A165" t="s">
        <v>664</v>
      </c>
      <c r="B165" t="s">
        <v>665</v>
      </c>
      <c r="C165" s="1" t="str">
        <f t="shared" si="20"/>
        <v>21:0161</v>
      </c>
      <c r="D165" s="1" t="str">
        <f t="shared" si="21"/>
        <v>21:0087</v>
      </c>
      <c r="E165" t="s">
        <v>666</v>
      </c>
      <c r="F165" t="s">
        <v>667</v>
      </c>
      <c r="H165">
        <v>54.949053499999998</v>
      </c>
      <c r="I165">
        <v>-102.75829299999999</v>
      </c>
      <c r="J165" s="1" t="str">
        <f t="shared" si="22"/>
        <v>NGR lake sediment grab sample</v>
      </c>
      <c r="K165" s="1" t="str">
        <f t="shared" si="23"/>
        <v>&lt;177 micron (NGR)</v>
      </c>
      <c r="L165">
        <v>10</v>
      </c>
      <c r="M165" t="s">
        <v>49</v>
      </c>
      <c r="N165">
        <v>164</v>
      </c>
      <c r="O165">
        <v>44.5</v>
      </c>
    </row>
    <row r="166" spans="1:15" x14ac:dyDescent="0.3">
      <c r="A166" t="s">
        <v>668</v>
      </c>
      <c r="B166" t="s">
        <v>669</v>
      </c>
      <c r="C166" s="1" t="str">
        <f t="shared" si="20"/>
        <v>21:0161</v>
      </c>
      <c r="D166" s="1" t="str">
        <f t="shared" si="21"/>
        <v>21:0087</v>
      </c>
      <c r="E166" t="s">
        <v>670</v>
      </c>
      <c r="F166" t="s">
        <v>671</v>
      </c>
      <c r="H166">
        <v>54.947975</v>
      </c>
      <c r="I166">
        <v>-102.7005735</v>
      </c>
      <c r="J166" s="1" t="str">
        <f t="shared" si="22"/>
        <v>NGR lake sediment grab sample</v>
      </c>
      <c r="K166" s="1" t="str">
        <f t="shared" si="23"/>
        <v>&lt;177 micron (NGR)</v>
      </c>
      <c r="L166">
        <v>10</v>
      </c>
      <c r="M166" t="s">
        <v>54</v>
      </c>
      <c r="N166">
        <v>165</v>
      </c>
      <c r="O166">
        <v>26</v>
      </c>
    </row>
    <row r="167" spans="1:15" x14ac:dyDescent="0.3">
      <c r="A167" t="s">
        <v>672</v>
      </c>
      <c r="B167" t="s">
        <v>673</v>
      </c>
      <c r="C167" s="1" t="str">
        <f t="shared" si="20"/>
        <v>21:0161</v>
      </c>
      <c r="D167" s="1" t="str">
        <f t="shared" si="21"/>
        <v>21:0087</v>
      </c>
      <c r="E167" t="s">
        <v>674</v>
      </c>
      <c r="F167" t="s">
        <v>675</v>
      </c>
      <c r="H167">
        <v>54.919843</v>
      </c>
      <c r="I167">
        <v>-102.6865743</v>
      </c>
      <c r="J167" s="1" t="str">
        <f t="shared" si="22"/>
        <v>NGR lake sediment grab sample</v>
      </c>
      <c r="K167" s="1" t="str">
        <f t="shared" si="23"/>
        <v>&lt;177 micron (NGR)</v>
      </c>
      <c r="L167">
        <v>10</v>
      </c>
      <c r="M167" t="s">
        <v>59</v>
      </c>
      <c r="N167">
        <v>166</v>
      </c>
      <c r="O167">
        <v>16</v>
      </c>
    </row>
    <row r="168" spans="1:15" x14ac:dyDescent="0.3">
      <c r="A168" t="s">
        <v>676</v>
      </c>
      <c r="B168" t="s">
        <v>677</v>
      </c>
      <c r="C168" s="1" t="str">
        <f t="shared" si="20"/>
        <v>21:0161</v>
      </c>
      <c r="D168" s="1" t="str">
        <f t="shared" si="21"/>
        <v>21:0087</v>
      </c>
      <c r="E168" t="s">
        <v>678</v>
      </c>
      <c r="F168" t="s">
        <v>679</v>
      </c>
      <c r="H168">
        <v>54.883587599999998</v>
      </c>
      <c r="I168">
        <v>-102.7182768</v>
      </c>
      <c r="J168" s="1" t="str">
        <f t="shared" si="22"/>
        <v>NGR lake sediment grab sample</v>
      </c>
      <c r="K168" s="1" t="str">
        <f t="shared" si="23"/>
        <v>&lt;177 micron (NGR)</v>
      </c>
      <c r="L168">
        <v>10</v>
      </c>
      <c r="M168" t="s">
        <v>68</v>
      </c>
      <c r="N168">
        <v>167</v>
      </c>
      <c r="O168">
        <v>64.5</v>
      </c>
    </row>
    <row r="169" spans="1:15" x14ac:dyDescent="0.3">
      <c r="A169" t="s">
        <v>680</v>
      </c>
      <c r="B169" t="s">
        <v>681</v>
      </c>
      <c r="C169" s="1" t="str">
        <f t="shared" si="20"/>
        <v>21:0161</v>
      </c>
      <c r="D169" s="1" t="str">
        <f t="shared" si="21"/>
        <v>21:0087</v>
      </c>
      <c r="E169" t="s">
        <v>678</v>
      </c>
      <c r="F169" t="s">
        <v>682</v>
      </c>
      <c r="H169">
        <v>54.883587599999998</v>
      </c>
      <c r="I169">
        <v>-102.7182768</v>
      </c>
      <c r="J169" s="1" t="str">
        <f t="shared" si="22"/>
        <v>NGR lake sediment grab sample</v>
      </c>
      <c r="K169" s="1" t="str">
        <f t="shared" si="23"/>
        <v>&lt;177 micron (NGR)</v>
      </c>
      <c r="L169">
        <v>10</v>
      </c>
      <c r="M169" t="s">
        <v>72</v>
      </c>
      <c r="N169">
        <v>168</v>
      </c>
      <c r="O169">
        <v>66.5</v>
      </c>
    </row>
    <row r="170" spans="1:15" x14ac:dyDescent="0.3">
      <c r="A170" t="s">
        <v>683</v>
      </c>
      <c r="B170" t="s">
        <v>684</v>
      </c>
      <c r="C170" s="1" t="str">
        <f t="shared" si="20"/>
        <v>21:0161</v>
      </c>
      <c r="D170" s="1" t="str">
        <f t="shared" si="21"/>
        <v>21:0087</v>
      </c>
      <c r="E170" t="s">
        <v>685</v>
      </c>
      <c r="F170" t="s">
        <v>686</v>
      </c>
      <c r="H170">
        <v>54.846800600000002</v>
      </c>
      <c r="I170">
        <v>-102.7219126</v>
      </c>
      <c r="J170" s="1" t="str">
        <f t="shared" si="22"/>
        <v>NGR lake sediment grab sample</v>
      </c>
      <c r="K170" s="1" t="str">
        <f t="shared" si="23"/>
        <v>&lt;177 micron (NGR)</v>
      </c>
      <c r="L170">
        <v>10</v>
      </c>
      <c r="M170" t="s">
        <v>105</v>
      </c>
      <c r="N170">
        <v>169</v>
      </c>
      <c r="O170">
        <v>27.5</v>
      </c>
    </row>
    <row r="171" spans="1:15" x14ac:dyDescent="0.3">
      <c r="A171" t="s">
        <v>687</v>
      </c>
      <c r="B171" t="s">
        <v>688</v>
      </c>
      <c r="C171" s="1" t="str">
        <f t="shared" si="20"/>
        <v>21:0161</v>
      </c>
      <c r="D171" s="1" t="str">
        <f>HYPERLINK("http://geochem.nrcan.gc.ca/cdogs/content/svy/svy_e.htm", "")</f>
        <v/>
      </c>
      <c r="G171" s="1" t="str">
        <f>HYPERLINK("http://geochem.nrcan.gc.ca/cdogs/content/cr_/cr_00003_e.htm", "3")</f>
        <v>3</v>
      </c>
      <c r="J171" t="s">
        <v>22</v>
      </c>
      <c r="K171" t="s">
        <v>23</v>
      </c>
      <c r="L171">
        <v>10</v>
      </c>
      <c r="M171" t="s">
        <v>24</v>
      </c>
      <c r="N171">
        <v>170</v>
      </c>
      <c r="O171">
        <v>11.1</v>
      </c>
    </row>
    <row r="172" spans="1:15" x14ac:dyDescent="0.3">
      <c r="A172" t="s">
        <v>689</v>
      </c>
      <c r="B172" t="s">
        <v>690</v>
      </c>
      <c r="C172" s="1" t="str">
        <f t="shared" si="20"/>
        <v>21:0161</v>
      </c>
      <c r="D172" s="1" t="str">
        <f t="shared" ref="D172:D189" si="24">HYPERLINK("http://geochem.nrcan.gc.ca/cdogs/content/svy/svy210087_e.htm", "21:0087")</f>
        <v>21:0087</v>
      </c>
      <c r="E172" t="s">
        <v>691</v>
      </c>
      <c r="F172" t="s">
        <v>692</v>
      </c>
      <c r="H172">
        <v>54.834331200000001</v>
      </c>
      <c r="I172">
        <v>-102.6805715</v>
      </c>
      <c r="J172" s="1" t="str">
        <f t="shared" ref="J172:J189" si="25">HYPERLINK("http://geochem.nrcan.gc.ca/cdogs/content/kwd/kwd020027_e.htm", "NGR lake sediment grab sample")</f>
        <v>NGR lake sediment grab sample</v>
      </c>
      <c r="K172" s="1" t="str">
        <f t="shared" ref="K172:K189" si="26">HYPERLINK("http://geochem.nrcan.gc.ca/cdogs/content/kwd/kwd080006_e.htm", "&lt;177 micron (NGR)")</f>
        <v>&lt;177 micron (NGR)</v>
      </c>
      <c r="L172">
        <v>10</v>
      </c>
      <c r="M172" t="s">
        <v>110</v>
      </c>
      <c r="N172">
        <v>171</v>
      </c>
      <c r="O172">
        <v>53</v>
      </c>
    </row>
    <row r="173" spans="1:15" x14ac:dyDescent="0.3">
      <c r="A173" t="s">
        <v>693</v>
      </c>
      <c r="B173" t="s">
        <v>694</v>
      </c>
      <c r="C173" s="1" t="str">
        <f t="shared" si="20"/>
        <v>21:0161</v>
      </c>
      <c r="D173" s="1" t="str">
        <f t="shared" si="24"/>
        <v>21:0087</v>
      </c>
      <c r="E173" t="s">
        <v>695</v>
      </c>
      <c r="F173" t="s">
        <v>696</v>
      </c>
      <c r="H173">
        <v>54.796718900000002</v>
      </c>
      <c r="I173">
        <v>-102.5956036</v>
      </c>
      <c r="J173" s="1" t="str">
        <f t="shared" si="25"/>
        <v>NGR lake sediment grab sample</v>
      </c>
      <c r="K173" s="1" t="str">
        <f t="shared" si="26"/>
        <v>&lt;177 micron (NGR)</v>
      </c>
      <c r="L173">
        <v>10</v>
      </c>
      <c r="M173" t="s">
        <v>115</v>
      </c>
      <c r="N173">
        <v>172</v>
      </c>
      <c r="O173">
        <v>60</v>
      </c>
    </row>
    <row r="174" spans="1:15" x14ac:dyDescent="0.3">
      <c r="A174" t="s">
        <v>697</v>
      </c>
      <c r="B174" t="s">
        <v>698</v>
      </c>
      <c r="C174" s="1" t="str">
        <f t="shared" si="20"/>
        <v>21:0161</v>
      </c>
      <c r="D174" s="1" t="str">
        <f t="shared" si="24"/>
        <v>21:0087</v>
      </c>
      <c r="E174" t="s">
        <v>699</v>
      </c>
      <c r="F174" t="s">
        <v>700</v>
      </c>
      <c r="H174">
        <v>54.787843799999997</v>
      </c>
      <c r="I174">
        <v>-102.5121311</v>
      </c>
      <c r="J174" s="1" t="str">
        <f t="shared" si="25"/>
        <v>NGR lake sediment grab sample</v>
      </c>
      <c r="K174" s="1" t="str">
        <f t="shared" si="26"/>
        <v>&lt;177 micron (NGR)</v>
      </c>
      <c r="L174">
        <v>10</v>
      </c>
      <c r="M174" t="s">
        <v>120</v>
      </c>
      <c r="N174">
        <v>173</v>
      </c>
      <c r="O174">
        <v>68.5</v>
      </c>
    </row>
    <row r="175" spans="1:15" x14ac:dyDescent="0.3">
      <c r="A175" t="s">
        <v>701</v>
      </c>
      <c r="B175" t="s">
        <v>702</v>
      </c>
      <c r="C175" s="1" t="str">
        <f t="shared" si="20"/>
        <v>21:0161</v>
      </c>
      <c r="D175" s="1" t="str">
        <f t="shared" si="24"/>
        <v>21:0087</v>
      </c>
      <c r="E175" t="s">
        <v>703</v>
      </c>
      <c r="F175" t="s">
        <v>704</v>
      </c>
      <c r="H175">
        <v>54.788820200000004</v>
      </c>
      <c r="I175">
        <v>-102.4296229</v>
      </c>
      <c r="J175" s="1" t="str">
        <f t="shared" si="25"/>
        <v>NGR lake sediment grab sample</v>
      </c>
      <c r="K175" s="1" t="str">
        <f t="shared" si="26"/>
        <v>&lt;177 micron (NGR)</v>
      </c>
      <c r="L175">
        <v>10</v>
      </c>
      <c r="M175" t="s">
        <v>176</v>
      </c>
      <c r="N175">
        <v>174</v>
      </c>
      <c r="O175">
        <v>11</v>
      </c>
    </row>
    <row r="176" spans="1:15" x14ac:dyDescent="0.3">
      <c r="A176" t="s">
        <v>705</v>
      </c>
      <c r="B176" t="s">
        <v>706</v>
      </c>
      <c r="C176" s="1" t="str">
        <f t="shared" si="20"/>
        <v>21:0161</v>
      </c>
      <c r="D176" s="1" t="str">
        <f t="shared" si="24"/>
        <v>21:0087</v>
      </c>
      <c r="E176" t="s">
        <v>707</v>
      </c>
      <c r="F176" t="s">
        <v>708</v>
      </c>
      <c r="H176">
        <v>54.7701359</v>
      </c>
      <c r="I176">
        <v>-102.3965998</v>
      </c>
      <c r="J176" s="1" t="str">
        <f t="shared" si="25"/>
        <v>NGR lake sediment grab sample</v>
      </c>
      <c r="K176" s="1" t="str">
        <f t="shared" si="26"/>
        <v>&lt;177 micron (NGR)</v>
      </c>
      <c r="L176">
        <v>10</v>
      </c>
      <c r="M176" t="s">
        <v>183</v>
      </c>
      <c r="N176">
        <v>175</v>
      </c>
      <c r="O176">
        <v>16</v>
      </c>
    </row>
    <row r="177" spans="1:15" x14ac:dyDescent="0.3">
      <c r="A177" t="s">
        <v>709</v>
      </c>
      <c r="B177" t="s">
        <v>710</v>
      </c>
      <c r="C177" s="1" t="str">
        <f t="shared" si="20"/>
        <v>21:0161</v>
      </c>
      <c r="D177" s="1" t="str">
        <f t="shared" si="24"/>
        <v>21:0087</v>
      </c>
      <c r="E177" t="s">
        <v>711</v>
      </c>
      <c r="F177" t="s">
        <v>712</v>
      </c>
      <c r="H177">
        <v>54.774377299999998</v>
      </c>
      <c r="I177">
        <v>-102.34345279999999</v>
      </c>
      <c r="J177" s="1" t="str">
        <f t="shared" si="25"/>
        <v>NGR lake sediment grab sample</v>
      </c>
      <c r="K177" s="1" t="str">
        <f t="shared" si="26"/>
        <v>&lt;177 micron (NGR)</v>
      </c>
      <c r="L177">
        <v>10</v>
      </c>
      <c r="M177" t="s">
        <v>188</v>
      </c>
      <c r="N177">
        <v>176</v>
      </c>
      <c r="O177">
        <v>36.5</v>
      </c>
    </row>
    <row r="178" spans="1:15" x14ac:dyDescent="0.3">
      <c r="A178" t="s">
        <v>713</v>
      </c>
      <c r="B178" t="s">
        <v>714</v>
      </c>
      <c r="C178" s="1" t="str">
        <f t="shared" si="20"/>
        <v>21:0161</v>
      </c>
      <c r="D178" s="1" t="str">
        <f t="shared" si="24"/>
        <v>21:0087</v>
      </c>
      <c r="E178" t="s">
        <v>715</v>
      </c>
      <c r="F178" t="s">
        <v>716</v>
      </c>
      <c r="H178">
        <v>54.747445499999998</v>
      </c>
      <c r="I178">
        <v>-102.3452176</v>
      </c>
      <c r="J178" s="1" t="str">
        <f t="shared" si="25"/>
        <v>NGR lake sediment grab sample</v>
      </c>
      <c r="K178" s="1" t="str">
        <f t="shared" si="26"/>
        <v>&lt;177 micron (NGR)</v>
      </c>
      <c r="L178">
        <v>10</v>
      </c>
      <c r="M178" t="s">
        <v>193</v>
      </c>
      <c r="N178">
        <v>177</v>
      </c>
      <c r="O178">
        <v>60</v>
      </c>
    </row>
    <row r="179" spans="1:15" x14ac:dyDescent="0.3">
      <c r="A179" t="s">
        <v>717</v>
      </c>
      <c r="B179" t="s">
        <v>718</v>
      </c>
      <c r="C179" s="1" t="str">
        <f t="shared" si="20"/>
        <v>21:0161</v>
      </c>
      <c r="D179" s="1" t="str">
        <f t="shared" si="24"/>
        <v>21:0087</v>
      </c>
      <c r="E179" t="s">
        <v>699</v>
      </c>
      <c r="F179" t="s">
        <v>719</v>
      </c>
      <c r="H179">
        <v>54.787843799999997</v>
      </c>
      <c r="I179">
        <v>-102.5121311</v>
      </c>
      <c r="J179" s="1" t="str">
        <f t="shared" si="25"/>
        <v>NGR lake sediment grab sample</v>
      </c>
      <c r="K179" s="1" t="str">
        <f t="shared" si="26"/>
        <v>&lt;177 micron (NGR)</v>
      </c>
      <c r="L179">
        <v>10</v>
      </c>
      <c r="M179" t="s">
        <v>197</v>
      </c>
      <c r="N179">
        <v>178</v>
      </c>
      <c r="O179">
        <v>66</v>
      </c>
    </row>
    <row r="180" spans="1:15" x14ac:dyDescent="0.3">
      <c r="A180" t="s">
        <v>720</v>
      </c>
      <c r="B180" t="s">
        <v>721</v>
      </c>
      <c r="C180" s="1" t="str">
        <f t="shared" si="20"/>
        <v>21:0161</v>
      </c>
      <c r="D180" s="1" t="str">
        <f t="shared" si="24"/>
        <v>21:0087</v>
      </c>
      <c r="E180" t="s">
        <v>722</v>
      </c>
      <c r="F180" t="s">
        <v>723</v>
      </c>
      <c r="H180">
        <v>54.719275500000002</v>
      </c>
      <c r="I180">
        <v>-102.3315293</v>
      </c>
      <c r="J180" s="1" t="str">
        <f t="shared" si="25"/>
        <v>NGR lake sediment grab sample</v>
      </c>
      <c r="K180" s="1" t="str">
        <f t="shared" si="26"/>
        <v>&lt;177 micron (NGR)</v>
      </c>
      <c r="L180">
        <v>11</v>
      </c>
      <c r="M180" t="s">
        <v>19</v>
      </c>
      <c r="N180">
        <v>179</v>
      </c>
      <c r="O180">
        <v>65</v>
      </c>
    </row>
    <row r="181" spans="1:15" x14ac:dyDescent="0.3">
      <c r="A181" t="s">
        <v>724</v>
      </c>
      <c r="B181" t="s">
        <v>725</v>
      </c>
      <c r="C181" s="1" t="str">
        <f t="shared" si="20"/>
        <v>21:0161</v>
      </c>
      <c r="D181" s="1" t="str">
        <f t="shared" si="24"/>
        <v>21:0087</v>
      </c>
      <c r="E181" t="s">
        <v>726</v>
      </c>
      <c r="F181" t="s">
        <v>727</v>
      </c>
      <c r="H181">
        <v>54.682263900000002</v>
      </c>
      <c r="I181">
        <v>-102.32464880000001</v>
      </c>
      <c r="J181" s="1" t="str">
        <f t="shared" si="25"/>
        <v>NGR lake sediment grab sample</v>
      </c>
      <c r="K181" s="1" t="str">
        <f t="shared" si="26"/>
        <v>&lt;177 micron (NGR)</v>
      </c>
      <c r="L181">
        <v>11</v>
      </c>
      <c r="M181" t="s">
        <v>29</v>
      </c>
      <c r="N181">
        <v>180</v>
      </c>
      <c r="O181">
        <v>3.5</v>
      </c>
    </row>
    <row r="182" spans="1:15" x14ac:dyDescent="0.3">
      <c r="A182" t="s">
        <v>728</v>
      </c>
      <c r="B182" t="s">
        <v>729</v>
      </c>
      <c r="C182" s="1" t="str">
        <f t="shared" si="20"/>
        <v>21:0161</v>
      </c>
      <c r="D182" s="1" t="str">
        <f t="shared" si="24"/>
        <v>21:0087</v>
      </c>
      <c r="E182" t="s">
        <v>730</v>
      </c>
      <c r="F182" t="s">
        <v>731</v>
      </c>
      <c r="H182">
        <v>54.6590256</v>
      </c>
      <c r="I182">
        <v>-102.3308291</v>
      </c>
      <c r="J182" s="1" t="str">
        <f t="shared" si="25"/>
        <v>NGR lake sediment grab sample</v>
      </c>
      <c r="K182" s="1" t="str">
        <f t="shared" si="26"/>
        <v>&lt;177 micron (NGR)</v>
      </c>
      <c r="L182">
        <v>11</v>
      </c>
      <c r="M182" t="s">
        <v>34</v>
      </c>
      <c r="N182">
        <v>181</v>
      </c>
      <c r="O182">
        <v>12.5</v>
      </c>
    </row>
    <row r="183" spans="1:15" x14ac:dyDescent="0.3">
      <c r="A183" t="s">
        <v>732</v>
      </c>
      <c r="B183" t="s">
        <v>733</v>
      </c>
      <c r="C183" s="1" t="str">
        <f t="shared" si="20"/>
        <v>21:0161</v>
      </c>
      <c r="D183" s="1" t="str">
        <f t="shared" si="24"/>
        <v>21:0087</v>
      </c>
      <c r="E183" t="s">
        <v>734</v>
      </c>
      <c r="F183" t="s">
        <v>735</v>
      </c>
      <c r="H183">
        <v>54.6176958</v>
      </c>
      <c r="I183">
        <v>-102.3319881</v>
      </c>
      <c r="J183" s="1" t="str">
        <f t="shared" si="25"/>
        <v>NGR lake sediment grab sample</v>
      </c>
      <c r="K183" s="1" t="str">
        <f t="shared" si="26"/>
        <v>&lt;177 micron (NGR)</v>
      </c>
      <c r="L183">
        <v>11</v>
      </c>
      <c r="M183" t="s">
        <v>39</v>
      </c>
      <c r="N183">
        <v>182</v>
      </c>
      <c r="O183">
        <v>4</v>
      </c>
    </row>
    <row r="184" spans="1:15" x14ac:dyDescent="0.3">
      <c r="A184" t="s">
        <v>736</v>
      </c>
      <c r="B184" t="s">
        <v>737</v>
      </c>
      <c r="C184" s="1" t="str">
        <f t="shared" si="20"/>
        <v>21:0161</v>
      </c>
      <c r="D184" s="1" t="str">
        <f t="shared" si="24"/>
        <v>21:0087</v>
      </c>
      <c r="E184" t="s">
        <v>738</v>
      </c>
      <c r="F184" t="s">
        <v>739</v>
      </c>
      <c r="H184">
        <v>54.5916614</v>
      </c>
      <c r="I184">
        <v>-102.33369159999999</v>
      </c>
      <c r="J184" s="1" t="str">
        <f t="shared" si="25"/>
        <v>NGR lake sediment grab sample</v>
      </c>
      <c r="K184" s="1" t="str">
        <f t="shared" si="26"/>
        <v>&lt;177 micron (NGR)</v>
      </c>
      <c r="L184">
        <v>11</v>
      </c>
      <c r="M184" t="s">
        <v>44</v>
      </c>
      <c r="N184">
        <v>183</v>
      </c>
      <c r="O184">
        <v>4</v>
      </c>
    </row>
    <row r="185" spans="1:15" x14ac:dyDescent="0.3">
      <c r="A185" t="s">
        <v>740</v>
      </c>
      <c r="B185" t="s">
        <v>741</v>
      </c>
      <c r="C185" s="1" t="str">
        <f t="shared" si="20"/>
        <v>21:0161</v>
      </c>
      <c r="D185" s="1" t="str">
        <f t="shared" si="24"/>
        <v>21:0087</v>
      </c>
      <c r="E185" t="s">
        <v>742</v>
      </c>
      <c r="F185" t="s">
        <v>743</v>
      </c>
      <c r="H185">
        <v>54.557225000000003</v>
      </c>
      <c r="I185">
        <v>-102.3622384</v>
      </c>
      <c r="J185" s="1" t="str">
        <f t="shared" si="25"/>
        <v>NGR lake sediment grab sample</v>
      </c>
      <c r="K185" s="1" t="str">
        <f t="shared" si="26"/>
        <v>&lt;177 micron (NGR)</v>
      </c>
      <c r="L185">
        <v>11</v>
      </c>
      <c r="M185" t="s">
        <v>49</v>
      </c>
      <c r="N185">
        <v>184</v>
      </c>
      <c r="O185">
        <v>16</v>
      </c>
    </row>
    <row r="186" spans="1:15" x14ac:dyDescent="0.3">
      <c r="A186" t="s">
        <v>744</v>
      </c>
      <c r="B186" t="s">
        <v>745</v>
      </c>
      <c r="C186" s="1" t="str">
        <f t="shared" si="20"/>
        <v>21:0161</v>
      </c>
      <c r="D186" s="1" t="str">
        <f t="shared" si="24"/>
        <v>21:0087</v>
      </c>
      <c r="E186" t="s">
        <v>746</v>
      </c>
      <c r="F186" t="s">
        <v>747</v>
      </c>
      <c r="H186">
        <v>54.534780699999999</v>
      </c>
      <c r="I186">
        <v>-102.3636877</v>
      </c>
      <c r="J186" s="1" t="str">
        <f t="shared" si="25"/>
        <v>NGR lake sediment grab sample</v>
      </c>
      <c r="K186" s="1" t="str">
        <f t="shared" si="26"/>
        <v>&lt;177 micron (NGR)</v>
      </c>
      <c r="L186">
        <v>11</v>
      </c>
      <c r="M186" t="s">
        <v>54</v>
      </c>
      <c r="N186">
        <v>185</v>
      </c>
      <c r="O186">
        <v>0.5</v>
      </c>
    </row>
    <row r="187" spans="1:15" x14ac:dyDescent="0.3">
      <c r="A187" t="s">
        <v>748</v>
      </c>
      <c r="B187" t="s">
        <v>749</v>
      </c>
      <c r="C187" s="1" t="str">
        <f t="shared" si="20"/>
        <v>21:0161</v>
      </c>
      <c r="D187" s="1" t="str">
        <f t="shared" si="24"/>
        <v>21:0087</v>
      </c>
      <c r="E187" t="s">
        <v>750</v>
      </c>
      <c r="F187" t="s">
        <v>751</v>
      </c>
      <c r="H187">
        <v>54.540770299999998</v>
      </c>
      <c r="I187">
        <v>-102.39113380000001</v>
      </c>
      <c r="J187" s="1" t="str">
        <f t="shared" si="25"/>
        <v>NGR lake sediment grab sample</v>
      </c>
      <c r="K187" s="1" t="str">
        <f t="shared" si="26"/>
        <v>&lt;177 micron (NGR)</v>
      </c>
      <c r="L187">
        <v>11</v>
      </c>
      <c r="M187" t="s">
        <v>59</v>
      </c>
      <c r="N187">
        <v>186</v>
      </c>
      <c r="O187">
        <v>2</v>
      </c>
    </row>
    <row r="188" spans="1:15" x14ac:dyDescent="0.3">
      <c r="A188" t="s">
        <v>752</v>
      </c>
      <c r="B188" t="s">
        <v>753</v>
      </c>
      <c r="C188" s="1" t="str">
        <f t="shared" si="20"/>
        <v>21:0161</v>
      </c>
      <c r="D188" s="1" t="str">
        <f t="shared" si="24"/>
        <v>21:0087</v>
      </c>
      <c r="E188" t="s">
        <v>754</v>
      </c>
      <c r="F188" t="s">
        <v>755</v>
      </c>
      <c r="H188">
        <v>54.561982700000002</v>
      </c>
      <c r="I188">
        <v>-102.37430740000001</v>
      </c>
      <c r="J188" s="1" t="str">
        <f t="shared" si="25"/>
        <v>NGR lake sediment grab sample</v>
      </c>
      <c r="K188" s="1" t="str">
        <f t="shared" si="26"/>
        <v>&lt;177 micron (NGR)</v>
      </c>
      <c r="L188">
        <v>11</v>
      </c>
      <c r="M188" t="s">
        <v>105</v>
      </c>
      <c r="N188">
        <v>187</v>
      </c>
      <c r="O188">
        <v>25.5</v>
      </c>
    </row>
    <row r="189" spans="1:15" x14ac:dyDescent="0.3">
      <c r="A189" t="s">
        <v>756</v>
      </c>
      <c r="B189" t="s">
        <v>757</v>
      </c>
      <c r="C189" s="1" t="str">
        <f t="shared" si="20"/>
        <v>21:0161</v>
      </c>
      <c r="D189" s="1" t="str">
        <f t="shared" si="24"/>
        <v>21:0087</v>
      </c>
      <c r="E189" t="s">
        <v>758</v>
      </c>
      <c r="F189" t="s">
        <v>759</v>
      </c>
      <c r="H189">
        <v>54.611329300000001</v>
      </c>
      <c r="I189">
        <v>-102.4114003</v>
      </c>
      <c r="J189" s="1" t="str">
        <f t="shared" si="25"/>
        <v>NGR lake sediment grab sample</v>
      </c>
      <c r="K189" s="1" t="str">
        <f t="shared" si="26"/>
        <v>&lt;177 micron (NGR)</v>
      </c>
      <c r="L189">
        <v>11</v>
      </c>
      <c r="M189" t="s">
        <v>68</v>
      </c>
      <c r="N189">
        <v>188</v>
      </c>
      <c r="O189">
        <v>58.5</v>
      </c>
    </row>
    <row r="190" spans="1:15" x14ac:dyDescent="0.3">
      <c r="A190" t="s">
        <v>760</v>
      </c>
      <c r="B190" t="s">
        <v>761</v>
      </c>
      <c r="C190" s="1" t="str">
        <f t="shared" si="20"/>
        <v>21:0161</v>
      </c>
      <c r="D190" s="1" t="str">
        <f>HYPERLINK("http://geochem.nrcan.gc.ca/cdogs/content/svy/svy_e.htm", "")</f>
        <v/>
      </c>
      <c r="G190" s="1" t="str">
        <f>HYPERLINK("http://geochem.nrcan.gc.ca/cdogs/content/cr_/cr_00003_e.htm", "3")</f>
        <v>3</v>
      </c>
      <c r="J190" t="s">
        <v>22</v>
      </c>
      <c r="K190" t="s">
        <v>23</v>
      </c>
      <c r="L190">
        <v>11</v>
      </c>
      <c r="M190" t="s">
        <v>24</v>
      </c>
      <c r="N190">
        <v>189</v>
      </c>
      <c r="O190">
        <v>12.5</v>
      </c>
    </row>
    <row r="191" spans="1:15" x14ac:dyDescent="0.3">
      <c r="A191" t="s">
        <v>762</v>
      </c>
      <c r="B191" t="s">
        <v>763</v>
      </c>
      <c r="C191" s="1" t="str">
        <f t="shared" si="20"/>
        <v>21:0161</v>
      </c>
      <c r="D191" s="1" t="str">
        <f t="shared" ref="D191:D209" si="27">HYPERLINK("http://geochem.nrcan.gc.ca/cdogs/content/svy/svy210087_e.htm", "21:0087")</f>
        <v>21:0087</v>
      </c>
      <c r="E191" t="s">
        <v>758</v>
      </c>
      <c r="F191" t="s">
        <v>764</v>
      </c>
      <c r="H191">
        <v>54.611329300000001</v>
      </c>
      <c r="I191">
        <v>-102.4114003</v>
      </c>
      <c r="J191" s="1" t="str">
        <f t="shared" ref="J191:J209" si="28">HYPERLINK("http://geochem.nrcan.gc.ca/cdogs/content/kwd/kwd020027_e.htm", "NGR lake sediment grab sample")</f>
        <v>NGR lake sediment grab sample</v>
      </c>
      <c r="K191" s="1" t="str">
        <f t="shared" ref="K191:K209" si="29">HYPERLINK("http://geochem.nrcan.gc.ca/cdogs/content/kwd/kwd080006_e.htm", "&lt;177 micron (NGR)")</f>
        <v>&lt;177 micron (NGR)</v>
      </c>
      <c r="L191">
        <v>11</v>
      </c>
      <c r="M191" t="s">
        <v>72</v>
      </c>
      <c r="N191">
        <v>190</v>
      </c>
      <c r="O191">
        <v>62</v>
      </c>
    </row>
    <row r="192" spans="1:15" x14ac:dyDescent="0.3">
      <c r="A192" t="s">
        <v>765</v>
      </c>
      <c r="B192" t="s">
        <v>766</v>
      </c>
      <c r="C192" s="1" t="str">
        <f t="shared" si="20"/>
        <v>21:0161</v>
      </c>
      <c r="D192" s="1" t="str">
        <f t="shared" si="27"/>
        <v>21:0087</v>
      </c>
      <c r="E192" t="s">
        <v>767</v>
      </c>
      <c r="F192" t="s">
        <v>768</v>
      </c>
      <c r="H192">
        <v>54.632843200000003</v>
      </c>
      <c r="I192">
        <v>-102.408483</v>
      </c>
      <c r="J192" s="1" t="str">
        <f t="shared" si="28"/>
        <v>NGR lake sediment grab sample</v>
      </c>
      <c r="K192" s="1" t="str">
        <f t="shared" si="29"/>
        <v>&lt;177 micron (NGR)</v>
      </c>
      <c r="L192">
        <v>11</v>
      </c>
      <c r="M192" t="s">
        <v>110</v>
      </c>
      <c r="N192">
        <v>191</v>
      </c>
      <c r="O192">
        <v>63</v>
      </c>
    </row>
    <row r="193" spans="1:15" x14ac:dyDescent="0.3">
      <c r="A193" t="s">
        <v>769</v>
      </c>
      <c r="B193" t="s">
        <v>770</v>
      </c>
      <c r="C193" s="1" t="str">
        <f t="shared" si="20"/>
        <v>21:0161</v>
      </c>
      <c r="D193" s="1" t="str">
        <f t="shared" si="27"/>
        <v>21:0087</v>
      </c>
      <c r="E193" t="s">
        <v>771</v>
      </c>
      <c r="F193" t="s">
        <v>772</v>
      </c>
      <c r="H193">
        <v>54.651464099999998</v>
      </c>
      <c r="I193">
        <v>-102.3964441</v>
      </c>
      <c r="J193" s="1" t="str">
        <f t="shared" si="28"/>
        <v>NGR lake sediment grab sample</v>
      </c>
      <c r="K193" s="1" t="str">
        <f t="shared" si="29"/>
        <v>&lt;177 micron (NGR)</v>
      </c>
      <c r="L193">
        <v>11</v>
      </c>
      <c r="M193" t="s">
        <v>115</v>
      </c>
      <c r="N193">
        <v>192</v>
      </c>
      <c r="O193">
        <v>44.5</v>
      </c>
    </row>
    <row r="194" spans="1:15" x14ac:dyDescent="0.3">
      <c r="A194" t="s">
        <v>773</v>
      </c>
      <c r="B194" t="s">
        <v>774</v>
      </c>
      <c r="C194" s="1" t="str">
        <f t="shared" ref="C194:C257" si="30">HYPERLINK("http://geochem.nrcan.gc.ca/cdogs/content/bdl/bdl210161_e.htm", "21:0161")</f>
        <v>21:0161</v>
      </c>
      <c r="D194" s="1" t="str">
        <f t="shared" si="27"/>
        <v>21:0087</v>
      </c>
      <c r="E194" t="s">
        <v>775</v>
      </c>
      <c r="F194" t="s">
        <v>776</v>
      </c>
      <c r="H194">
        <v>54.691730300000003</v>
      </c>
      <c r="I194">
        <v>-102.3876571</v>
      </c>
      <c r="J194" s="1" t="str">
        <f t="shared" si="28"/>
        <v>NGR lake sediment grab sample</v>
      </c>
      <c r="K194" s="1" t="str">
        <f t="shared" si="29"/>
        <v>&lt;177 micron (NGR)</v>
      </c>
      <c r="L194">
        <v>11</v>
      </c>
      <c r="M194" t="s">
        <v>176</v>
      </c>
      <c r="N194">
        <v>193</v>
      </c>
      <c r="O194">
        <v>81.5</v>
      </c>
    </row>
    <row r="195" spans="1:15" x14ac:dyDescent="0.3">
      <c r="A195" t="s">
        <v>777</v>
      </c>
      <c r="B195" t="s">
        <v>778</v>
      </c>
      <c r="C195" s="1" t="str">
        <f t="shared" si="30"/>
        <v>21:0161</v>
      </c>
      <c r="D195" s="1" t="str">
        <f t="shared" si="27"/>
        <v>21:0087</v>
      </c>
      <c r="E195" t="s">
        <v>779</v>
      </c>
      <c r="F195" t="s">
        <v>780</v>
      </c>
      <c r="H195">
        <v>54.723151899999998</v>
      </c>
      <c r="I195">
        <v>-102.3856356</v>
      </c>
      <c r="J195" s="1" t="str">
        <f t="shared" si="28"/>
        <v>NGR lake sediment grab sample</v>
      </c>
      <c r="K195" s="1" t="str">
        <f t="shared" si="29"/>
        <v>&lt;177 micron (NGR)</v>
      </c>
      <c r="L195">
        <v>11</v>
      </c>
      <c r="M195" t="s">
        <v>183</v>
      </c>
      <c r="N195">
        <v>194</v>
      </c>
      <c r="O195">
        <v>40</v>
      </c>
    </row>
    <row r="196" spans="1:15" x14ac:dyDescent="0.3">
      <c r="A196" t="s">
        <v>781</v>
      </c>
      <c r="B196" t="s">
        <v>782</v>
      </c>
      <c r="C196" s="1" t="str">
        <f t="shared" si="30"/>
        <v>21:0161</v>
      </c>
      <c r="D196" s="1" t="str">
        <f t="shared" si="27"/>
        <v>21:0087</v>
      </c>
      <c r="E196" t="s">
        <v>783</v>
      </c>
      <c r="F196" t="s">
        <v>784</v>
      </c>
      <c r="H196">
        <v>54.757199499999999</v>
      </c>
      <c r="I196">
        <v>-102.3803317</v>
      </c>
      <c r="J196" s="1" t="str">
        <f t="shared" si="28"/>
        <v>NGR lake sediment grab sample</v>
      </c>
      <c r="K196" s="1" t="str">
        <f t="shared" si="29"/>
        <v>&lt;177 micron (NGR)</v>
      </c>
      <c r="L196">
        <v>11</v>
      </c>
      <c r="M196" t="s">
        <v>188</v>
      </c>
      <c r="N196">
        <v>195</v>
      </c>
      <c r="O196">
        <v>24</v>
      </c>
    </row>
    <row r="197" spans="1:15" x14ac:dyDescent="0.3">
      <c r="A197" t="s">
        <v>785</v>
      </c>
      <c r="B197" t="s">
        <v>786</v>
      </c>
      <c r="C197" s="1" t="str">
        <f t="shared" si="30"/>
        <v>21:0161</v>
      </c>
      <c r="D197" s="1" t="str">
        <f t="shared" si="27"/>
        <v>21:0087</v>
      </c>
      <c r="E197" t="s">
        <v>787</v>
      </c>
      <c r="F197" t="s">
        <v>788</v>
      </c>
      <c r="H197">
        <v>54.756729700000001</v>
      </c>
      <c r="I197">
        <v>-102.4425391</v>
      </c>
      <c r="J197" s="1" t="str">
        <f t="shared" si="28"/>
        <v>NGR lake sediment grab sample</v>
      </c>
      <c r="K197" s="1" t="str">
        <f t="shared" si="29"/>
        <v>&lt;177 micron (NGR)</v>
      </c>
      <c r="L197">
        <v>11</v>
      </c>
      <c r="M197" t="s">
        <v>193</v>
      </c>
      <c r="N197">
        <v>196</v>
      </c>
      <c r="O197">
        <v>64</v>
      </c>
    </row>
    <row r="198" spans="1:15" x14ac:dyDescent="0.3">
      <c r="A198" t="s">
        <v>789</v>
      </c>
      <c r="B198" t="s">
        <v>790</v>
      </c>
      <c r="C198" s="1" t="str">
        <f t="shared" si="30"/>
        <v>21:0161</v>
      </c>
      <c r="D198" s="1" t="str">
        <f t="shared" si="27"/>
        <v>21:0087</v>
      </c>
      <c r="E198" t="s">
        <v>791</v>
      </c>
      <c r="F198" t="s">
        <v>792</v>
      </c>
      <c r="H198">
        <v>54.747955599999997</v>
      </c>
      <c r="I198">
        <v>-102.4959305</v>
      </c>
      <c r="J198" s="1" t="str">
        <f t="shared" si="28"/>
        <v>NGR lake sediment grab sample</v>
      </c>
      <c r="K198" s="1" t="str">
        <f t="shared" si="29"/>
        <v>&lt;177 micron (NGR)</v>
      </c>
      <c r="L198">
        <v>11</v>
      </c>
      <c r="M198" t="s">
        <v>120</v>
      </c>
      <c r="N198">
        <v>197</v>
      </c>
      <c r="O198">
        <v>52</v>
      </c>
    </row>
    <row r="199" spans="1:15" x14ac:dyDescent="0.3">
      <c r="A199" t="s">
        <v>793</v>
      </c>
      <c r="B199" t="s">
        <v>794</v>
      </c>
      <c r="C199" s="1" t="str">
        <f t="shared" si="30"/>
        <v>21:0161</v>
      </c>
      <c r="D199" s="1" t="str">
        <f t="shared" si="27"/>
        <v>21:0087</v>
      </c>
      <c r="E199" t="s">
        <v>791</v>
      </c>
      <c r="F199" t="s">
        <v>795</v>
      </c>
      <c r="H199">
        <v>54.747955599999997</v>
      </c>
      <c r="I199">
        <v>-102.4959305</v>
      </c>
      <c r="J199" s="1" t="str">
        <f t="shared" si="28"/>
        <v>NGR lake sediment grab sample</v>
      </c>
      <c r="K199" s="1" t="str">
        <f t="shared" si="29"/>
        <v>&lt;177 micron (NGR)</v>
      </c>
      <c r="L199">
        <v>11</v>
      </c>
      <c r="M199" t="s">
        <v>197</v>
      </c>
      <c r="N199">
        <v>198</v>
      </c>
      <c r="O199">
        <v>53.3</v>
      </c>
    </row>
    <row r="200" spans="1:15" x14ac:dyDescent="0.3">
      <c r="A200" t="s">
        <v>796</v>
      </c>
      <c r="B200" t="s">
        <v>797</v>
      </c>
      <c r="C200" s="1" t="str">
        <f t="shared" si="30"/>
        <v>21:0161</v>
      </c>
      <c r="D200" s="1" t="str">
        <f t="shared" si="27"/>
        <v>21:0087</v>
      </c>
      <c r="E200" t="s">
        <v>798</v>
      </c>
      <c r="F200" t="s">
        <v>799</v>
      </c>
      <c r="H200">
        <v>54.752499899999997</v>
      </c>
      <c r="I200">
        <v>-102.5422763</v>
      </c>
      <c r="J200" s="1" t="str">
        <f t="shared" si="28"/>
        <v>NGR lake sediment grab sample</v>
      </c>
      <c r="K200" s="1" t="str">
        <f t="shared" si="29"/>
        <v>&lt;177 micron (NGR)</v>
      </c>
      <c r="L200">
        <v>12</v>
      </c>
      <c r="M200" t="s">
        <v>19</v>
      </c>
      <c r="N200">
        <v>199</v>
      </c>
      <c r="O200">
        <v>77</v>
      </c>
    </row>
    <row r="201" spans="1:15" x14ac:dyDescent="0.3">
      <c r="A201" t="s">
        <v>800</v>
      </c>
      <c r="B201" t="s">
        <v>801</v>
      </c>
      <c r="C201" s="1" t="str">
        <f t="shared" si="30"/>
        <v>21:0161</v>
      </c>
      <c r="D201" s="1" t="str">
        <f t="shared" si="27"/>
        <v>21:0087</v>
      </c>
      <c r="E201" t="s">
        <v>802</v>
      </c>
      <c r="F201" t="s">
        <v>803</v>
      </c>
      <c r="H201">
        <v>54.756031399999998</v>
      </c>
      <c r="I201">
        <v>-102.6757313</v>
      </c>
      <c r="J201" s="1" t="str">
        <f t="shared" si="28"/>
        <v>NGR lake sediment grab sample</v>
      </c>
      <c r="K201" s="1" t="str">
        <f t="shared" si="29"/>
        <v>&lt;177 micron (NGR)</v>
      </c>
      <c r="L201">
        <v>12</v>
      </c>
      <c r="M201" t="s">
        <v>29</v>
      </c>
      <c r="N201">
        <v>200</v>
      </c>
      <c r="O201">
        <v>18.5</v>
      </c>
    </row>
    <row r="202" spans="1:15" x14ac:dyDescent="0.3">
      <c r="A202" t="s">
        <v>804</v>
      </c>
      <c r="B202" t="s">
        <v>805</v>
      </c>
      <c r="C202" s="1" t="str">
        <f t="shared" si="30"/>
        <v>21:0161</v>
      </c>
      <c r="D202" s="1" t="str">
        <f t="shared" si="27"/>
        <v>21:0087</v>
      </c>
      <c r="E202" t="s">
        <v>806</v>
      </c>
      <c r="F202" t="s">
        <v>807</v>
      </c>
      <c r="H202">
        <v>54.829210400000001</v>
      </c>
      <c r="I202">
        <v>-102.6948783</v>
      </c>
      <c r="J202" s="1" t="str">
        <f t="shared" si="28"/>
        <v>NGR lake sediment grab sample</v>
      </c>
      <c r="K202" s="1" t="str">
        <f t="shared" si="29"/>
        <v>&lt;177 micron (NGR)</v>
      </c>
      <c r="L202">
        <v>12</v>
      </c>
      <c r="M202" t="s">
        <v>34</v>
      </c>
      <c r="N202">
        <v>201</v>
      </c>
      <c r="O202">
        <v>43</v>
      </c>
    </row>
    <row r="203" spans="1:15" x14ac:dyDescent="0.3">
      <c r="A203" t="s">
        <v>808</v>
      </c>
      <c r="B203" t="s">
        <v>809</v>
      </c>
      <c r="C203" s="1" t="str">
        <f t="shared" si="30"/>
        <v>21:0161</v>
      </c>
      <c r="D203" s="1" t="str">
        <f t="shared" si="27"/>
        <v>21:0087</v>
      </c>
      <c r="E203" t="s">
        <v>810</v>
      </c>
      <c r="F203" t="s">
        <v>811</v>
      </c>
      <c r="H203">
        <v>54.774405600000001</v>
      </c>
      <c r="I203">
        <v>-102.69644510000001</v>
      </c>
      <c r="J203" s="1" t="str">
        <f t="shared" si="28"/>
        <v>NGR lake sediment grab sample</v>
      </c>
      <c r="K203" s="1" t="str">
        <f t="shared" si="29"/>
        <v>&lt;177 micron (NGR)</v>
      </c>
      <c r="L203">
        <v>12</v>
      </c>
      <c r="M203" t="s">
        <v>39</v>
      </c>
      <c r="N203">
        <v>202</v>
      </c>
      <c r="O203">
        <v>66</v>
      </c>
    </row>
    <row r="204" spans="1:15" x14ac:dyDescent="0.3">
      <c r="A204" t="s">
        <v>812</v>
      </c>
      <c r="B204" t="s">
        <v>813</v>
      </c>
      <c r="C204" s="1" t="str">
        <f t="shared" si="30"/>
        <v>21:0161</v>
      </c>
      <c r="D204" s="1" t="str">
        <f t="shared" si="27"/>
        <v>21:0087</v>
      </c>
      <c r="E204" t="s">
        <v>814</v>
      </c>
      <c r="F204" t="s">
        <v>815</v>
      </c>
      <c r="H204">
        <v>54.755930200000002</v>
      </c>
      <c r="I204">
        <v>-102.7177002</v>
      </c>
      <c r="J204" s="1" t="str">
        <f t="shared" si="28"/>
        <v>NGR lake sediment grab sample</v>
      </c>
      <c r="K204" s="1" t="str">
        <f t="shared" si="29"/>
        <v>&lt;177 micron (NGR)</v>
      </c>
      <c r="L204">
        <v>12</v>
      </c>
      <c r="M204" t="s">
        <v>44</v>
      </c>
      <c r="N204">
        <v>203</v>
      </c>
      <c r="O204">
        <v>66.5</v>
      </c>
    </row>
    <row r="205" spans="1:15" x14ac:dyDescent="0.3">
      <c r="A205" t="s">
        <v>816</v>
      </c>
      <c r="B205" t="s">
        <v>817</v>
      </c>
      <c r="C205" s="1" t="str">
        <f t="shared" si="30"/>
        <v>21:0161</v>
      </c>
      <c r="D205" s="1" t="str">
        <f t="shared" si="27"/>
        <v>21:0087</v>
      </c>
      <c r="E205" t="s">
        <v>818</v>
      </c>
      <c r="F205" t="s">
        <v>819</v>
      </c>
      <c r="H205">
        <v>54.737912199999997</v>
      </c>
      <c r="I205">
        <v>-102.7156074</v>
      </c>
      <c r="J205" s="1" t="str">
        <f t="shared" si="28"/>
        <v>NGR lake sediment grab sample</v>
      </c>
      <c r="K205" s="1" t="str">
        <f t="shared" si="29"/>
        <v>&lt;177 micron (NGR)</v>
      </c>
      <c r="L205">
        <v>12</v>
      </c>
      <c r="M205" t="s">
        <v>49</v>
      </c>
      <c r="N205">
        <v>204</v>
      </c>
      <c r="O205">
        <v>35.5</v>
      </c>
    </row>
    <row r="206" spans="1:15" x14ac:dyDescent="0.3">
      <c r="A206" t="s">
        <v>820</v>
      </c>
      <c r="B206" t="s">
        <v>821</v>
      </c>
      <c r="C206" s="1" t="str">
        <f t="shared" si="30"/>
        <v>21:0161</v>
      </c>
      <c r="D206" s="1" t="str">
        <f t="shared" si="27"/>
        <v>21:0087</v>
      </c>
      <c r="E206" t="s">
        <v>822</v>
      </c>
      <c r="F206" t="s">
        <v>823</v>
      </c>
      <c r="H206">
        <v>54.722298899999998</v>
      </c>
      <c r="I206">
        <v>-102.65126309999999</v>
      </c>
      <c r="J206" s="1" t="str">
        <f t="shared" si="28"/>
        <v>NGR lake sediment grab sample</v>
      </c>
      <c r="K206" s="1" t="str">
        <f t="shared" si="29"/>
        <v>&lt;177 micron (NGR)</v>
      </c>
      <c r="L206">
        <v>12</v>
      </c>
      <c r="M206" t="s">
        <v>54</v>
      </c>
      <c r="N206">
        <v>205</v>
      </c>
      <c r="O206">
        <v>45</v>
      </c>
    </row>
    <row r="207" spans="1:15" x14ac:dyDescent="0.3">
      <c r="A207" t="s">
        <v>824</v>
      </c>
      <c r="B207" t="s">
        <v>825</v>
      </c>
      <c r="C207" s="1" t="str">
        <f t="shared" si="30"/>
        <v>21:0161</v>
      </c>
      <c r="D207" s="1" t="str">
        <f t="shared" si="27"/>
        <v>21:0087</v>
      </c>
      <c r="E207" t="s">
        <v>826</v>
      </c>
      <c r="F207" t="s">
        <v>827</v>
      </c>
      <c r="H207">
        <v>54.712844599999997</v>
      </c>
      <c r="I207">
        <v>-102.58194140000001</v>
      </c>
      <c r="J207" s="1" t="str">
        <f t="shared" si="28"/>
        <v>NGR lake sediment grab sample</v>
      </c>
      <c r="K207" s="1" t="str">
        <f t="shared" si="29"/>
        <v>&lt;177 micron (NGR)</v>
      </c>
      <c r="L207">
        <v>12</v>
      </c>
      <c r="M207" t="s">
        <v>59</v>
      </c>
      <c r="N207">
        <v>206</v>
      </c>
      <c r="O207">
        <v>27.5</v>
      </c>
    </row>
    <row r="208" spans="1:15" x14ac:dyDescent="0.3">
      <c r="A208" t="s">
        <v>828</v>
      </c>
      <c r="B208" t="s">
        <v>829</v>
      </c>
      <c r="C208" s="1" t="str">
        <f t="shared" si="30"/>
        <v>21:0161</v>
      </c>
      <c r="D208" s="1" t="str">
        <f t="shared" si="27"/>
        <v>21:0087</v>
      </c>
      <c r="E208" t="s">
        <v>830</v>
      </c>
      <c r="F208" t="s">
        <v>831</v>
      </c>
      <c r="H208">
        <v>54.720019499999999</v>
      </c>
      <c r="I208">
        <v>-102.5364783</v>
      </c>
      <c r="J208" s="1" t="str">
        <f t="shared" si="28"/>
        <v>NGR lake sediment grab sample</v>
      </c>
      <c r="K208" s="1" t="str">
        <f t="shared" si="29"/>
        <v>&lt;177 micron (NGR)</v>
      </c>
      <c r="L208">
        <v>12</v>
      </c>
      <c r="M208" t="s">
        <v>68</v>
      </c>
      <c r="N208">
        <v>207</v>
      </c>
      <c r="O208">
        <v>58</v>
      </c>
    </row>
    <row r="209" spans="1:15" x14ac:dyDescent="0.3">
      <c r="A209" t="s">
        <v>832</v>
      </c>
      <c r="B209" t="s">
        <v>833</v>
      </c>
      <c r="C209" s="1" t="str">
        <f t="shared" si="30"/>
        <v>21:0161</v>
      </c>
      <c r="D209" s="1" t="str">
        <f t="shared" si="27"/>
        <v>21:0087</v>
      </c>
      <c r="E209" t="s">
        <v>830</v>
      </c>
      <c r="F209" t="s">
        <v>834</v>
      </c>
      <c r="H209">
        <v>54.720019499999999</v>
      </c>
      <c r="I209">
        <v>-102.5364783</v>
      </c>
      <c r="J209" s="1" t="str">
        <f t="shared" si="28"/>
        <v>NGR lake sediment grab sample</v>
      </c>
      <c r="K209" s="1" t="str">
        <f t="shared" si="29"/>
        <v>&lt;177 micron (NGR)</v>
      </c>
      <c r="L209">
        <v>12</v>
      </c>
      <c r="M209" t="s">
        <v>72</v>
      </c>
      <c r="N209">
        <v>208</v>
      </c>
      <c r="O209">
        <v>57.5</v>
      </c>
    </row>
    <row r="210" spans="1:15" x14ac:dyDescent="0.3">
      <c r="A210" t="s">
        <v>835</v>
      </c>
      <c r="B210" t="s">
        <v>836</v>
      </c>
      <c r="C210" s="1" t="str">
        <f t="shared" si="30"/>
        <v>21:0161</v>
      </c>
      <c r="D210" s="1" t="str">
        <f>HYPERLINK("http://geochem.nrcan.gc.ca/cdogs/content/svy/svy_e.htm", "")</f>
        <v/>
      </c>
      <c r="G210" s="1" t="str">
        <f>HYPERLINK("http://geochem.nrcan.gc.ca/cdogs/content/cr_/cr_00002_e.htm", "2")</f>
        <v>2</v>
      </c>
      <c r="J210" t="s">
        <v>22</v>
      </c>
      <c r="K210" t="s">
        <v>23</v>
      </c>
      <c r="L210">
        <v>12</v>
      </c>
      <c r="M210" t="s">
        <v>24</v>
      </c>
      <c r="N210">
        <v>209</v>
      </c>
      <c r="O210">
        <v>19</v>
      </c>
    </row>
    <row r="211" spans="1:15" x14ac:dyDescent="0.3">
      <c r="A211" t="s">
        <v>837</v>
      </c>
      <c r="B211" t="s">
        <v>838</v>
      </c>
      <c r="C211" s="1" t="str">
        <f t="shared" si="30"/>
        <v>21:0161</v>
      </c>
      <c r="D211" s="1" t="str">
        <f t="shared" ref="D211:D223" si="31">HYPERLINK("http://geochem.nrcan.gc.ca/cdogs/content/svy/svy210087_e.htm", "21:0087")</f>
        <v>21:0087</v>
      </c>
      <c r="E211" t="s">
        <v>839</v>
      </c>
      <c r="F211" t="s">
        <v>840</v>
      </c>
      <c r="H211">
        <v>54.729677600000002</v>
      </c>
      <c r="I211">
        <v>-102.4815249</v>
      </c>
      <c r="J211" s="1" t="str">
        <f t="shared" ref="J211:J223" si="32">HYPERLINK("http://geochem.nrcan.gc.ca/cdogs/content/kwd/kwd020027_e.htm", "NGR lake sediment grab sample")</f>
        <v>NGR lake sediment grab sample</v>
      </c>
      <c r="K211" s="1" t="str">
        <f t="shared" ref="K211:K223" si="33">HYPERLINK("http://geochem.nrcan.gc.ca/cdogs/content/kwd/kwd080006_e.htm", "&lt;177 micron (NGR)")</f>
        <v>&lt;177 micron (NGR)</v>
      </c>
      <c r="L211">
        <v>12</v>
      </c>
      <c r="M211" t="s">
        <v>105</v>
      </c>
      <c r="N211">
        <v>210</v>
      </c>
      <c r="O211">
        <v>75</v>
      </c>
    </row>
    <row r="212" spans="1:15" x14ac:dyDescent="0.3">
      <c r="A212" t="s">
        <v>841</v>
      </c>
      <c r="B212" t="s">
        <v>842</v>
      </c>
      <c r="C212" s="1" t="str">
        <f t="shared" si="30"/>
        <v>21:0161</v>
      </c>
      <c r="D212" s="1" t="str">
        <f t="shared" si="31"/>
        <v>21:0087</v>
      </c>
      <c r="E212" t="s">
        <v>843</v>
      </c>
      <c r="F212" t="s">
        <v>844</v>
      </c>
      <c r="H212">
        <v>54.711072799999997</v>
      </c>
      <c r="I212">
        <v>-102.4516258</v>
      </c>
      <c r="J212" s="1" t="str">
        <f t="shared" si="32"/>
        <v>NGR lake sediment grab sample</v>
      </c>
      <c r="K212" s="1" t="str">
        <f t="shared" si="33"/>
        <v>&lt;177 micron (NGR)</v>
      </c>
      <c r="L212">
        <v>12</v>
      </c>
      <c r="M212" t="s">
        <v>110</v>
      </c>
      <c r="N212">
        <v>211</v>
      </c>
      <c r="O212">
        <v>60.5</v>
      </c>
    </row>
    <row r="213" spans="1:15" x14ac:dyDescent="0.3">
      <c r="A213" t="s">
        <v>845</v>
      </c>
      <c r="B213" t="s">
        <v>846</v>
      </c>
      <c r="C213" s="1" t="str">
        <f t="shared" si="30"/>
        <v>21:0161</v>
      </c>
      <c r="D213" s="1" t="str">
        <f t="shared" si="31"/>
        <v>21:0087</v>
      </c>
      <c r="E213" t="s">
        <v>847</v>
      </c>
      <c r="F213" t="s">
        <v>848</v>
      </c>
      <c r="H213">
        <v>54.699139899999999</v>
      </c>
      <c r="I213">
        <v>-102.4399566</v>
      </c>
      <c r="J213" s="1" t="str">
        <f t="shared" si="32"/>
        <v>NGR lake sediment grab sample</v>
      </c>
      <c r="K213" s="1" t="str">
        <f t="shared" si="33"/>
        <v>&lt;177 micron (NGR)</v>
      </c>
      <c r="L213">
        <v>12</v>
      </c>
      <c r="M213" t="s">
        <v>115</v>
      </c>
      <c r="N213">
        <v>212</v>
      </c>
      <c r="O213">
        <v>25</v>
      </c>
    </row>
    <row r="214" spans="1:15" x14ac:dyDescent="0.3">
      <c r="A214" t="s">
        <v>849</v>
      </c>
      <c r="B214" t="s">
        <v>850</v>
      </c>
      <c r="C214" s="1" t="str">
        <f t="shared" si="30"/>
        <v>21:0161</v>
      </c>
      <c r="D214" s="1" t="str">
        <f t="shared" si="31"/>
        <v>21:0087</v>
      </c>
      <c r="E214" t="s">
        <v>851</v>
      </c>
      <c r="F214" t="s">
        <v>852</v>
      </c>
      <c r="H214">
        <v>54.647866899999997</v>
      </c>
      <c r="I214">
        <v>-102.4385319</v>
      </c>
      <c r="J214" s="1" t="str">
        <f t="shared" si="32"/>
        <v>NGR lake sediment grab sample</v>
      </c>
      <c r="K214" s="1" t="str">
        <f t="shared" si="33"/>
        <v>&lt;177 micron (NGR)</v>
      </c>
      <c r="L214">
        <v>12</v>
      </c>
      <c r="M214" t="s">
        <v>176</v>
      </c>
      <c r="N214">
        <v>213</v>
      </c>
      <c r="O214">
        <v>46.5</v>
      </c>
    </row>
    <row r="215" spans="1:15" x14ac:dyDescent="0.3">
      <c r="A215" t="s">
        <v>853</v>
      </c>
      <c r="B215" t="s">
        <v>854</v>
      </c>
      <c r="C215" s="1" t="str">
        <f t="shared" si="30"/>
        <v>21:0161</v>
      </c>
      <c r="D215" s="1" t="str">
        <f t="shared" si="31"/>
        <v>21:0087</v>
      </c>
      <c r="E215" t="s">
        <v>855</v>
      </c>
      <c r="F215" t="s">
        <v>856</v>
      </c>
      <c r="H215">
        <v>54.6214212</v>
      </c>
      <c r="I215">
        <v>-102.4634341</v>
      </c>
      <c r="J215" s="1" t="str">
        <f t="shared" si="32"/>
        <v>NGR lake sediment grab sample</v>
      </c>
      <c r="K215" s="1" t="str">
        <f t="shared" si="33"/>
        <v>&lt;177 micron (NGR)</v>
      </c>
      <c r="L215">
        <v>12</v>
      </c>
      <c r="M215" t="s">
        <v>183</v>
      </c>
      <c r="N215">
        <v>214</v>
      </c>
      <c r="O215">
        <v>24</v>
      </c>
    </row>
    <row r="216" spans="1:15" x14ac:dyDescent="0.3">
      <c r="A216" t="s">
        <v>857</v>
      </c>
      <c r="B216" t="s">
        <v>858</v>
      </c>
      <c r="C216" s="1" t="str">
        <f t="shared" si="30"/>
        <v>21:0161</v>
      </c>
      <c r="D216" s="1" t="str">
        <f t="shared" si="31"/>
        <v>21:0087</v>
      </c>
      <c r="E216" t="s">
        <v>859</v>
      </c>
      <c r="F216" t="s">
        <v>860</v>
      </c>
      <c r="H216">
        <v>54.602566699999997</v>
      </c>
      <c r="I216">
        <v>-102.4646077</v>
      </c>
      <c r="J216" s="1" t="str">
        <f t="shared" si="32"/>
        <v>NGR lake sediment grab sample</v>
      </c>
      <c r="K216" s="1" t="str">
        <f t="shared" si="33"/>
        <v>&lt;177 micron (NGR)</v>
      </c>
      <c r="L216">
        <v>12</v>
      </c>
      <c r="M216" t="s">
        <v>188</v>
      </c>
      <c r="N216">
        <v>215</v>
      </c>
      <c r="O216">
        <v>21.5</v>
      </c>
    </row>
    <row r="217" spans="1:15" x14ac:dyDescent="0.3">
      <c r="A217" t="s">
        <v>861</v>
      </c>
      <c r="B217" t="s">
        <v>862</v>
      </c>
      <c r="C217" s="1" t="str">
        <f t="shared" si="30"/>
        <v>21:0161</v>
      </c>
      <c r="D217" s="1" t="str">
        <f t="shared" si="31"/>
        <v>21:0087</v>
      </c>
      <c r="E217" t="s">
        <v>863</v>
      </c>
      <c r="F217" t="s">
        <v>864</v>
      </c>
      <c r="H217">
        <v>54.611738000000003</v>
      </c>
      <c r="I217">
        <v>-102.5166986</v>
      </c>
      <c r="J217" s="1" t="str">
        <f t="shared" si="32"/>
        <v>NGR lake sediment grab sample</v>
      </c>
      <c r="K217" s="1" t="str">
        <f t="shared" si="33"/>
        <v>&lt;177 micron (NGR)</v>
      </c>
      <c r="L217">
        <v>12</v>
      </c>
      <c r="M217" t="s">
        <v>120</v>
      </c>
      <c r="N217">
        <v>216</v>
      </c>
      <c r="O217">
        <v>4.5</v>
      </c>
    </row>
    <row r="218" spans="1:15" x14ac:dyDescent="0.3">
      <c r="A218" t="s">
        <v>865</v>
      </c>
      <c r="B218" t="s">
        <v>866</v>
      </c>
      <c r="C218" s="1" t="str">
        <f t="shared" si="30"/>
        <v>21:0161</v>
      </c>
      <c r="D218" s="1" t="str">
        <f t="shared" si="31"/>
        <v>21:0087</v>
      </c>
      <c r="E218" t="s">
        <v>867</v>
      </c>
      <c r="F218" t="s">
        <v>868</v>
      </c>
      <c r="H218">
        <v>54.620621300000003</v>
      </c>
      <c r="I218">
        <v>-102.51150939999999</v>
      </c>
      <c r="J218" s="1" t="str">
        <f t="shared" si="32"/>
        <v>NGR lake sediment grab sample</v>
      </c>
      <c r="K218" s="1" t="str">
        <f t="shared" si="33"/>
        <v>&lt;177 micron (NGR)</v>
      </c>
      <c r="L218">
        <v>12</v>
      </c>
      <c r="M218" t="s">
        <v>193</v>
      </c>
      <c r="N218">
        <v>217</v>
      </c>
      <c r="O218">
        <v>76.5</v>
      </c>
    </row>
    <row r="219" spans="1:15" x14ac:dyDescent="0.3">
      <c r="A219" t="s">
        <v>869</v>
      </c>
      <c r="B219" t="s">
        <v>870</v>
      </c>
      <c r="C219" s="1" t="str">
        <f t="shared" si="30"/>
        <v>21:0161</v>
      </c>
      <c r="D219" s="1" t="str">
        <f t="shared" si="31"/>
        <v>21:0087</v>
      </c>
      <c r="E219" t="s">
        <v>863</v>
      </c>
      <c r="F219" t="s">
        <v>871</v>
      </c>
      <c r="H219">
        <v>54.611738000000003</v>
      </c>
      <c r="I219">
        <v>-102.5166986</v>
      </c>
      <c r="J219" s="1" t="str">
        <f t="shared" si="32"/>
        <v>NGR lake sediment grab sample</v>
      </c>
      <c r="K219" s="1" t="str">
        <f t="shared" si="33"/>
        <v>&lt;177 micron (NGR)</v>
      </c>
      <c r="L219">
        <v>12</v>
      </c>
      <c r="M219" t="s">
        <v>197</v>
      </c>
      <c r="N219">
        <v>218</v>
      </c>
      <c r="O219">
        <v>6.5</v>
      </c>
    </row>
    <row r="220" spans="1:15" x14ac:dyDescent="0.3">
      <c r="A220" t="s">
        <v>872</v>
      </c>
      <c r="B220" t="s">
        <v>873</v>
      </c>
      <c r="C220" s="1" t="str">
        <f t="shared" si="30"/>
        <v>21:0161</v>
      </c>
      <c r="D220" s="1" t="str">
        <f t="shared" si="31"/>
        <v>21:0087</v>
      </c>
      <c r="E220" t="s">
        <v>874</v>
      </c>
      <c r="F220" t="s">
        <v>875</v>
      </c>
      <c r="H220">
        <v>54.704667200000003</v>
      </c>
      <c r="I220">
        <v>-102.48928549999999</v>
      </c>
      <c r="J220" s="1" t="str">
        <f t="shared" si="32"/>
        <v>NGR lake sediment grab sample</v>
      </c>
      <c r="K220" s="1" t="str">
        <f t="shared" si="33"/>
        <v>&lt;177 micron (NGR)</v>
      </c>
      <c r="L220">
        <v>13</v>
      </c>
      <c r="M220" t="s">
        <v>19</v>
      </c>
      <c r="N220">
        <v>219</v>
      </c>
      <c r="O220">
        <v>53</v>
      </c>
    </row>
    <row r="221" spans="1:15" x14ac:dyDescent="0.3">
      <c r="A221" t="s">
        <v>876</v>
      </c>
      <c r="B221" t="s">
        <v>877</v>
      </c>
      <c r="C221" s="1" t="str">
        <f t="shared" si="30"/>
        <v>21:0161</v>
      </c>
      <c r="D221" s="1" t="str">
        <f t="shared" si="31"/>
        <v>21:0087</v>
      </c>
      <c r="E221" t="s">
        <v>878</v>
      </c>
      <c r="F221" t="s">
        <v>879</v>
      </c>
      <c r="H221">
        <v>54.700234999999999</v>
      </c>
      <c r="I221">
        <v>-102.536126</v>
      </c>
      <c r="J221" s="1" t="str">
        <f t="shared" si="32"/>
        <v>NGR lake sediment grab sample</v>
      </c>
      <c r="K221" s="1" t="str">
        <f t="shared" si="33"/>
        <v>&lt;177 micron (NGR)</v>
      </c>
      <c r="L221">
        <v>13</v>
      </c>
      <c r="M221" t="s">
        <v>29</v>
      </c>
      <c r="N221">
        <v>220</v>
      </c>
      <c r="O221">
        <v>90</v>
      </c>
    </row>
    <row r="222" spans="1:15" x14ac:dyDescent="0.3">
      <c r="A222" t="s">
        <v>880</v>
      </c>
      <c r="B222" t="s">
        <v>881</v>
      </c>
      <c r="C222" s="1" t="str">
        <f t="shared" si="30"/>
        <v>21:0161</v>
      </c>
      <c r="D222" s="1" t="str">
        <f t="shared" si="31"/>
        <v>21:0087</v>
      </c>
      <c r="E222" t="s">
        <v>882</v>
      </c>
      <c r="F222" t="s">
        <v>883</v>
      </c>
      <c r="H222">
        <v>54.641787000000001</v>
      </c>
      <c r="I222">
        <v>-102.57996420000001</v>
      </c>
      <c r="J222" s="1" t="str">
        <f t="shared" si="32"/>
        <v>NGR lake sediment grab sample</v>
      </c>
      <c r="K222" s="1" t="str">
        <f t="shared" si="33"/>
        <v>&lt;177 micron (NGR)</v>
      </c>
      <c r="L222">
        <v>13</v>
      </c>
      <c r="M222" t="s">
        <v>34</v>
      </c>
      <c r="N222">
        <v>221</v>
      </c>
      <c r="O222">
        <v>9</v>
      </c>
    </row>
    <row r="223" spans="1:15" x14ac:dyDescent="0.3">
      <c r="A223" t="s">
        <v>884</v>
      </c>
      <c r="B223" t="s">
        <v>885</v>
      </c>
      <c r="C223" s="1" t="str">
        <f t="shared" si="30"/>
        <v>21:0161</v>
      </c>
      <c r="D223" s="1" t="str">
        <f t="shared" si="31"/>
        <v>21:0087</v>
      </c>
      <c r="E223" t="s">
        <v>886</v>
      </c>
      <c r="F223" t="s">
        <v>887</v>
      </c>
      <c r="H223">
        <v>54.604818000000002</v>
      </c>
      <c r="I223">
        <v>-102.57441729999999</v>
      </c>
      <c r="J223" s="1" t="str">
        <f t="shared" si="32"/>
        <v>NGR lake sediment grab sample</v>
      </c>
      <c r="K223" s="1" t="str">
        <f t="shared" si="33"/>
        <v>&lt;177 micron (NGR)</v>
      </c>
      <c r="L223">
        <v>13</v>
      </c>
      <c r="M223" t="s">
        <v>39</v>
      </c>
      <c r="N223">
        <v>222</v>
      </c>
      <c r="O223">
        <v>82.5</v>
      </c>
    </row>
    <row r="224" spans="1:15" x14ac:dyDescent="0.3">
      <c r="A224" t="s">
        <v>888</v>
      </c>
      <c r="B224" t="s">
        <v>889</v>
      </c>
      <c r="C224" s="1" t="str">
        <f t="shared" si="30"/>
        <v>21:0161</v>
      </c>
      <c r="D224" s="1" t="str">
        <f>HYPERLINK("http://geochem.nrcan.gc.ca/cdogs/content/svy/svy_e.htm", "")</f>
        <v/>
      </c>
      <c r="G224" s="1" t="str">
        <f>HYPERLINK("http://geochem.nrcan.gc.ca/cdogs/content/cr_/cr_00003_e.htm", "3")</f>
        <v>3</v>
      </c>
      <c r="J224" t="s">
        <v>22</v>
      </c>
      <c r="K224" t="s">
        <v>23</v>
      </c>
      <c r="L224">
        <v>13</v>
      </c>
      <c r="M224" t="s">
        <v>24</v>
      </c>
      <c r="N224">
        <v>223</v>
      </c>
      <c r="O224">
        <v>17</v>
      </c>
    </row>
    <row r="225" spans="1:15" x14ac:dyDescent="0.3">
      <c r="A225" t="s">
        <v>890</v>
      </c>
      <c r="B225" t="s">
        <v>891</v>
      </c>
      <c r="C225" s="1" t="str">
        <f t="shared" si="30"/>
        <v>21:0161</v>
      </c>
      <c r="D225" s="1" t="str">
        <f t="shared" ref="D225:D247" si="34">HYPERLINK("http://geochem.nrcan.gc.ca/cdogs/content/svy/svy210087_e.htm", "21:0087")</f>
        <v>21:0087</v>
      </c>
      <c r="E225" t="s">
        <v>892</v>
      </c>
      <c r="F225" t="s">
        <v>893</v>
      </c>
      <c r="H225">
        <v>54.621474200000002</v>
      </c>
      <c r="I225">
        <v>-102.5982121</v>
      </c>
      <c r="J225" s="1" t="str">
        <f t="shared" ref="J225:J247" si="35">HYPERLINK("http://geochem.nrcan.gc.ca/cdogs/content/kwd/kwd020027_e.htm", "NGR lake sediment grab sample")</f>
        <v>NGR lake sediment grab sample</v>
      </c>
      <c r="K225" s="1" t="str">
        <f t="shared" ref="K225:K247" si="36">HYPERLINK("http://geochem.nrcan.gc.ca/cdogs/content/kwd/kwd080006_e.htm", "&lt;177 micron (NGR)")</f>
        <v>&lt;177 micron (NGR)</v>
      </c>
      <c r="L225">
        <v>13</v>
      </c>
      <c r="M225" t="s">
        <v>44</v>
      </c>
      <c r="N225">
        <v>224</v>
      </c>
      <c r="O225">
        <v>18</v>
      </c>
    </row>
    <row r="226" spans="1:15" x14ac:dyDescent="0.3">
      <c r="A226" t="s">
        <v>894</v>
      </c>
      <c r="B226" t="s">
        <v>895</v>
      </c>
      <c r="C226" s="1" t="str">
        <f t="shared" si="30"/>
        <v>21:0161</v>
      </c>
      <c r="D226" s="1" t="str">
        <f t="shared" si="34"/>
        <v>21:0087</v>
      </c>
      <c r="E226" t="s">
        <v>896</v>
      </c>
      <c r="F226" t="s">
        <v>897</v>
      </c>
      <c r="H226">
        <v>54.654197199999999</v>
      </c>
      <c r="I226">
        <v>-102.6164357</v>
      </c>
      <c r="J226" s="1" t="str">
        <f t="shared" si="35"/>
        <v>NGR lake sediment grab sample</v>
      </c>
      <c r="K226" s="1" t="str">
        <f t="shared" si="36"/>
        <v>&lt;177 micron (NGR)</v>
      </c>
      <c r="L226">
        <v>13</v>
      </c>
      <c r="M226" t="s">
        <v>49</v>
      </c>
      <c r="N226">
        <v>225</v>
      </c>
      <c r="O226">
        <v>9</v>
      </c>
    </row>
    <row r="227" spans="1:15" x14ac:dyDescent="0.3">
      <c r="A227" t="s">
        <v>898</v>
      </c>
      <c r="B227" t="s">
        <v>899</v>
      </c>
      <c r="C227" s="1" t="str">
        <f t="shared" si="30"/>
        <v>21:0161</v>
      </c>
      <c r="D227" s="1" t="str">
        <f t="shared" si="34"/>
        <v>21:0087</v>
      </c>
      <c r="E227" t="s">
        <v>900</v>
      </c>
      <c r="F227" t="s">
        <v>901</v>
      </c>
      <c r="H227">
        <v>54.689776899999998</v>
      </c>
      <c r="I227">
        <v>-102.5972799</v>
      </c>
      <c r="J227" s="1" t="str">
        <f t="shared" si="35"/>
        <v>NGR lake sediment grab sample</v>
      </c>
      <c r="K227" s="1" t="str">
        <f t="shared" si="36"/>
        <v>&lt;177 micron (NGR)</v>
      </c>
      <c r="L227">
        <v>13</v>
      </c>
      <c r="M227" t="s">
        <v>54</v>
      </c>
      <c r="N227">
        <v>226</v>
      </c>
      <c r="O227">
        <v>72</v>
      </c>
    </row>
    <row r="228" spans="1:15" x14ac:dyDescent="0.3">
      <c r="A228" t="s">
        <v>902</v>
      </c>
      <c r="B228" t="s">
        <v>903</v>
      </c>
      <c r="C228" s="1" t="str">
        <f t="shared" si="30"/>
        <v>21:0161</v>
      </c>
      <c r="D228" s="1" t="str">
        <f t="shared" si="34"/>
        <v>21:0087</v>
      </c>
      <c r="E228" t="s">
        <v>904</v>
      </c>
      <c r="F228" t="s">
        <v>905</v>
      </c>
      <c r="H228">
        <v>54.688625600000002</v>
      </c>
      <c r="I228">
        <v>-102.67648459999999</v>
      </c>
      <c r="J228" s="1" t="str">
        <f t="shared" si="35"/>
        <v>NGR lake sediment grab sample</v>
      </c>
      <c r="K228" s="1" t="str">
        <f t="shared" si="36"/>
        <v>&lt;177 micron (NGR)</v>
      </c>
      <c r="L228">
        <v>13</v>
      </c>
      <c r="M228" t="s">
        <v>59</v>
      </c>
      <c r="N228">
        <v>227</v>
      </c>
      <c r="O228">
        <v>26.5</v>
      </c>
    </row>
    <row r="229" spans="1:15" x14ac:dyDescent="0.3">
      <c r="A229" t="s">
        <v>906</v>
      </c>
      <c r="B229" t="s">
        <v>907</v>
      </c>
      <c r="C229" s="1" t="str">
        <f t="shared" si="30"/>
        <v>21:0161</v>
      </c>
      <c r="D229" s="1" t="str">
        <f t="shared" si="34"/>
        <v>21:0087</v>
      </c>
      <c r="E229" t="s">
        <v>908</v>
      </c>
      <c r="F229" t="s">
        <v>909</v>
      </c>
      <c r="H229">
        <v>54.665545299999998</v>
      </c>
      <c r="I229">
        <v>-102.6917603</v>
      </c>
      <c r="J229" s="1" t="str">
        <f t="shared" si="35"/>
        <v>NGR lake sediment grab sample</v>
      </c>
      <c r="K229" s="1" t="str">
        <f t="shared" si="36"/>
        <v>&lt;177 micron (NGR)</v>
      </c>
      <c r="L229">
        <v>13</v>
      </c>
      <c r="M229" t="s">
        <v>68</v>
      </c>
      <c r="N229">
        <v>228</v>
      </c>
      <c r="O229">
        <v>75.5</v>
      </c>
    </row>
    <row r="230" spans="1:15" x14ac:dyDescent="0.3">
      <c r="A230" t="s">
        <v>910</v>
      </c>
      <c r="B230" t="s">
        <v>911</v>
      </c>
      <c r="C230" s="1" t="str">
        <f t="shared" si="30"/>
        <v>21:0161</v>
      </c>
      <c r="D230" s="1" t="str">
        <f t="shared" si="34"/>
        <v>21:0087</v>
      </c>
      <c r="E230" t="s">
        <v>908</v>
      </c>
      <c r="F230" t="s">
        <v>912</v>
      </c>
      <c r="H230">
        <v>54.665545299999998</v>
      </c>
      <c r="I230">
        <v>-102.6917603</v>
      </c>
      <c r="J230" s="1" t="str">
        <f t="shared" si="35"/>
        <v>NGR lake sediment grab sample</v>
      </c>
      <c r="K230" s="1" t="str">
        <f t="shared" si="36"/>
        <v>&lt;177 micron (NGR)</v>
      </c>
      <c r="L230">
        <v>13</v>
      </c>
      <c r="M230" t="s">
        <v>72</v>
      </c>
      <c r="N230">
        <v>229</v>
      </c>
      <c r="O230">
        <v>81.5</v>
      </c>
    </row>
    <row r="231" spans="1:15" x14ac:dyDescent="0.3">
      <c r="A231" t="s">
        <v>913</v>
      </c>
      <c r="B231" t="s">
        <v>914</v>
      </c>
      <c r="C231" s="1" t="str">
        <f t="shared" si="30"/>
        <v>21:0161</v>
      </c>
      <c r="D231" s="1" t="str">
        <f t="shared" si="34"/>
        <v>21:0087</v>
      </c>
      <c r="E231" t="s">
        <v>915</v>
      </c>
      <c r="F231" t="s">
        <v>916</v>
      </c>
      <c r="H231">
        <v>54.639356300000003</v>
      </c>
      <c r="I231">
        <v>-102.6854967</v>
      </c>
      <c r="J231" s="1" t="str">
        <f t="shared" si="35"/>
        <v>NGR lake sediment grab sample</v>
      </c>
      <c r="K231" s="1" t="str">
        <f t="shared" si="36"/>
        <v>&lt;177 micron (NGR)</v>
      </c>
      <c r="L231">
        <v>13</v>
      </c>
      <c r="M231" t="s">
        <v>105</v>
      </c>
      <c r="N231">
        <v>230</v>
      </c>
      <c r="O231">
        <v>68.5</v>
      </c>
    </row>
    <row r="232" spans="1:15" x14ac:dyDescent="0.3">
      <c r="A232" t="s">
        <v>917</v>
      </c>
      <c r="B232" t="s">
        <v>918</v>
      </c>
      <c r="C232" s="1" t="str">
        <f t="shared" si="30"/>
        <v>21:0161</v>
      </c>
      <c r="D232" s="1" t="str">
        <f t="shared" si="34"/>
        <v>21:0087</v>
      </c>
      <c r="E232" t="s">
        <v>919</v>
      </c>
      <c r="F232" t="s">
        <v>920</v>
      </c>
      <c r="H232">
        <v>54.659122699999998</v>
      </c>
      <c r="I232">
        <v>-102.7324385</v>
      </c>
      <c r="J232" s="1" t="str">
        <f t="shared" si="35"/>
        <v>NGR lake sediment grab sample</v>
      </c>
      <c r="K232" s="1" t="str">
        <f t="shared" si="36"/>
        <v>&lt;177 micron (NGR)</v>
      </c>
      <c r="L232">
        <v>13</v>
      </c>
      <c r="M232" t="s">
        <v>110</v>
      </c>
      <c r="N232">
        <v>231</v>
      </c>
      <c r="O232">
        <v>42.5</v>
      </c>
    </row>
    <row r="233" spans="1:15" x14ac:dyDescent="0.3">
      <c r="A233" t="s">
        <v>921</v>
      </c>
      <c r="B233" t="s">
        <v>922</v>
      </c>
      <c r="C233" s="1" t="str">
        <f t="shared" si="30"/>
        <v>21:0161</v>
      </c>
      <c r="D233" s="1" t="str">
        <f t="shared" si="34"/>
        <v>21:0087</v>
      </c>
      <c r="E233" t="s">
        <v>923</v>
      </c>
      <c r="F233" t="s">
        <v>924</v>
      </c>
      <c r="H233">
        <v>54.679854499999998</v>
      </c>
      <c r="I233">
        <v>-102.7840246</v>
      </c>
      <c r="J233" s="1" t="str">
        <f t="shared" si="35"/>
        <v>NGR lake sediment grab sample</v>
      </c>
      <c r="K233" s="1" t="str">
        <f t="shared" si="36"/>
        <v>&lt;177 micron (NGR)</v>
      </c>
      <c r="L233">
        <v>13</v>
      </c>
      <c r="M233" t="s">
        <v>115</v>
      </c>
      <c r="N233">
        <v>232</v>
      </c>
      <c r="O233">
        <v>16</v>
      </c>
    </row>
    <row r="234" spans="1:15" x14ac:dyDescent="0.3">
      <c r="A234" t="s">
        <v>925</v>
      </c>
      <c r="B234" t="s">
        <v>926</v>
      </c>
      <c r="C234" s="1" t="str">
        <f t="shared" si="30"/>
        <v>21:0161</v>
      </c>
      <c r="D234" s="1" t="str">
        <f t="shared" si="34"/>
        <v>21:0087</v>
      </c>
      <c r="E234" t="s">
        <v>927</v>
      </c>
      <c r="F234" t="s">
        <v>928</v>
      </c>
      <c r="H234">
        <v>54.695619600000001</v>
      </c>
      <c r="I234">
        <v>-102.71333060000001</v>
      </c>
      <c r="J234" s="1" t="str">
        <f t="shared" si="35"/>
        <v>NGR lake sediment grab sample</v>
      </c>
      <c r="K234" s="1" t="str">
        <f t="shared" si="36"/>
        <v>&lt;177 micron (NGR)</v>
      </c>
      <c r="L234">
        <v>13</v>
      </c>
      <c r="M234" t="s">
        <v>176</v>
      </c>
      <c r="N234">
        <v>233</v>
      </c>
      <c r="O234">
        <v>36</v>
      </c>
    </row>
    <row r="235" spans="1:15" x14ac:dyDescent="0.3">
      <c r="A235" t="s">
        <v>929</v>
      </c>
      <c r="B235" t="s">
        <v>930</v>
      </c>
      <c r="C235" s="1" t="str">
        <f t="shared" si="30"/>
        <v>21:0161</v>
      </c>
      <c r="D235" s="1" t="str">
        <f t="shared" si="34"/>
        <v>21:0087</v>
      </c>
      <c r="E235" t="s">
        <v>931</v>
      </c>
      <c r="F235" t="s">
        <v>932</v>
      </c>
      <c r="H235">
        <v>54.709232800000002</v>
      </c>
      <c r="I235">
        <v>-102.7684502</v>
      </c>
      <c r="J235" s="1" t="str">
        <f t="shared" si="35"/>
        <v>NGR lake sediment grab sample</v>
      </c>
      <c r="K235" s="1" t="str">
        <f t="shared" si="36"/>
        <v>&lt;177 micron (NGR)</v>
      </c>
      <c r="L235">
        <v>13</v>
      </c>
      <c r="M235" t="s">
        <v>183</v>
      </c>
      <c r="N235">
        <v>234</v>
      </c>
      <c r="O235">
        <v>63.5</v>
      </c>
    </row>
    <row r="236" spans="1:15" x14ac:dyDescent="0.3">
      <c r="A236" t="s">
        <v>933</v>
      </c>
      <c r="B236" t="s">
        <v>934</v>
      </c>
      <c r="C236" s="1" t="str">
        <f t="shared" si="30"/>
        <v>21:0161</v>
      </c>
      <c r="D236" s="1" t="str">
        <f t="shared" si="34"/>
        <v>21:0087</v>
      </c>
      <c r="E236" t="s">
        <v>935</v>
      </c>
      <c r="F236" t="s">
        <v>936</v>
      </c>
      <c r="H236">
        <v>54.7359723</v>
      </c>
      <c r="I236">
        <v>-102.7561055</v>
      </c>
      <c r="J236" s="1" t="str">
        <f t="shared" si="35"/>
        <v>NGR lake sediment grab sample</v>
      </c>
      <c r="K236" s="1" t="str">
        <f t="shared" si="36"/>
        <v>&lt;177 micron (NGR)</v>
      </c>
      <c r="L236">
        <v>13</v>
      </c>
      <c r="M236" t="s">
        <v>188</v>
      </c>
      <c r="N236">
        <v>235</v>
      </c>
      <c r="O236">
        <v>37</v>
      </c>
    </row>
    <row r="237" spans="1:15" x14ac:dyDescent="0.3">
      <c r="A237" t="s">
        <v>937</v>
      </c>
      <c r="B237" t="s">
        <v>938</v>
      </c>
      <c r="C237" s="1" t="str">
        <f t="shared" si="30"/>
        <v>21:0161</v>
      </c>
      <c r="D237" s="1" t="str">
        <f t="shared" si="34"/>
        <v>21:0087</v>
      </c>
      <c r="E237" t="s">
        <v>939</v>
      </c>
      <c r="F237" t="s">
        <v>940</v>
      </c>
      <c r="H237">
        <v>54.756884399999997</v>
      </c>
      <c r="I237">
        <v>-102.76893509999999</v>
      </c>
      <c r="J237" s="1" t="str">
        <f t="shared" si="35"/>
        <v>NGR lake sediment grab sample</v>
      </c>
      <c r="K237" s="1" t="str">
        <f t="shared" si="36"/>
        <v>&lt;177 micron (NGR)</v>
      </c>
      <c r="L237">
        <v>13</v>
      </c>
      <c r="M237" t="s">
        <v>120</v>
      </c>
      <c r="N237">
        <v>236</v>
      </c>
      <c r="O237">
        <v>39.5</v>
      </c>
    </row>
    <row r="238" spans="1:15" x14ac:dyDescent="0.3">
      <c r="A238" t="s">
        <v>941</v>
      </c>
      <c r="B238" t="s">
        <v>942</v>
      </c>
      <c r="C238" s="1" t="str">
        <f t="shared" si="30"/>
        <v>21:0161</v>
      </c>
      <c r="D238" s="1" t="str">
        <f t="shared" si="34"/>
        <v>21:0087</v>
      </c>
      <c r="E238" t="s">
        <v>943</v>
      </c>
      <c r="F238" t="s">
        <v>944</v>
      </c>
      <c r="H238">
        <v>54.806885200000004</v>
      </c>
      <c r="I238">
        <v>-102.7506156</v>
      </c>
      <c r="J238" s="1" t="str">
        <f t="shared" si="35"/>
        <v>NGR lake sediment grab sample</v>
      </c>
      <c r="K238" s="1" t="str">
        <f t="shared" si="36"/>
        <v>&lt;177 micron (NGR)</v>
      </c>
      <c r="L238">
        <v>13</v>
      </c>
      <c r="M238" t="s">
        <v>193</v>
      </c>
      <c r="N238">
        <v>237</v>
      </c>
      <c r="O238">
        <v>54</v>
      </c>
    </row>
    <row r="239" spans="1:15" x14ac:dyDescent="0.3">
      <c r="A239" t="s">
        <v>945</v>
      </c>
      <c r="B239" t="s">
        <v>946</v>
      </c>
      <c r="C239" s="1" t="str">
        <f t="shared" si="30"/>
        <v>21:0161</v>
      </c>
      <c r="D239" s="1" t="str">
        <f t="shared" si="34"/>
        <v>21:0087</v>
      </c>
      <c r="E239" t="s">
        <v>939</v>
      </c>
      <c r="F239" t="s">
        <v>947</v>
      </c>
      <c r="H239">
        <v>54.756884399999997</v>
      </c>
      <c r="I239">
        <v>-102.76893509999999</v>
      </c>
      <c r="J239" s="1" t="str">
        <f t="shared" si="35"/>
        <v>NGR lake sediment grab sample</v>
      </c>
      <c r="K239" s="1" t="str">
        <f t="shared" si="36"/>
        <v>&lt;177 micron (NGR)</v>
      </c>
      <c r="L239">
        <v>13</v>
      </c>
      <c r="M239" t="s">
        <v>197</v>
      </c>
      <c r="N239">
        <v>238</v>
      </c>
      <c r="O239">
        <v>42</v>
      </c>
    </row>
    <row r="240" spans="1:15" x14ac:dyDescent="0.3">
      <c r="A240" t="s">
        <v>948</v>
      </c>
      <c r="B240" t="s">
        <v>949</v>
      </c>
      <c r="C240" s="1" t="str">
        <f t="shared" si="30"/>
        <v>21:0161</v>
      </c>
      <c r="D240" s="1" t="str">
        <f t="shared" si="34"/>
        <v>21:0087</v>
      </c>
      <c r="E240" t="s">
        <v>950</v>
      </c>
      <c r="F240" t="s">
        <v>951</v>
      </c>
      <c r="H240">
        <v>54.835965600000002</v>
      </c>
      <c r="I240">
        <v>-102.76768370000001</v>
      </c>
      <c r="J240" s="1" t="str">
        <f t="shared" si="35"/>
        <v>NGR lake sediment grab sample</v>
      </c>
      <c r="K240" s="1" t="str">
        <f t="shared" si="36"/>
        <v>&lt;177 micron (NGR)</v>
      </c>
      <c r="L240">
        <v>14</v>
      </c>
      <c r="M240" t="s">
        <v>19</v>
      </c>
      <c r="N240">
        <v>239</v>
      </c>
      <c r="O240">
        <v>27.5</v>
      </c>
    </row>
    <row r="241" spans="1:15" x14ac:dyDescent="0.3">
      <c r="A241" t="s">
        <v>952</v>
      </c>
      <c r="B241" t="s">
        <v>953</v>
      </c>
      <c r="C241" s="1" t="str">
        <f t="shared" si="30"/>
        <v>21:0161</v>
      </c>
      <c r="D241" s="1" t="str">
        <f t="shared" si="34"/>
        <v>21:0087</v>
      </c>
      <c r="E241" t="s">
        <v>954</v>
      </c>
      <c r="F241" t="s">
        <v>955</v>
      </c>
      <c r="H241">
        <v>54.850189999999998</v>
      </c>
      <c r="I241">
        <v>-102.7591086</v>
      </c>
      <c r="J241" s="1" t="str">
        <f t="shared" si="35"/>
        <v>NGR lake sediment grab sample</v>
      </c>
      <c r="K241" s="1" t="str">
        <f t="shared" si="36"/>
        <v>&lt;177 micron (NGR)</v>
      </c>
      <c r="L241">
        <v>14</v>
      </c>
      <c r="M241" t="s">
        <v>29</v>
      </c>
      <c r="N241">
        <v>240</v>
      </c>
      <c r="O241">
        <v>26.5</v>
      </c>
    </row>
    <row r="242" spans="1:15" x14ac:dyDescent="0.3">
      <c r="A242" t="s">
        <v>956</v>
      </c>
      <c r="B242" t="s">
        <v>957</v>
      </c>
      <c r="C242" s="1" t="str">
        <f t="shared" si="30"/>
        <v>21:0161</v>
      </c>
      <c r="D242" s="1" t="str">
        <f t="shared" si="34"/>
        <v>21:0087</v>
      </c>
      <c r="E242" t="s">
        <v>958</v>
      </c>
      <c r="F242" t="s">
        <v>959</v>
      </c>
      <c r="H242">
        <v>54.8899592</v>
      </c>
      <c r="I242">
        <v>-102.77093429999999</v>
      </c>
      <c r="J242" s="1" t="str">
        <f t="shared" si="35"/>
        <v>NGR lake sediment grab sample</v>
      </c>
      <c r="K242" s="1" t="str">
        <f t="shared" si="36"/>
        <v>&lt;177 micron (NGR)</v>
      </c>
      <c r="L242">
        <v>14</v>
      </c>
      <c r="M242" t="s">
        <v>34</v>
      </c>
      <c r="N242">
        <v>241</v>
      </c>
      <c r="O242">
        <v>63.5</v>
      </c>
    </row>
    <row r="243" spans="1:15" x14ac:dyDescent="0.3">
      <c r="A243" t="s">
        <v>960</v>
      </c>
      <c r="B243" t="s">
        <v>961</v>
      </c>
      <c r="C243" s="1" t="str">
        <f t="shared" si="30"/>
        <v>21:0161</v>
      </c>
      <c r="D243" s="1" t="str">
        <f t="shared" si="34"/>
        <v>21:0087</v>
      </c>
      <c r="E243" t="s">
        <v>962</v>
      </c>
      <c r="F243" t="s">
        <v>963</v>
      </c>
      <c r="H243">
        <v>54.917796600000003</v>
      </c>
      <c r="I243">
        <v>-102.7693948</v>
      </c>
      <c r="J243" s="1" t="str">
        <f t="shared" si="35"/>
        <v>NGR lake sediment grab sample</v>
      </c>
      <c r="K243" s="1" t="str">
        <f t="shared" si="36"/>
        <v>&lt;177 micron (NGR)</v>
      </c>
      <c r="L243">
        <v>14</v>
      </c>
      <c r="M243" t="s">
        <v>39</v>
      </c>
      <c r="N243">
        <v>242</v>
      </c>
      <c r="O243">
        <v>58.5</v>
      </c>
    </row>
    <row r="244" spans="1:15" x14ac:dyDescent="0.3">
      <c r="A244" t="s">
        <v>964</v>
      </c>
      <c r="B244" t="s">
        <v>965</v>
      </c>
      <c r="C244" s="1" t="str">
        <f t="shared" si="30"/>
        <v>21:0161</v>
      </c>
      <c r="D244" s="1" t="str">
        <f t="shared" si="34"/>
        <v>21:0087</v>
      </c>
      <c r="E244" t="s">
        <v>966</v>
      </c>
      <c r="F244" t="s">
        <v>967</v>
      </c>
      <c r="H244">
        <v>54.914829599999997</v>
      </c>
      <c r="I244">
        <v>-102.8038863</v>
      </c>
      <c r="J244" s="1" t="str">
        <f t="shared" si="35"/>
        <v>NGR lake sediment grab sample</v>
      </c>
      <c r="K244" s="1" t="str">
        <f t="shared" si="36"/>
        <v>&lt;177 micron (NGR)</v>
      </c>
      <c r="L244">
        <v>14</v>
      </c>
      <c r="M244" t="s">
        <v>44</v>
      </c>
      <c r="N244">
        <v>243</v>
      </c>
      <c r="O244">
        <v>60</v>
      </c>
    </row>
    <row r="245" spans="1:15" x14ac:dyDescent="0.3">
      <c r="A245" t="s">
        <v>968</v>
      </c>
      <c r="B245" t="s">
        <v>969</v>
      </c>
      <c r="C245" s="1" t="str">
        <f t="shared" si="30"/>
        <v>21:0161</v>
      </c>
      <c r="D245" s="1" t="str">
        <f t="shared" si="34"/>
        <v>21:0087</v>
      </c>
      <c r="E245" t="s">
        <v>970</v>
      </c>
      <c r="F245" t="s">
        <v>971</v>
      </c>
      <c r="H245">
        <v>54.9185254</v>
      </c>
      <c r="I245">
        <v>-102.8598605</v>
      </c>
      <c r="J245" s="1" t="str">
        <f t="shared" si="35"/>
        <v>NGR lake sediment grab sample</v>
      </c>
      <c r="K245" s="1" t="str">
        <f t="shared" si="36"/>
        <v>&lt;177 micron (NGR)</v>
      </c>
      <c r="L245">
        <v>14</v>
      </c>
      <c r="M245" t="s">
        <v>49</v>
      </c>
      <c r="N245">
        <v>244</v>
      </c>
      <c r="O245">
        <v>21</v>
      </c>
    </row>
    <row r="246" spans="1:15" x14ac:dyDescent="0.3">
      <c r="A246" t="s">
        <v>972</v>
      </c>
      <c r="B246" t="s">
        <v>973</v>
      </c>
      <c r="C246" s="1" t="str">
        <f t="shared" si="30"/>
        <v>21:0161</v>
      </c>
      <c r="D246" s="1" t="str">
        <f t="shared" si="34"/>
        <v>21:0087</v>
      </c>
      <c r="E246" t="s">
        <v>974</v>
      </c>
      <c r="F246" t="s">
        <v>975</v>
      </c>
      <c r="H246">
        <v>54.923360500000001</v>
      </c>
      <c r="I246">
        <v>-102.9313894</v>
      </c>
      <c r="J246" s="1" t="str">
        <f t="shared" si="35"/>
        <v>NGR lake sediment grab sample</v>
      </c>
      <c r="K246" s="1" t="str">
        <f t="shared" si="36"/>
        <v>&lt;177 micron (NGR)</v>
      </c>
      <c r="L246">
        <v>14</v>
      </c>
      <c r="M246" t="s">
        <v>54</v>
      </c>
      <c r="N246">
        <v>245</v>
      </c>
      <c r="O246">
        <v>10</v>
      </c>
    </row>
    <row r="247" spans="1:15" x14ac:dyDescent="0.3">
      <c r="A247" t="s">
        <v>976</v>
      </c>
      <c r="B247" t="s">
        <v>977</v>
      </c>
      <c r="C247" s="1" t="str">
        <f t="shared" si="30"/>
        <v>21:0161</v>
      </c>
      <c r="D247" s="1" t="str">
        <f t="shared" si="34"/>
        <v>21:0087</v>
      </c>
      <c r="E247" t="s">
        <v>978</v>
      </c>
      <c r="F247" t="s">
        <v>979</v>
      </c>
      <c r="H247">
        <v>54.931592000000002</v>
      </c>
      <c r="I247">
        <v>-102.9933994</v>
      </c>
      <c r="J247" s="1" t="str">
        <f t="shared" si="35"/>
        <v>NGR lake sediment grab sample</v>
      </c>
      <c r="K247" s="1" t="str">
        <f t="shared" si="36"/>
        <v>&lt;177 micron (NGR)</v>
      </c>
      <c r="L247">
        <v>14</v>
      </c>
      <c r="M247" t="s">
        <v>59</v>
      </c>
      <c r="N247">
        <v>246</v>
      </c>
      <c r="O247">
        <v>18.5</v>
      </c>
    </row>
    <row r="248" spans="1:15" x14ac:dyDescent="0.3">
      <c r="A248" t="s">
        <v>980</v>
      </c>
      <c r="B248" t="s">
        <v>981</v>
      </c>
      <c r="C248" s="1" t="str">
        <f t="shared" si="30"/>
        <v>21:0161</v>
      </c>
      <c r="D248" s="1" t="str">
        <f>HYPERLINK("http://geochem.nrcan.gc.ca/cdogs/content/svy/svy_e.htm", "")</f>
        <v/>
      </c>
      <c r="G248" s="1" t="str">
        <f>HYPERLINK("http://geochem.nrcan.gc.ca/cdogs/content/cr_/cr_00002_e.htm", "2")</f>
        <v>2</v>
      </c>
      <c r="J248" t="s">
        <v>22</v>
      </c>
      <c r="K248" t="s">
        <v>23</v>
      </c>
      <c r="L248">
        <v>14</v>
      </c>
      <c r="M248" t="s">
        <v>24</v>
      </c>
      <c r="N248">
        <v>247</v>
      </c>
      <c r="O248">
        <v>17.5</v>
      </c>
    </row>
    <row r="249" spans="1:15" x14ac:dyDescent="0.3">
      <c r="A249" t="s">
        <v>982</v>
      </c>
      <c r="B249" t="s">
        <v>983</v>
      </c>
      <c r="C249" s="1" t="str">
        <f t="shared" si="30"/>
        <v>21:0161</v>
      </c>
      <c r="D249" s="1" t="str">
        <f t="shared" ref="D249:D269" si="37">HYPERLINK("http://geochem.nrcan.gc.ca/cdogs/content/svy/svy210087_e.htm", "21:0087")</f>
        <v>21:0087</v>
      </c>
      <c r="E249" t="s">
        <v>984</v>
      </c>
      <c r="F249" t="s">
        <v>985</v>
      </c>
      <c r="H249">
        <v>54.932052599999999</v>
      </c>
      <c r="I249">
        <v>-103.0214715</v>
      </c>
      <c r="J249" s="1" t="str">
        <f t="shared" ref="J249:J269" si="38">HYPERLINK("http://geochem.nrcan.gc.ca/cdogs/content/kwd/kwd020027_e.htm", "NGR lake sediment grab sample")</f>
        <v>NGR lake sediment grab sample</v>
      </c>
      <c r="K249" s="1" t="str">
        <f t="shared" ref="K249:K269" si="39">HYPERLINK("http://geochem.nrcan.gc.ca/cdogs/content/kwd/kwd080006_e.htm", "&lt;177 micron (NGR)")</f>
        <v>&lt;177 micron (NGR)</v>
      </c>
      <c r="L249">
        <v>14</v>
      </c>
      <c r="M249" t="s">
        <v>105</v>
      </c>
      <c r="N249">
        <v>248</v>
      </c>
      <c r="O249">
        <v>5</v>
      </c>
    </row>
    <row r="250" spans="1:15" x14ac:dyDescent="0.3">
      <c r="A250" t="s">
        <v>986</v>
      </c>
      <c r="B250" t="s">
        <v>987</v>
      </c>
      <c r="C250" s="1" t="str">
        <f t="shared" si="30"/>
        <v>21:0161</v>
      </c>
      <c r="D250" s="1" t="str">
        <f t="shared" si="37"/>
        <v>21:0087</v>
      </c>
      <c r="E250" t="s">
        <v>988</v>
      </c>
      <c r="F250" t="s">
        <v>989</v>
      </c>
      <c r="H250">
        <v>54.932302200000002</v>
      </c>
      <c r="I250">
        <v>-103.09325750000001</v>
      </c>
      <c r="J250" s="1" t="str">
        <f t="shared" si="38"/>
        <v>NGR lake sediment grab sample</v>
      </c>
      <c r="K250" s="1" t="str">
        <f t="shared" si="39"/>
        <v>&lt;177 micron (NGR)</v>
      </c>
      <c r="L250">
        <v>14</v>
      </c>
      <c r="M250" t="s">
        <v>110</v>
      </c>
      <c r="N250">
        <v>249</v>
      </c>
      <c r="O250">
        <v>9</v>
      </c>
    </row>
    <row r="251" spans="1:15" x14ac:dyDescent="0.3">
      <c r="A251" t="s">
        <v>990</v>
      </c>
      <c r="B251" t="s">
        <v>991</v>
      </c>
      <c r="C251" s="1" t="str">
        <f t="shared" si="30"/>
        <v>21:0161</v>
      </c>
      <c r="D251" s="1" t="str">
        <f t="shared" si="37"/>
        <v>21:0087</v>
      </c>
      <c r="E251" t="s">
        <v>992</v>
      </c>
      <c r="F251" t="s">
        <v>993</v>
      </c>
      <c r="H251">
        <v>54.957327999999997</v>
      </c>
      <c r="I251">
        <v>-103.0842615</v>
      </c>
      <c r="J251" s="1" t="str">
        <f t="shared" si="38"/>
        <v>NGR lake sediment grab sample</v>
      </c>
      <c r="K251" s="1" t="str">
        <f t="shared" si="39"/>
        <v>&lt;177 micron (NGR)</v>
      </c>
      <c r="L251">
        <v>14</v>
      </c>
      <c r="M251" t="s">
        <v>115</v>
      </c>
      <c r="N251">
        <v>250</v>
      </c>
      <c r="O251">
        <v>19.5</v>
      </c>
    </row>
    <row r="252" spans="1:15" x14ac:dyDescent="0.3">
      <c r="A252" t="s">
        <v>994</v>
      </c>
      <c r="B252" t="s">
        <v>995</v>
      </c>
      <c r="C252" s="1" t="str">
        <f t="shared" si="30"/>
        <v>21:0161</v>
      </c>
      <c r="D252" s="1" t="str">
        <f t="shared" si="37"/>
        <v>21:0087</v>
      </c>
      <c r="E252" t="s">
        <v>996</v>
      </c>
      <c r="F252" t="s">
        <v>997</v>
      </c>
      <c r="H252">
        <v>54.994226300000001</v>
      </c>
      <c r="I252">
        <v>-103.08719069999999</v>
      </c>
      <c r="J252" s="1" t="str">
        <f t="shared" si="38"/>
        <v>NGR lake sediment grab sample</v>
      </c>
      <c r="K252" s="1" t="str">
        <f t="shared" si="39"/>
        <v>&lt;177 micron (NGR)</v>
      </c>
      <c r="L252">
        <v>14</v>
      </c>
      <c r="M252" t="s">
        <v>68</v>
      </c>
      <c r="N252">
        <v>251</v>
      </c>
      <c r="O252">
        <v>20.5</v>
      </c>
    </row>
    <row r="253" spans="1:15" x14ac:dyDescent="0.3">
      <c r="A253" t="s">
        <v>998</v>
      </c>
      <c r="B253" t="s">
        <v>999</v>
      </c>
      <c r="C253" s="1" t="str">
        <f t="shared" si="30"/>
        <v>21:0161</v>
      </c>
      <c r="D253" s="1" t="str">
        <f t="shared" si="37"/>
        <v>21:0087</v>
      </c>
      <c r="E253" t="s">
        <v>996</v>
      </c>
      <c r="F253" t="s">
        <v>1000</v>
      </c>
      <c r="H253">
        <v>54.994226300000001</v>
      </c>
      <c r="I253">
        <v>-103.08719069999999</v>
      </c>
      <c r="J253" s="1" t="str">
        <f t="shared" si="38"/>
        <v>NGR lake sediment grab sample</v>
      </c>
      <c r="K253" s="1" t="str">
        <f t="shared" si="39"/>
        <v>&lt;177 micron (NGR)</v>
      </c>
      <c r="L253">
        <v>14</v>
      </c>
      <c r="M253" t="s">
        <v>72</v>
      </c>
      <c r="N253">
        <v>252</v>
      </c>
      <c r="O253">
        <v>16.5</v>
      </c>
    </row>
    <row r="254" spans="1:15" x14ac:dyDescent="0.3">
      <c r="A254" t="s">
        <v>1001</v>
      </c>
      <c r="B254" t="s">
        <v>1002</v>
      </c>
      <c r="C254" s="1" t="str">
        <f t="shared" si="30"/>
        <v>21:0161</v>
      </c>
      <c r="D254" s="1" t="str">
        <f t="shared" si="37"/>
        <v>21:0087</v>
      </c>
      <c r="E254" t="s">
        <v>1003</v>
      </c>
      <c r="F254" t="s">
        <v>1004</v>
      </c>
      <c r="H254">
        <v>54.8800624</v>
      </c>
      <c r="I254">
        <v>-103.030258</v>
      </c>
      <c r="J254" s="1" t="str">
        <f t="shared" si="38"/>
        <v>NGR lake sediment grab sample</v>
      </c>
      <c r="K254" s="1" t="str">
        <f t="shared" si="39"/>
        <v>&lt;177 micron (NGR)</v>
      </c>
      <c r="L254">
        <v>14</v>
      </c>
      <c r="M254" t="s">
        <v>176</v>
      </c>
      <c r="N254">
        <v>253</v>
      </c>
      <c r="O254">
        <v>16.5</v>
      </c>
    </row>
    <row r="255" spans="1:15" x14ac:dyDescent="0.3">
      <c r="A255" t="s">
        <v>1005</v>
      </c>
      <c r="B255" t="s">
        <v>1006</v>
      </c>
      <c r="C255" s="1" t="str">
        <f t="shared" si="30"/>
        <v>21:0161</v>
      </c>
      <c r="D255" s="1" t="str">
        <f t="shared" si="37"/>
        <v>21:0087</v>
      </c>
      <c r="E255" t="s">
        <v>1007</v>
      </c>
      <c r="F255" t="s">
        <v>1008</v>
      </c>
      <c r="H255">
        <v>54.876236300000002</v>
      </c>
      <c r="I255">
        <v>-102.9618627</v>
      </c>
      <c r="J255" s="1" t="str">
        <f t="shared" si="38"/>
        <v>NGR lake sediment grab sample</v>
      </c>
      <c r="K255" s="1" t="str">
        <f t="shared" si="39"/>
        <v>&lt;177 micron (NGR)</v>
      </c>
      <c r="L255">
        <v>14</v>
      </c>
      <c r="M255" t="s">
        <v>183</v>
      </c>
      <c r="N255">
        <v>254</v>
      </c>
      <c r="O255">
        <v>6.5</v>
      </c>
    </row>
    <row r="256" spans="1:15" x14ac:dyDescent="0.3">
      <c r="A256" t="s">
        <v>1009</v>
      </c>
      <c r="B256" t="s">
        <v>1010</v>
      </c>
      <c r="C256" s="1" t="str">
        <f t="shared" si="30"/>
        <v>21:0161</v>
      </c>
      <c r="D256" s="1" t="str">
        <f t="shared" si="37"/>
        <v>21:0087</v>
      </c>
      <c r="E256" t="s">
        <v>1011</v>
      </c>
      <c r="F256" t="s">
        <v>1012</v>
      </c>
      <c r="H256">
        <v>54.877158399999999</v>
      </c>
      <c r="I256">
        <v>-102.91037780000001</v>
      </c>
      <c r="J256" s="1" t="str">
        <f t="shared" si="38"/>
        <v>NGR lake sediment grab sample</v>
      </c>
      <c r="K256" s="1" t="str">
        <f t="shared" si="39"/>
        <v>&lt;177 micron (NGR)</v>
      </c>
      <c r="L256">
        <v>14</v>
      </c>
      <c r="M256" t="s">
        <v>188</v>
      </c>
      <c r="N256">
        <v>255</v>
      </c>
      <c r="O256">
        <v>26.5</v>
      </c>
    </row>
    <row r="257" spans="1:15" x14ac:dyDescent="0.3">
      <c r="A257" t="s">
        <v>1013</v>
      </c>
      <c r="B257" t="s">
        <v>1014</v>
      </c>
      <c r="C257" s="1" t="str">
        <f t="shared" si="30"/>
        <v>21:0161</v>
      </c>
      <c r="D257" s="1" t="str">
        <f t="shared" si="37"/>
        <v>21:0087</v>
      </c>
      <c r="E257" t="s">
        <v>1015</v>
      </c>
      <c r="F257" t="s">
        <v>1016</v>
      </c>
      <c r="H257">
        <v>54.886984200000001</v>
      </c>
      <c r="I257">
        <v>-102.8552974</v>
      </c>
      <c r="J257" s="1" t="str">
        <f t="shared" si="38"/>
        <v>NGR lake sediment grab sample</v>
      </c>
      <c r="K257" s="1" t="str">
        <f t="shared" si="39"/>
        <v>&lt;177 micron (NGR)</v>
      </c>
      <c r="L257">
        <v>14</v>
      </c>
      <c r="M257" t="s">
        <v>193</v>
      </c>
      <c r="N257">
        <v>256</v>
      </c>
      <c r="O257">
        <v>16.5</v>
      </c>
    </row>
    <row r="258" spans="1:15" x14ac:dyDescent="0.3">
      <c r="A258" t="s">
        <v>1017</v>
      </c>
      <c r="B258" t="s">
        <v>1018</v>
      </c>
      <c r="C258" s="1" t="str">
        <f t="shared" ref="C258:C321" si="40">HYPERLINK("http://geochem.nrcan.gc.ca/cdogs/content/bdl/bdl210161_e.htm", "21:0161")</f>
        <v>21:0161</v>
      </c>
      <c r="D258" s="1" t="str">
        <f t="shared" si="37"/>
        <v>21:0087</v>
      </c>
      <c r="E258" t="s">
        <v>1019</v>
      </c>
      <c r="F258" t="s">
        <v>1020</v>
      </c>
      <c r="H258">
        <v>54.875653700000001</v>
      </c>
      <c r="I258">
        <v>-102.824724</v>
      </c>
      <c r="J258" s="1" t="str">
        <f t="shared" si="38"/>
        <v>NGR lake sediment grab sample</v>
      </c>
      <c r="K258" s="1" t="str">
        <f t="shared" si="39"/>
        <v>&lt;177 micron (NGR)</v>
      </c>
      <c r="L258">
        <v>14</v>
      </c>
      <c r="M258" t="s">
        <v>635</v>
      </c>
      <c r="N258">
        <v>257</v>
      </c>
      <c r="O258">
        <v>65.5</v>
      </c>
    </row>
    <row r="259" spans="1:15" x14ac:dyDescent="0.3">
      <c r="A259" t="s">
        <v>1021</v>
      </c>
      <c r="B259" t="s">
        <v>1022</v>
      </c>
      <c r="C259" s="1" t="str">
        <f t="shared" si="40"/>
        <v>21:0161</v>
      </c>
      <c r="D259" s="1" t="str">
        <f t="shared" si="37"/>
        <v>21:0087</v>
      </c>
      <c r="E259" t="s">
        <v>1023</v>
      </c>
      <c r="F259" t="s">
        <v>1024</v>
      </c>
      <c r="H259">
        <v>54.856571600000002</v>
      </c>
      <c r="I259">
        <v>-102.8132873</v>
      </c>
      <c r="J259" s="1" t="str">
        <f t="shared" si="38"/>
        <v>NGR lake sediment grab sample</v>
      </c>
      <c r="K259" s="1" t="str">
        <f t="shared" si="39"/>
        <v>&lt;177 micron (NGR)</v>
      </c>
      <c r="L259">
        <v>15</v>
      </c>
      <c r="M259" t="s">
        <v>19</v>
      </c>
      <c r="N259">
        <v>258</v>
      </c>
      <c r="O259">
        <v>36</v>
      </c>
    </row>
    <row r="260" spans="1:15" x14ac:dyDescent="0.3">
      <c r="A260" t="s">
        <v>1025</v>
      </c>
      <c r="B260" t="s">
        <v>1026</v>
      </c>
      <c r="C260" s="1" t="str">
        <f t="shared" si="40"/>
        <v>21:0161</v>
      </c>
      <c r="D260" s="1" t="str">
        <f t="shared" si="37"/>
        <v>21:0087</v>
      </c>
      <c r="E260" t="s">
        <v>1027</v>
      </c>
      <c r="F260" t="s">
        <v>1028</v>
      </c>
      <c r="H260">
        <v>54.835214800000003</v>
      </c>
      <c r="I260">
        <v>-102.82534339999999</v>
      </c>
      <c r="J260" s="1" t="str">
        <f t="shared" si="38"/>
        <v>NGR lake sediment grab sample</v>
      </c>
      <c r="K260" s="1" t="str">
        <f t="shared" si="39"/>
        <v>&lt;177 micron (NGR)</v>
      </c>
      <c r="L260">
        <v>15</v>
      </c>
      <c r="M260" t="s">
        <v>29</v>
      </c>
      <c r="N260">
        <v>259</v>
      </c>
      <c r="O260">
        <v>54</v>
      </c>
    </row>
    <row r="261" spans="1:15" x14ac:dyDescent="0.3">
      <c r="A261" t="s">
        <v>1029</v>
      </c>
      <c r="B261" t="s">
        <v>1030</v>
      </c>
      <c r="C261" s="1" t="str">
        <f t="shared" si="40"/>
        <v>21:0161</v>
      </c>
      <c r="D261" s="1" t="str">
        <f t="shared" si="37"/>
        <v>21:0087</v>
      </c>
      <c r="E261" t="s">
        <v>1031</v>
      </c>
      <c r="F261" t="s">
        <v>1032</v>
      </c>
      <c r="H261">
        <v>54.7900901</v>
      </c>
      <c r="I261">
        <v>-102.81532420000001</v>
      </c>
      <c r="J261" s="1" t="str">
        <f t="shared" si="38"/>
        <v>NGR lake sediment grab sample</v>
      </c>
      <c r="K261" s="1" t="str">
        <f t="shared" si="39"/>
        <v>&lt;177 micron (NGR)</v>
      </c>
      <c r="L261">
        <v>15</v>
      </c>
      <c r="M261" t="s">
        <v>34</v>
      </c>
      <c r="N261">
        <v>260</v>
      </c>
      <c r="O261">
        <v>78</v>
      </c>
    </row>
    <row r="262" spans="1:15" x14ac:dyDescent="0.3">
      <c r="A262" t="s">
        <v>1033</v>
      </c>
      <c r="B262" t="s">
        <v>1034</v>
      </c>
      <c r="C262" s="1" t="str">
        <f t="shared" si="40"/>
        <v>21:0161</v>
      </c>
      <c r="D262" s="1" t="str">
        <f t="shared" si="37"/>
        <v>21:0087</v>
      </c>
      <c r="E262" t="s">
        <v>1035</v>
      </c>
      <c r="F262" t="s">
        <v>1036</v>
      </c>
      <c r="H262">
        <v>54.756835000000002</v>
      </c>
      <c r="I262">
        <v>-102.8155629</v>
      </c>
      <c r="J262" s="1" t="str">
        <f t="shared" si="38"/>
        <v>NGR lake sediment grab sample</v>
      </c>
      <c r="K262" s="1" t="str">
        <f t="shared" si="39"/>
        <v>&lt;177 micron (NGR)</v>
      </c>
      <c r="L262">
        <v>15</v>
      </c>
      <c r="M262" t="s">
        <v>39</v>
      </c>
      <c r="N262">
        <v>261</v>
      </c>
      <c r="O262">
        <v>28.5</v>
      </c>
    </row>
    <row r="263" spans="1:15" x14ac:dyDescent="0.3">
      <c r="A263" t="s">
        <v>1037</v>
      </c>
      <c r="B263" t="s">
        <v>1038</v>
      </c>
      <c r="C263" s="1" t="str">
        <f t="shared" si="40"/>
        <v>21:0161</v>
      </c>
      <c r="D263" s="1" t="str">
        <f t="shared" si="37"/>
        <v>21:0087</v>
      </c>
      <c r="E263" t="s">
        <v>1039</v>
      </c>
      <c r="F263" t="s">
        <v>1040</v>
      </c>
      <c r="H263">
        <v>54.731577999999999</v>
      </c>
      <c r="I263">
        <v>-102.8107105</v>
      </c>
      <c r="J263" s="1" t="str">
        <f t="shared" si="38"/>
        <v>NGR lake sediment grab sample</v>
      </c>
      <c r="K263" s="1" t="str">
        <f t="shared" si="39"/>
        <v>&lt;177 micron (NGR)</v>
      </c>
      <c r="L263">
        <v>15</v>
      </c>
      <c r="M263" t="s">
        <v>44</v>
      </c>
      <c r="N263">
        <v>262</v>
      </c>
      <c r="O263">
        <v>7.5</v>
      </c>
    </row>
    <row r="264" spans="1:15" x14ac:dyDescent="0.3">
      <c r="A264" t="s">
        <v>1041</v>
      </c>
      <c r="B264" t="s">
        <v>1042</v>
      </c>
      <c r="C264" s="1" t="str">
        <f t="shared" si="40"/>
        <v>21:0161</v>
      </c>
      <c r="D264" s="1" t="str">
        <f t="shared" si="37"/>
        <v>21:0087</v>
      </c>
      <c r="E264" t="s">
        <v>1043</v>
      </c>
      <c r="F264" t="s">
        <v>1044</v>
      </c>
      <c r="H264">
        <v>54.701379500000002</v>
      </c>
      <c r="I264">
        <v>-102.8309632</v>
      </c>
      <c r="J264" s="1" t="str">
        <f t="shared" si="38"/>
        <v>NGR lake sediment grab sample</v>
      </c>
      <c r="K264" s="1" t="str">
        <f t="shared" si="39"/>
        <v>&lt;177 micron (NGR)</v>
      </c>
      <c r="L264">
        <v>15</v>
      </c>
      <c r="M264" t="s">
        <v>49</v>
      </c>
      <c r="N264">
        <v>263</v>
      </c>
      <c r="O264">
        <v>36.5</v>
      </c>
    </row>
    <row r="265" spans="1:15" x14ac:dyDescent="0.3">
      <c r="A265" t="s">
        <v>1045</v>
      </c>
      <c r="B265" t="s">
        <v>1046</v>
      </c>
      <c r="C265" s="1" t="str">
        <f t="shared" si="40"/>
        <v>21:0161</v>
      </c>
      <c r="D265" s="1" t="str">
        <f t="shared" si="37"/>
        <v>21:0087</v>
      </c>
      <c r="E265" t="s">
        <v>1047</v>
      </c>
      <c r="F265" t="s">
        <v>1048</v>
      </c>
      <c r="H265">
        <v>54.6736784</v>
      </c>
      <c r="I265">
        <v>-102.8401965</v>
      </c>
      <c r="J265" s="1" t="str">
        <f t="shared" si="38"/>
        <v>NGR lake sediment grab sample</v>
      </c>
      <c r="K265" s="1" t="str">
        <f t="shared" si="39"/>
        <v>&lt;177 micron (NGR)</v>
      </c>
      <c r="L265">
        <v>15</v>
      </c>
      <c r="M265" t="s">
        <v>54</v>
      </c>
      <c r="N265">
        <v>264</v>
      </c>
      <c r="O265">
        <v>74</v>
      </c>
    </row>
    <row r="266" spans="1:15" x14ac:dyDescent="0.3">
      <c r="A266" t="s">
        <v>1049</v>
      </c>
      <c r="B266" t="s">
        <v>1050</v>
      </c>
      <c r="C266" s="1" t="str">
        <f t="shared" si="40"/>
        <v>21:0161</v>
      </c>
      <c r="D266" s="1" t="str">
        <f t="shared" si="37"/>
        <v>21:0087</v>
      </c>
      <c r="E266" t="s">
        <v>1051</v>
      </c>
      <c r="F266" t="s">
        <v>1052</v>
      </c>
      <c r="H266">
        <v>54.691345200000001</v>
      </c>
      <c r="I266">
        <v>-102.8733939</v>
      </c>
      <c r="J266" s="1" t="str">
        <f t="shared" si="38"/>
        <v>NGR lake sediment grab sample</v>
      </c>
      <c r="K266" s="1" t="str">
        <f t="shared" si="39"/>
        <v>&lt;177 micron (NGR)</v>
      </c>
      <c r="L266">
        <v>15</v>
      </c>
      <c r="M266" t="s">
        <v>59</v>
      </c>
      <c r="N266">
        <v>265</v>
      </c>
      <c r="O266">
        <v>18</v>
      </c>
    </row>
    <row r="267" spans="1:15" x14ac:dyDescent="0.3">
      <c r="A267" t="s">
        <v>1053</v>
      </c>
      <c r="B267" t="s">
        <v>1054</v>
      </c>
      <c r="C267" s="1" t="str">
        <f t="shared" si="40"/>
        <v>21:0161</v>
      </c>
      <c r="D267" s="1" t="str">
        <f t="shared" si="37"/>
        <v>21:0087</v>
      </c>
      <c r="E267" t="s">
        <v>1055</v>
      </c>
      <c r="F267" t="s">
        <v>1056</v>
      </c>
      <c r="H267">
        <v>54.672891399999997</v>
      </c>
      <c r="I267">
        <v>-102.8976232</v>
      </c>
      <c r="J267" s="1" t="str">
        <f t="shared" si="38"/>
        <v>NGR lake sediment grab sample</v>
      </c>
      <c r="K267" s="1" t="str">
        <f t="shared" si="39"/>
        <v>&lt;177 micron (NGR)</v>
      </c>
      <c r="L267">
        <v>15</v>
      </c>
      <c r="M267" t="s">
        <v>105</v>
      </c>
      <c r="N267">
        <v>266</v>
      </c>
      <c r="O267">
        <v>58</v>
      </c>
    </row>
    <row r="268" spans="1:15" x14ac:dyDescent="0.3">
      <c r="A268" t="s">
        <v>1057</v>
      </c>
      <c r="B268" t="s">
        <v>1058</v>
      </c>
      <c r="C268" s="1" t="str">
        <f t="shared" si="40"/>
        <v>21:0161</v>
      </c>
      <c r="D268" s="1" t="str">
        <f t="shared" si="37"/>
        <v>21:0087</v>
      </c>
      <c r="E268" t="s">
        <v>1059</v>
      </c>
      <c r="F268" t="s">
        <v>1060</v>
      </c>
      <c r="H268">
        <v>54.697991600000002</v>
      </c>
      <c r="I268">
        <v>-102.9459846</v>
      </c>
      <c r="J268" s="1" t="str">
        <f t="shared" si="38"/>
        <v>NGR lake sediment grab sample</v>
      </c>
      <c r="K268" s="1" t="str">
        <f t="shared" si="39"/>
        <v>&lt;177 micron (NGR)</v>
      </c>
      <c r="L268">
        <v>15</v>
      </c>
      <c r="M268" t="s">
        <v>68</v>
      </c>
      <c r="N268">
        <v>267</v>
      </c>
      <c r="O268">
        <v>79</v>
      </c>
    </row>
    <row r="269" spans="1:15" x14ac:dyDescent="0.3">
      <c r="A269" t="s">
        <v>1061</v>
      </c>
      <c r="B269" t="s">
        <v>1062</v>
      </c>
      <c r="C269" s="1" t="str">
        <f t="shared" si="40"/>
        <v>21:0161</v>
      </c>
      <c r="D269" s="1" t="str">
        <f t="shared" si="37"/>
        <v>21:0087</v>
      </c>
      <c r="E269" t="s">
        <v>1059</v>
      </c>
      <c r="F269" t="s">
        <v>1063</v>
      </c>
      <c r="H269">
        <v>54.697991600000002</v>
      </c>
      <c r="I269">
        <v>-102.9459846</v>
      </c>
      <c r="J269" s="1" t="str">
        <f t="shared" si="38"/>
        <v>NGR lake sediment grab sample</v>
      </c>
      <c r="K269" s="1" t="str">
        <f t="shared" si="39"/>
        <v>&lt;177 micron (NGR)</v>
      </c>
      <c r="L269">
        <v>15</v>
      </c>
      <c r="M269" t="s">
        <v>72</v>
      </c>
      <c r="N269">
        <v>268</v>
      </c>
      <c r="O269">
        <v>78.5</v>
      </c>
    </row>
    <row r="270" spans="1:15" x14ac:dyDescent="0.3">
      <c r="A270" t="s">
        <v>1064</v>
      </c>
      <c r="B270" t="s">
        <v>1065</v>
      </c>
      <c r="C270" s="1" t="str">
        <f t="shared" si="40"/>
        <v>21:0161</v>
      </c>
      <c r="D270" s="1" t="str">
        <f>HYPERLINK("http://geochem.nrcan.gc.ca/cdogs/content/svy/svy_e.htm", "")</f>
        <v/>
      </c>
      <c r="G270" s="1" t="str">
        <f>HYPERLINK("http://geochem.nrcan.gc.ca/cdogs/content/cr_/cr_00003_e.htm", "3")</f>
        <v>3</v>
      </c>
      <c r="J270" t="s">
        <v>22</v>
      </c>
      <c r="K270" t="s">
        <v>23</v>
      </c>
      <c r="L270">
        <v>15</v>
      </c>
      <c r="M270" t="s">
        <v>24</v>
      </c>
      <c r="N270">
        <v>269</v>
      </c>
      <c r="O270">
        <v>14.5</v>
      </c>
    </row>
    <row r="271" spans="1:15" x14ac:dyDescent="0.3">
      <c r="A271" t="s">
        <v>1066</v>
      </c>
      <c r="B271" t="s">
        <v>1067</v>
      </c>
      <c r="C271" s="1" t="str">
        <f t="shared" si="40"/>
        <v>21:0161</v>
      </c>
      <c r="D271" s="1" t="str">
        <f t="shared" ref="D271:D291" si="41">HYPERLINK("http://geochem.nrcan.gc.ca/cdogs/content/svy/svy210087_e.htm", "21:0087")</f>
        <v>21:0087</v>
      </c>
      <c r="E271" t="s">
        <v>1068</v>
      </c>
      <c r="F271" t="s">
        <v>1069</v>
      </c>
      <c r="H271">
        <v>54.704826500000003</v>
      </c>
      <c r="I271">
        <v>-102.97823339999999</v>
      </c>
      <c r="J271" s="1" t="str">
        <f t="shared" ref="J271:J291" si="42">HYPERLINK("http://geochem.nrcan.gc.ca/cdogs/content/kwd/kwd020027_e.htm", "NGR lake sediment grab sample")</f>
        <v>NGR lake sediment grab sample</v>
      </c>
      <c r="K271" s="1" t="str">
        <f t="shared" ref="K271:K291" si="43">HYPERLINK("http://geochem.nrcan.gc.ca/cdogs/content/kwd/kwd080006_e.htm", "&lt;177 micron (NGR)")</f>
        <v>&lt;177 micron (NGR)</v>
      </c>
      <c r="L271">
        <v>15</v>
      </c>
      <c r="M271" t="s">
        <v>110</v>
      </c>
      <c r="N271">
        <v>270</v>
      </c>
      <c r="O271">
        <v>65</v>
      </c>
    </row>
    <row r="272" spans="1:15" x14ac:dyDescent="0.3">
      <c r="A272" t="s">
        <v>1070</v>
      </c>
      <c r="B272" t="s">
        <v>1071</v>
      </c>
      <c r="C272" s="1" t="str">
        <f t="shared" si="40"/>
        <v>21:0161</v>
      </c>
      <c r="D272" s="1" t="str">
        <f t="shared" si="41"/>
        <v>21:0087</v>
      </c>
      <c r="E272" t="s">
        <v>1072</v>
      </c>
      <c r="F272" t="s">
        <v>1073</v>
      </c>
      <c r="H272">
        <v>54.714626500000001</v>
      </c>
      <c r="I272">
        <v>-103.0274245</v>
      </c>
      <c r="J272" s="1" t="str">
        <f t="shared" si="42"/>
        <v>NGR lake sediment grab sample</v>
      </c>
      <c r="K272" s="1" t="str">
        <f t="shared" si="43"/>
        <v>&lt;177 micron (NGR)</v>
      </c>
      <c r="L272">
        <v>15</v>
      </c>
      <c r="M272" t="s">
        <v>115</v>
      </c>
      <c r="N272">
        <v>271</v>
      </c>
      <c r="O272">
        <v>44.5</v>
      </c>
    </row>
    <row r="273" spans="1:15" x14ac:dyDescent="0.3">
      <c r="A273" t="s">
        <v>1074</v>
      </c>
      <c r="B273" t="s">
        <v>1075</v>
      </c>
      <c r="C273" s="1" t="str">
        <f t="shared" si="40"/>
        <v>21:0161</v>
      </c>
      <c r="D273" s="1" t="str">
        <f t="shared" si="41"/>
        <v>21:0087</v>
      </c>
      <c r="E273" t="s">
        <v>1076</v>
      </c>
      <c r="F273" t="s">
        <v>1077</v>
      </c>
      <c r="H273">
        <v>54.698701999999997</v>
      </c>
      <c r="I273">
        <v>-103.09958279999999</v>
      </c>
      <c r="J273" s="1" t="str">
        <f t="shared" si="42"/>
        <v>NGR lake sediment grab sample</v>
      </c>
      <c r="K273" s="1" t="str">
        <f t="shared" si="43"/>
        <v>&lt;177 micron (NGR)</v>
      </c>
      <c r="L273">
        <v>15</v>
      </c>
      <c r="M273" t="s">
        <v>176</v>
      </c>
      <c r="N273">
        <v>272</v>
      </c>
      <c r="O273">
        <v>62.5</v>
      </c>
    </row>
    <row r="274" spans="1:15" x14ac:dyDescent="0.3">
      <c r="A274" t="s">
        <v>1078</v>
      </c>
      <c r="B274" t="s">
        <v>1079</v>
      </c>
      <c r="C274" s="1" t="str">
        <f t="shared" si="40"/>
        <v>21:0161</v>
      </c>
      <c r="D274" s="1" t="str">
        <f t="shared" si="41"/>
        <v>21:0087</v>
      </c>
      <c r="E274" t="s">
        <v>1080</v>
      </c>
      <c r="F274" t="s">
        <v>1081</v>
      </c>
      <c r="H274">
        <v>54.695215500000003</v>
      </c>
      <c r="I274">
        <v>-103.16491809999999</v>
      </c>
      <c r="J274" s="1" t="str">
        <f t="shared" si="42"/>
        <v>NGR lake sediment grab sample</v>
      </c>
      <c r="K274" s="1" t="str">
        <f t="shared" si="43"/>
        <v>&lt;177 micron (NGR)</v>
      </c>
      <c r="L274">
        <v>15</v>
      </c>
      <c r="M274" t="s">
        <v>120</v>
      </c>
      <c r="N274">
        <v>273</v>
      </c>
      <c r="O274">
        <v>38</v>
      </c>
    </row>
    <row r="275" spans="1:15" x14ac:dyDescent="0.3">
      <c r="A275" t="s">
        <v>1082</v>
      </c>
      <c r="B275" t="s">
        <v>1083</v>
      </c>
      <c r="C275" s="1" t="str">
        <f t="shared" si="40"/>
        <v>21:0161</v>
      </c>
      <c r="D275" s="1" t="str">
        <f t="shared" si="41"/>
        <v>21:0087</v>
      </c>
      <c r="E275" t="s">
        <v>1084</v>
      </c>
      <c r="F275" t="s">
        <v>1085</v>
      </c>
      <c r="H275">
        <v>54.712632399999997</v>
      </c>
      <c r="I275">
        <v>-103.1874164</v>
      </c>
      <c r="J275" s="1" t="str">
        <f t="shared" si="42"/>
        <v>NGR lake sediment grab sample</v>
      </c>
      <c r="K275" s="1" t="str">
        <f t="shared" si="43"/>
        <v>&lt;177 micron (NGR)</v>
      </c>
      <c r="L275">
        <v>15</v>
      </c>
      <c r="M275" t="s">
        <v>183</v>
      </c>
      <c r="N275">
        <v>274</v>
      </c>
      <c r="O275">
        <v>82</v>
      </c>
    </row>
    <row r="276" spans="1:15" x14ac:dyDescent="0.3">
      <c r="A276" t="s">
        <v>1086</v>
      </c>
      <c r="B276" t="s">
        <v>1087</v>
      </c>
      <c r="C276" s="1" t="str">
        <f t="shared" si="40"/>
        <v>21:0161</v>
      </c>
      <c r="D276" s="1" t="str">
        <f t="shared" si="41"/>
        <v>21:0087</v>
      </c>
      <c r="E276" t="s">
        <v>1088</v>
      </c>
      <c r="F276" t="s">
        <v>1089</v>
      </c>
      <c r="H276">
        <v>54.714376299999998</v>
      </c>
      <c r="I276">
        <v>-103.2447773</v>
      </c>
      <c r="J276" s="1" t="str">
        <f t="shared" si="42"/>
        <v>NGR lake sediment grab sample</v>
      </c>
      <c r="K276" s="1" t="str">
        <f t="shared" si="43"/>
        <v>&lt;177 micron (NGR)</v>
      </c>
      <c r="L276">
        <v>15</v>
      </c>
      <c r="M276" t="s">
        <v>188</v>
      </c>
      <c r="N276">
        <v>275</v>
      </c>
      <c r="O276">
        <v>27.5</v>
      </c>
    </row>
    <row r="277" spans="1:15" x14ac:dyDescent="0.3">
      <c r="A277" t="s">
        <v>1090</v>
      </c>
      <c r="B277" t="s">
        <v>1091</v>
      </c>
      <c r="C277" s="1" t="str">
        <f t="shared" si="40"/>
        <v>21:0161</v>
      </c>
      <c r="D277" s="1" t="str">
        <f t="shared" si="41"/>
        <v>21:0087</v>
      </c>
      <c r="E277" t="s">
        <v>1092</v>
      </c>
      <c r="F277" t="s">
        <v>1093</v>
      </c>
      <c r="H277">
        <v>54.696208900000002</v>
      </c>
      <c r="I277">
        <v>-103.42711079999999</v>
      </c>
      <c r="J277" s="1" t="str">
        <f t="shared" si="42"/>
        <v>NGR lake sediment grab sample</v>
      </c>
      <c r="K277" s="1" t="str">
        <f t="shared" si="43"/>
        <v>&lt;177 micron (NGR)</v>
      </c>
      <c r="L277">
        <v>15</v>
      </c>
      <c r="M277" t="s">
        <v>193</v>
      </c>
      <c r="N277">
        <v>276</v>
      </c>
      <c r="O277">
        <v>21</v>
      </c>
    </row>
    <row r="278" spans="1:15" x14ac:dyDescent="0.3">
      <c r="A278" t="s">
        <v>1094</v>
      </c>
      <c r="B278" t="s">
        <v>1095</v>
      </c>
      <c r="C278" s="1" t="str">
        <f t="shared" si="40"/>
        <v>21:0161</v>
      </c>
      <c r="D278" s="1" t="str">
        <f t="shared" si="41"/>
        <v>21:0087</v>
      </c>
      <c r="E278" t="s">
        <v>1080</v>
      </c>
      <c r="F278" t="s">
        <v>1096</v>
      </c>
      <c r="H278">
        <v>54.695215500000003</v>
      </c>
      <c r="I278">
        <v>-103.16491809999999</v>
      </c>
      <c r="J278" s="1" t="str">
        <f t="shared" si="42"/>
        <v>NGR lake sediment grab sample</v>
      </c>
      <c r="K278" s="1" t="str">
        <f t="shared" si="43"/>
        <v>&lt;177 micron (NGR)</v>
      </c>
      <c r="L278">
        <v>15</v>
      </c>
      <c r="M278" t="s">
        <v>197</v>
      </c>
      <c r="N278">
        <v>277</v>
      </c>
      <c r="O278">
        <v>39.5</v>
      </c>
    </row>
    <row r="279" spans="1:15" x14ac:dyDescent="0.3">
      <c r="A279" t="s">
        <v>1097</v>
      </c>
      <c r="B279" t="s">
        <v>1098</v>
      </c>
      <c r="C279" s="1" t="str">
        <f t="shared" si="40"/>
        <v>21:0161</v>
      </c>
      <c r="D279" s="1" t="str">
        <f t="shared" si="41"/>
        <v>21:0087</v>
      </c>
      <c r="E279" t="s">
        <v>1099</v>
      </c>
      <c r="F279" t="s">
        <v>1100</v>
      </c>
      <c r="H279">
        <v>54.695807899999998</v>
      </c>
      <c r="I279">
        <v>-103.46591789999999</v>
      </c>
      <c r="J279" s="1" t="str">
        <f t="shared" si="42"/>
        <v>NGR lake sediment grab sample</v>
      </c>
      <c r="K279" s="1" t="str">
        <f t="shared" si="43"/>
        <v>&lt;177 micron (NGR)</v>
      </c>
      <c r="L279">
        <v>16</v>
      </c>
      <c r="M279" t="s">
        <v>19</v>
      </c>
      <c r="N279">
        <v>278</v>
      </c>
      <c r="O279">
        <v>7</v>
      </c>
    </row>
    <row r="280" spans="1:15" x14ac:dyDescent="0.3">
      <c r="A280" t="s">
        <v>1101</v>
      </c>
      <c r="B280" t="s">
        <v>1102</v>
      </c>
      <c r="C280" s="1" t="str">
        <f t="shared" si="40"/>
        <v>21:0161</v>
      </c>
      <c r="D280" s="1" t="str">
        <f t="shared" si="41"/>
        <v>21:0087</v>
      </c>
      <c r="E280" t="s">
        <v>1103</v>
      </c>
      <c r="F280" t="s">
        <v>1104</v>
      </c>
      <c r="H280">
        <v>54.703821400000002</v>
      </c>
      <c r="I280">
        <v>-103.5323497</v>
      </c>
      <c r="J280" s="1" t="str">
        <f t="shared" si="42"/>
        <v>NGR lake sediment grab sample</v>
      </c>
      <c r="K280" s="1" t="str">
        <f t="shared" si="43"/>
        <v>&lt;177 micron (NGR)</v>
      </c>
      <c r="L280">
        <v>16</v>
      </c>
      <c r="M280" t="s">
        <v>29</v>
      </c>
      <c r="N280">
        <v>279</v>
      </c>
      <c r="O280">
        <v>10</v>
      </c>
    </row>
    <row r="281" spans="1:15" x14ac:dyDescent="0.3">
      <c r="A281" t="s">
        <v>1105</v>
      </c>
      <c r="B281" t="s">
        <v>1106</v>
      </c>
      <c r="C281" s="1" t="str">
        <f t="shared" si="40"/>
        <v>21:0161</v>
      </c>
      <c r="D281" s="1" t="str">
        <f t="shared" si="41"/>
        <v>21:0087</v>
      </c>
      <c r="E281" t="s">
        <v>1107</v>
      </c>
      <c r="F281" t="s">
        <v>1108</v>
      </c>
      <c r="H281">
        <v>54.709583799999997</v>
      </c>
      <c r="I281">
        <v>-103.5631849</v>
      </c>
      <c r="J281" s="1" t="str">
        <f t="shared" si="42"/>
        <v>NGR lake sediment grab sample</v>
      </c>
      <c r="K281" s="1" t="str">
        <f t="shared" si="43"/>
        <v>&lt;177 micron (NGR)</v>
      </c>
      <c r="L281">
        <v>16</v>
      </c>
      <c r="M281" t="s">
        <v>34</v>
      </c>
      <c r="N281">
        <v>280</v>
      </c>
      <c r="O281">
        <v>19.5</v>
      </c>
    </row>
    <row r="282" spans="1:15" x14ac:dyDescent="0.3">
      <c r="A282" t="s">
        <v>1109</v>
      </c>
      <c r="B282" t="s">
        <v>1110</v>
      </c>
      <c r="C282" s="1" t="str">
        <f t="shared" si="40"/>
        <v>21:0161</v>
      </c>
      <c r="D282" s="1" t="str">
        <f t="shared" si="41"/>
        <v>21:0087</v>
      </c>
      <c r="E282" t="s">
        <v>1111</v>
      </c>
      <c r="F282" t="s">
        <v>1112</v>
      </c>
      <c r="H282">
        <v>54.713209200000001</v>
      </c>
      <c r="I282">
        <v>-103.6437763</v>
      </c>
      <c r="J282" s="1" t="str">
        <f t="shared" si="42"/>
        <v>NGR lake sediment grab sample</v>
      </c>
      <c r="K282" s="1" t="str">
        <f t="shared" si="43"/>
        <v>&lt;177 micron (NGR)</v>
      </c>
      <c r="L282">
        <v>16</v>
      </c>
      <c r="M282" t="s">
        <v>39</v>
      </c>
      <c r="N282">
        <v>281</v>
      </c>
      <c r="O282">
        <v>6.5</v>
      </c>
    </row>
    <row r="283" spans="1:15" x14ac:dyDescent="0.3">
      <c r="A283" t="s">
        <v>1113</v>
      </c>
      <c r="B283" t="s">
        <v>1114</v>
      </c>
      <c r="C283" s="1" t="str">
        <f t="shared" si="40"/>
        <v>21:0161</v>
      </c>
      <c r="D283" s="1" t="str">
        <f t="shared" si="41"/>
        <v>21:0087</v>
      </c>
      <c r="E283" t="s">
        <v>1115</v>
      </c>
      <c r="F283" t="s">
        <v>1116</v>
      </c>
      <c r="H283">
        <v>54.718804499999997</v>
      </c>
      <c r="I283">
        <v>-103.74605510000001</v>
      </c>
      <c r="J283" s="1" t="str">
        <f t="shared" si="42"/>
        <v>NGR lake sediment grab sample</v>
      </c>
      <c r="K283" s="1" t="str">
        <f t="shared" si="43"/>
        <v>&lt;177 micron (NGR)</v>
      </c>
      <c r="L283">
        <v>16</v>
      </c>
      <c r="M283" t="s">
        <v>44</v>
      </c>
      <c r="N283">
        <v>282</v>
      </c>
      <c r="O283">
        <v>63.5</v>
      </c>
    </row>
    <row r="284" spans="1:15" x14ac:dyDescent="0.3">
      <c r="A284" t="s">
        <v>1117</v>
      </c>
      <c r="B284" t="s">
        <v>1118</v>
      </c>
      <c r="C284" s="1" t="str">
        <f t="shared" si="40"/>
        <v>21:0161</v>
      </c>
      <c r="D284" s="1" t="str">
        <f t="shared" si="41"/>
        <v>21:0087</v>
      </c>
      <c r="E284" t="s">
        <v>1119</v>
      </c>
      <c r="F284" t="s">
        <v>1120</v>
      </c>
      <c r="H284">
        <v>54.797412000000001</v>
      </c>
      <c r="I284">
        <v>-103.8805066</v>
      </c>
      <c r="J284" s="1" t="str">
        <f t="shared" si="42"/>
        <v>NGR lake sediment grab sample</v>
      </c>
      <c r="K284" s="1" t="str">
        <f t="shared" si="43"/>
        <v>&lt;177 micron (NGR)</v>
      </c>
      <c r="L284">
        <v>16</v>
      </c>
      <c r="M284" t="s">
        <v>49</v>
      </c>
      <c r="N284">
        <v>283</v>
      </c>
      <c r="O284">
        <v>81.5</v>
      </c>
    </row>
    <row r="285" spans="1:15" x14ac:dyDescent="0.3">
      <c r="A285" t="s">
        <v>1121</v>
      </c>
      <c r="B285" t="s">
        <v>1122</v>
      </c>
      <c r="C285" s="1" t="str">
        <f t="shared" si="40"/>
        <v>21:0161</v>
      </c>
      <c r="D285" s="1" t="str">
        <f t="shared" si="41"/>
        <v>21:0087</v>
      </c>
      <c r="E285" t="s">
        <v>1123</v>
      </c>
      <c r="F285" t="s">
        <v>1124</v>
      </c>
      <c r="H285">
        <v>54.8127724</v>
      </c>
      <c r="I285">
        <v>-103.8894184</v>
      </c>
      <c r="J285" s="1" t="str">
        <f t="shared" si="42"/>
        <v>NGR lake sediment grab sample</v>
      </c>
      <c r="K285" s="1" t="str">
        <f t="shared" si="43"/>
        <v>&lt;177 micron (NGR)</v>
      </c>
      <c r="L285">
        <v>16</v>
      </c>
      <c r="M285" t="s">
        <v>68</v>
      </c>
      <c r="N285">
        <v>284</v>
      </c>
      <c r="O285">
        <v>72</v>
      </c>
    </row>
    <row r="286" spans="1:15" x14ac:dyDescent="0.3">
      <c r="A286" t="s">
        <v>1125</v>
      </c>
      <c r="B286" t="s">
        <v>1126</v>
      </c>
      <c r="C286" s="1" t="str">
        <f t="shared" si="40"/>
        <v>21:0161</v>
      </c>
      <c r="D286" s="1" t="str">
        <f t="shared" si="41"/>
        <v>21:0087</v>
      </c>
      <c r="E286" t="s">
        <v>1123</v>
      </c>
      <c r="F286" t="s">
        <v>1127</v>
      </c>
      <c r="H286">
        <v>54.8127724</v>
      </c>
      <c r="I286">
        <v>-103.8894184</v>
      </c>
      <c r="J286" s="1" t="str">
        <f t="shared" si="42"/>
        <v>NGR lake sediment grab sample</v>
      </c>
      <c r="K286" s="1" t="str">
        <f t="shared" si="43"/>
        <v>&lt;177 micron (NGR)</v>
      </c>
      <c r="L286">
        <v>16</v>
      </c>
      <c r="M286" t="s">
        <v>72</v>
      </c>
      <c r="N286">
        <v>285</v>
      </c>
      <c r="O286">
        <v>74</v>
      </c>
    </row>
    <row r="287" spans="1:15" x14ac:dyDescent="0.3">
      <c r="A287" t="s">
        <v>1128</v>
      </c>
      <c r="B287" t="s">
        <v>1129</v>
      </c>
      <c r="C287" s="1" t="str">
        <f t="shared" si="40"/>
        <v>21:0161</v>
      </c>
      <c r="D287" s="1" t="str">
        <f t="shared" si="41"/>
        <v>21:0087</v>
      </c>
      <c r="E287" t="s">
        <v>1130</v>
      </c>
      <c r="F287" t="s">
        <v>1131</v>
      </c>
      <c r="H287">
        <v>54.865718299999997</v>
      </c>
      <c r="I287">
        <v>-103.98301069999999</v>
      </c>
      <c r="J287" s="1" t="str">
        <f t="shared" si="42"/>
        <v>NGR lake sediment grab sample</v>
      </c>
      <c r="K287" s="1" t="str">
        <f t="shared" si="43"/>
        <v>&lt;177 micron (NGR)</v>
      </c>
      <c r="L287">
        <v>16</v>
      </c>
      <c r="M287" t="s">
        <v>54</v>
      </c>
      <c r="N287">
        <v>286</v>
      </c>
      <c r="O287">
        <v>28.5</v>
      </c>
    </row>
    <row r="288" spans="1:15" x14ac:dyDescent="0.3">
      <c r="A288" t="s">
        <v>1132</v>
      </c>
      <c r="B288" t="s">
        <v>1133</v>
      </c>
      <c r="C288" s="1" t="str">
        <f t="shared" si="40"/>
        <v>21:0161</v>
      </c>
      <c r="D288" s="1" t="str">
        <f t="shared" si="41"/>
        <v>21:0087</v>
      </c>
      <c r="E288" t="s">
        <v>1134</v>
      </c>
      <c r="F288" t="s">
        <v>1135</v>
      </c>
      <c r="H288">
        <v>54.915983199999999</v>
      </c>
      <c r="I288">
        <v>-103.9755031</v>
      </c>
      <c r="J288" s="1" t="str">
        <f t="shared" si="42"/>
        <v>NGR lake sediment grab sample</v>
      </c>
      <c r="K288" s="1" t="str">
        <f t="shared" si="43"/>
        <v>&lt;177 micron (NGR)</v>
      </c>
      <c r="L288">
        <v>16</v>
      </c>
      <c r="M288" t="s">
        <v>59</v>
      </c>
      <c r="N288">
        <v>287</v>
      </c>
      <c r="O288">
        <v>28.5</v>
      </c>
    </row>
    <row r="289" spans="1:15" x14ac:dyDescent="0.3">
      <c r="A289" t="s">
        <v>1136</v>
      </c>
      <c r="B289" t="s">
        <v>1137</v>
      </c>
      <c r="C289" s="1" t="str">
        <f t="shared" si="40"/>
        <v>21:0161</v>
      </c>
      <c r="D289" s="1" t="str">
        <f t="shared" si="41"/>
        <v>21:0087</v>
      </c>
      <c r="E289" t="s">
        <v>1138</v>
      </c>
      <c r="F289" t="s">
        <v>1139</v>
      </c>
      <c r="H289">
        <v>54.887670999999997</v>
      </c>
      <c r="I289">
        <v>-103.92321579999999</v>
      </c>
      <c r="J289" s="1" t="str">
        <f t="shared" si="42"/>
        <v>NGR lake sediment grab sample</v>
      </c>
      <c r="K289" s="1" t="str">
        <f t="shared" si="43"/>
        <v>&lt;177 micron (NGR)</v>
      </c>
      <c r="L289">
        <v>16</v>
      </c>
      <c r="M289" t="s">
        <v>105</v>
      </c>
      <c r="N289">
        <v>288</v>
      </c>
      <c r="O289">
        <v>80</v>
      </c>
    </row>
    <row r="290" spans="1:15" x14ac:dyDescent="0.3">
      <c r="A290" t="s">
        <v>1140</v>
      </c>
      <c r="B290" t="s">
        <v>1141</v>
      </c>
      <c r="C290" s="1" t="str">
        <f t="shared" si="40"/>
        <v>21:0161</v>
      </c>
      <c r="D290" s="1" t="str">
        <f t="shared" si="41"/>
        <v>21:0087</v>
      </c>
      <c r="E290" t="s">
        <v>1142</v>
      </c>
      <c r="F290" t="s">
        <v>1143</v>
      </c>
      <c r="H290">
        <v>54.857881200000001</v>
      </c>
      <c r="I290">
        <v>-103.9084311</v>
      </c>
      <c r="J290" s="1" t="str">
        <f t="shared" si="42"/>
        <v>NGR lake sediment grab sample</v>
      </c>
      <c r="K290" s="1" t="str">
        <f t="shared" si="43"/>
        <v>&lt;177 micron (NGR)</v>
      </c>
      <c r="L290">
        <v>16</v>
      </c>
      <c r="M290" t="s">
        <v>110</v>
      </c>
      <c r="N290">
        <v>289</v>
      </c>
      <c r="O290">
        <v>54.5</v>
      </c>
    </row>
    <row r="291" spans="1:15" x14ac:dyDescent="0.3">
      <c r="A291" t="s">
        <v>1144</v>
      </c>
      <c r="B291" t="s">
        <v>1145</v>
      </c>
      <c r="C291" s="1" t="str">
        <f t="shared" si="40"/>
        <v>21:0161</v>
      </c>
      <c r="D291" s="1" t="str">
        <f t="shared" si="41"/>
        <v>21:0087</v>
      </c>
      <c r="E291" t="s">
        <v>1146</v>
      </c>
      <c r="F291" t="s">
        <v>1147</v>
      </c>
      <c r="H291">
        <v>54.813469599999998</v>
      </c>
      <c r="I291">
        <v>-103.86761319999999</v>
      </c>
      <c r="J291" s="1" t="str">
        <f t="shared" si="42"/>
        <v>NGR lake sediment grab sample</v>
      </c>
      <c r="K291" s="1" t="str">
        <f t="shared" si="43"/>
        <v>&lt;177 micron (NGR)</v>
      </c>
      <c r="L291">
        <v>16</v>
      </c>
      <c r="M291" t="s">
        <v>115</v>
      </c>
      <c r="N291">
        <v>290</v>
      </c>
      <c r="O291">
        <v>30.5</v>
      </c>
    </row>
    <row r="292" spans="1:15" x14ac:dyDescent="0.3">
      <c r="A292" t="s">
        <v>1148</v>
      </c>
      <c r="B292" t="s">
        <v>1149</v>
      </c>
      <c r="C292" s="1" t="str">
        <f t="shared" si="40"/>
        <v>21:0161</v>
      </c>
      <c r="D292" s="1" t="str">
        <f>HYPERLINK("http://geochem.nrcan.gc.ca/cdogs/content/svy/svy_e.htm", "")</f>
        <v/>
      </c>
      <c r="G292" s="1" t="str">
        <f>HYPERLINK("http://geochem.nrcan.gc.ca/cdogs/content/cr_/cr_00004_e.htm", "4")</f>
        <v>4</v>
      </c>
      <c r="J292" t="s">
        <v>22</v>
      </c>
      <c r="K292" t="s">
        <v>23</v>
      </c>
      <c r="L292">
        <v>16</v>
      </c>
      <c r="M292" t="s">
        <v>24</v>
      </c>
      <c r="N292">
        <v>291</v>
      </c>
      <c r="O292">
        <v>11.5</v>
      </c>
    </row>
    <row r="293" spans="1:15" x14ac:dyDescent="0.3">
      <c r="A293" t="s">
        <v>1150</v>
      </c>
      <c r="B293" t="s">
        <v>1151</v>
      </c>
      <c r="C293" s="1" t="str">
        <f t="shared" si="40"/>
        <v>21:0161</v>
      </c>
      <c r="D293" s="1" t="str">
        <f t="shared" ref="D293:D313" si="44">HYPERLINK("http://geochem.nrcan.gc.ca/cdogs/content/svy/svy210087_e.htm", "21:0087")</f>
        <v>21:0087</v>
      </c>
      <c r="E293" t="s">
        <v>1152</v>
      </c>
      <c r="F293" t="s">
        <v>1153</v>
      </c>
      <c r="H293">
        <v>54.8067961</v>
      </c>
      <c r="I293">
        <v>-103.8273466</v>
      </c>
      <c r="J293" s="1" t="str">
        <f t="shared" ref="J293:J313" si="45">HYPERLINK("http://geochem.nrcan.gc.ca/cdogs/content/kwd/kwd020027_e.htm", "NGR lake sediment grab sample")</f>
        <v>NGR lake sediment grab sample</v>
      </c>
      <c r="K293" s="1" t="str">
        <f t="shared" ref="K293:K313" si="46">HYPERLINK("http://geochem.nrcan.gc.ca/cdogs/content/kwd/kwd080006_e.htm", "&lt;177 micron (NGR)")</f>
        <v>&lt;177 micron (NGR)</v>
      </c>
      <c r="L293">
        <v>16</v>
      </c>
      <c r="M293" t="s">
        <v>176</v>
      </c>
      <c r="N293">
        <v>292</v>
      </c>
      <c r="O293">
        <v>29.5</v>
      </c>
    </row>
    <row r="294" spans="1:15" x14ac:dyDescent="0.3">
      <c r="A294" t="s">
        <v>1154</v>
      </c>
      <c r="B294" t="s">
        <v>1155</v>
      </c>
      <c r="C294" s="1" t="str">
        <f t="shared" si="40"/>
        <v>21:0161</v>
      </c>
      <c r="D294" s="1" t="str">
        <f t="shared" si="44"/>
        <v>21:0087</v>
      </c>
      <c r="E294" t="s">
        <v>1156</v>
      </c>
      <c r="F294" t="s">
        <v>1157</v>
      </c>
      <c r="H294">
        <v>54.8040102</v>
      </c>
      <c r="I294">
        <v>-103.8180926</v>
      </c>
      <c r="J294" s="1" t="str">
        <f t="shared" si="45"/>
        <v>NGR lake sediment grab sample</v>
      </c>
      <c r="K294" s="1" t="str">
        <f t="shared" si="46"/>
        <v>&lt;177 micron (NGR)</v>
      </c>
      <c r="L294">
        <v>16</v>
      </c>
      <c r="M294" t="s">
        <v>183</v>
      </c>
      <c r="N294">
        <v>293</v>
      </c>
      <c r="O294">
        <v>26.5</v>
      </c>
    </row>
    <row r="295" spans="1:15" x14ac:dyDescent="0.3">
      <c r="A295" t="s">
        <v>1158</v>
      </c>
      <c r="B295" t="s">
        <v>1159</v>
      </c>
      <c r="C295" s="1" t="str">
        <f t="shared" si="40"/>
        <v>21:0161</v>
      </c>
      <c r="D295" s="1" t="str">
        <f t="shared" si="44"/>
        <v>21:0087</v>
      </c>
      <c r="E295" t="s">
        <v>1160</v>
      </c>
      <c r="F295" t="s">
        <v>1161</v>
      </c>
      <c r="H295">
        <v>54.776608400000001</v>
      </c>
      <c r="I295">
        <v>-103.7738052</v>
      </c>
      <c r="J295" s="1" t="str">
        <f t="shared" si="45"/>
        <v>NGR lake sediment grab sample</v>
      </c>
      <c r="K295" s="1" t="str">
        <f t="shared" si="46"/>
        <v>&lt;177 micron (NGR)</v>
      </c>
      <c r="L295">
        <v>16</v>
      </c>
      <c r="M295" t="s">
        <v>188</v>
      </c>
      <c r="N295">
        <v>294</v>
      </c>
      <c r="O295">
        <v>29.5</v>
      </c>
    </row>
    <row r="296" spans="1:15" x14ac:dyDescent="0.3">
      <c r="A296" t="s">
        <v>1162</v>
      </c>
      <c r="B296" t="s">
        <v>1163</v>
      </c>
      <c r="C296" s="1" t="str">
        <f t="shared" si="40"/>
        <v>21:0161</v>
      </c>
      <c r="D296" s="1" t="str">
        <f t="shared" si="44"/>
        <v>21:0087</v>
      </c>
      <c r="E296" t="s">
        <v>1164</v>
      </c>
      <c r="F296" t="s">
        <v>1165</v>
      </c>
      <c r="H296">
        <v>54.775131399999999</v>
      </c>
      <c r="I296">
        <v>-103.7178814</v>
      </c>
      <c r="J296" s="1" t="str">
        <f t="shared" si="45"/>
        <v>NGR lake sediment grab sample</v>
      </c>
      <c r="K296" s="1" t="str">
        <f t="shared" si="46"/>
        <v>&lt;177 micron (NGR)</v>
      </c>
      <c r="L296">
        <v>16</v>
      </c>
      <c r="M296" t="s">
        <v>120</v>
      </c>
      <c r="N296">
        <v>295</v>
      </c>
      <c r="O296">
        <v>6</v>
      </c>
    </row>
    <row r="297" spans="1:15" x14ac:dyDescent="0.3">
      <c r="A297" t="s">
        <v>1166</v>
      </c>
      <c r="B297" t="s">
        <v>1167</v>
      </c>
      <c r="C297" s="1" t="str">
        <f t="shared" si="40"/>
        <v>21:0161</v>
      </c>
      <c r="D297" s="1" t="str">
        <f t="shared" si="44"/>
        <v>21:0087</v>
      </c>
      <c r="E297" t="s">
        <v>1168</v>
      </c>
      <c r="F297" t="s">
        <v>1169</v>
      </c>
      <c r="H297">
        <v>54.758406700000002</v>
      </c>
      <c r="I297">
        <v>-103.6671271</v>
      </c>
      <c r="J297" s="1" t="str">
        <f t="shared" si="45"/>
        <v>NGR lake sediment grab sample</v>
      </c>
      <c r="K297" s="1" t="str">
        <f t="shared" si="46"/>
        <v>&lt;177 micron (NGR)</v>
      </c>
      <c r="L297">
        <v>16</v>
      </c>
      <c r="M297" t="s">
        <v>193</v>
      </c>
      <c r="N297">
        <v>296</v>
      </c>
      <c r="O297">
        <v>15</v>
      </c>
    </row>
    <row r="298" spans="1:15" x14ac:dyDescent="0.3">
      <c r="A298" t="s">
        <v>1170</v>
      </c>
      <c r="B298" t="s">
        <v>1171</v>
      </c>
      <c r="C298" s="1" t="str">
        <f t="shared" si="40"/>
        <v>21:0161</v>
      </c>
      <c r="D298" s="1" t="str">
        <f t="shared" si="44"/>
        <v>21:0087</v>
      </c>
      <c r="E298" t="s">
        <v>1164</v>
      </c>
      <c r="F298" t="s">
        <v>1172</v>
      </c>
      <c r="H298">
        <v>54.775131399999999</v>
      </c>
      <c r="I298">
        <v>-103.7178814</v>
      </c>
      <c r="J298" s="1" t="str">
        <f t="shared" si="45"/>
        <v>NGR lake sediment grab sample</v>
      </c>
      <c r="K298" s="1" t="str">
        <f t="shared" si="46"/>
        <v>&lt;177 micron (NGR)</v>
      </c>
      <c r="L298">
        <v>16</v>
      </c>
      <c r="M298" t="s">
        <v>197</v>
      </c>
      <c r="N298">
        <v>297</v>
      </c>
      <c r="O298">
        <v>6</v>
      </c>
    </row>
    <row r="299" spans="1:15" x14ac:dyDescent="0.3">
      <c r="A299" t="s">
        <v>1173</v>
      </c>
      <c r="B299" t="s">
        <v>1174</v>
      </c>
      <c r="C299" s="1" t="str">
        <f t="shared" si="40"/>
        <v>21:0161</v>
      </c>
      <c r="D299" s="1" t="str">
        <f t="shared" si="44"/>
        <v>21:0087</v>
      </c>
      <c r="E299" t="s">
        <v>1175</v>
      </c>
      <c r="F299" t="s">
        <v>1176</v>
      </c>
      <c r="H299">
        <v>54.740744399999997</v>
      </c>
      <c r="I299">
        <v>-103.6148944</v>
      </c>
      <c r="J299" s="1" t="str">
        <f t="shared" si="45"/>
        <v>NGR lake sediment grab sample</v>
      </c>
      <c r="K299" s="1" t="str">
        <f t="shared" si="46"/>
        <v>&lt;177 micron (NGR)</v>
      </c>
      <c r="L299">
        <v>17</v>
      </c>
      <c r="M299" t="s">
        <v>19</v>
      </c>
      <c r="N299">
        <v>298</v>
      </c>
      <c r="O299">
        <v>21.5</v>
      </c>
    </row>
    <row r="300" spans="1:15" x14ac:dyDescent="0.3">
      <c r="A300" t="s">
        <v>1177</v>
      </c>
      <c r="B300" t="s">
        <v>1178</v>
      </c>
      <c r="C300" s="1" t="str">
        <f t="shared" si="40"/>
        <v>21:0161</v>
      </c>
      <c r="D300" s="1" t="str">
        <f t="shared" si="44"/>
        <v>21:0087</v>
      </c>
      <c r="E300" t="s">
        <v>1179</v>
      </c>
      <c r="F300" t="s">
        <v>1180</v>
      </c>
      <c r="H300">
        <v>54.7384062</v>
      </c>
      <c r="I300">
        <v>-103.56837640000001</v>
      </c>
      <c r="J300" s="1" t="str">
        <f t="shared" si="45"/>
        <v>NGR lake sediment grab sample</v>
      </c>
      <c r="K300" s="1" t="str">
        <f t="shared" si="46"/>
        <v>&lt;177 micron (NGR)</v>
      </c>
      <c r="L300">
        <v>17</v>
      </c>
      <c r="M300" t="s">
        <v>29</v>
      </c>
      <c r="N300">
        <v>299</v>
      </c>
      <c r="O300">
        <v>22.5</v>
      </c>
    </row>
    <row r="301" spans="1:15" x14ac:dyDescent="0.3">
      <c r="A301" t="s">
        <v>1181</v>
      </c>
      <c r="B301" t="s">
        <v>1182</v>
      </c>
      <c r="C301" s="1" t="str">
        <f t="shared" si="40"/>
        <v>21:0161</v>
      </c>
      <c r="D301" s="1" t="str">
        <f t="shared" si="44"/>
        <v>21:0087</v>
      </c>
      <c r="E301" t="s">
        <v>1183</v>
      </c>
      <c r="F301" t="s">
        <v>1184</v>
      </c>
      <c r="H301">
        <v>54.730659899999999</v>
      </c>
      <c r="I301">
        <v>-103.5220607</v>
      </c>
      <c r="J301" s="1" t="str">
        <f t="shared" si="45"/>
        <v>NGR lake sediment grab sample</v>
      </c>
      <c r="K301" s="1" t="str">
        <f t="shared" si="46"/>
        <v>&lt;177 micron (NGR)</v>
      </c>
      <c r="L301">
        <v>17</v>
      </c>
      <c r="M301" t="s">
        <v>34</v>
      </c>
      <c r="N301">
        <v>300</v>
      </c>
      <c r="O301">
        <v>26.5</v>
      </c>
    </row>
    <row r="302" spans="1:15" x14ac:dyDescent="0.3">
      <c r="A302" t="s">
        <v>1185</v>
      </c>
      <c r="B302" t="s">
        <v>1186</v>
      </c>
      <c r="C302" s="1" t="str">
        <f t="shared" si="40"/>
        <v>21:0161</v>
      </c>
      <c r="D302" s="1" t="str">
        <f t="shared" si="44"/>
        <v>21:0087</v>
      </c>
      <c r="E302" t="s">
        <v>1187</v>
      </c>
      <c r="F302" t="s">
        <v>1188</v>
      </c>
      <c r="H302">
        <v>54.729447800000003</v>
      </c>
      <c r="I302">
        <v>-103.4258227</v>
      </c>
      <c r="J302" s="1" t="str">
        <f t="shared" si="45"/>
        <v>NGR lake sediment grab sample</v>
      </c>
      <c r="K302" s="1" t="str">
        <f t="shared" si="46"/>
        <v>&lt;177 micron (NGR)</v>
      </c>
      <c r="L302">
        <v>17</v>
      </c>
      <c r="M302" t="s">
        <v>39</v>
      </c>
      <c r="N302">
        <v>301</v>
      </c>
      <c r="O302">
        <v>74</v>
      </c>
    </row>
    <row r="303" spans="1:15" x14ac:dyDescent="0.3">
      <c r="A303" t="s">
        <v>1189</v>
      </c>
      <c r="B303" t="s">
        <v>1190</v>
      </c>
      <c r="C303" s="1" t="str">
        <f t="shared" si="40"/>
        <v>21:0161</v>
      </c>
      <c r="D303" s="1" t="str">
        <f t="shared" si="44"/>
        <v>21:0087</v>
      </c>
      <c r="E303" t="s">
        <v>1191</v>
      </c>
      <c r="F303" t="s">
        <v>1192</v>
      </c>
      <c r="H303">
        <v>54.727196300000003</v>
      </c>
      <c r="I303">
        <v>-103.3249744</v>
      </c>
      <c r="J303" s="1" t="str">
        <f t="shared" si="45"/>
        <v>NGR lake sediment grab sample</v>
      </c>
      <c r="K303" s="1" t="str">
        <f t="shared" si="46"/>
        <v>&lt;177 micron (NGR)</v>
      </c>
      <c r="L303">
        <v>17</v>
      </c>
      <c r="M303" t="s">
        <v>44</v>
      </c>
      <c r="N303">
        <v>302</v>
      </c>
      <c r="O303">
        <v>82.5</v>
      </c>
    </row>
    <row r="304" spans="1:15" x14ac:dyDescent="0.3">
      <c r="A304" t="s">
        <v>1193</v>
      </c>
      <c r="B304" t="s">
        <v>1194</v>
      </c>
      <c r="C304" s="1" t="str">
        <f t="shared" si="40"/>
        <v>21:0161</v>
      </c>
      <c r="D304" s="1" t="str">
        <f t="shared" si="44"/>
        <v>21:0087</v>
      </c>
      <c r="E304" t="s">
        <v>1195</v>
      </c>
      <c r="F304" t="s">
        <v>1196</v>
      </c>
      <c r="H304">
        <v>54.732543300000003</v>
      </c>
      <c r="I304">
        <v>-103.2579696</v>
      </c>
      <c r="J304" s="1" t="str">
        <f t="shared" si="45"/>
        <v>NGR lake sediment grab sample</v>
      </c>
      <c r="K304" s="1" t="str">
        <f t="shared" si="46"/>
        <v>&lt;177 micron (NGR)</v>
      </c>
      <c r="L304">
        <v>17</v>
      </c>
      <c r="M304" t="s">
        <v>49</v>
      </c>
      <c r="N304">
        <v>303</v>
      </c>
      <c r="O304">
        <v>29.5</v>
      </c>
    </row>
    <row r="305" spans="1:15" x14ac:dyDescent="0.3">
      <c r="A305" t="s">
        <v>1197</v>
      </c>
      <c r="B305" t="s">
        <v>1198</v>
      </c>
      <c r="C305" s="1" t="str">
        <f t="shared" si="40"/>
        <v>21:0161</v>
      </c>
      <c r="D305" s="1" t="str">
        <f t="shared" si="44"/>
        <v>21:0087</v>
      </c>
      <c r="E305" t="s">
        <v>1199</v>
      </c>
      <c r="F305" t="s">
        <v>1200</v>
      </c>
      <c r="H305">
        <v>54.724008599999998</v>
      </c>
      <c r="I305">
        <v>-103.22728050000001</v>
      </c>
      <c r="J305" s="1" t="str">
        <f t="shared" si="45"/>
        <v>NGR lake sediment grab sample</v>
      </c>
      <c r="K305" s="1" t="str">
        <f t="shared" si="46"/>
        <v>&lt;177 micron (NGR)</v>
      </c>
      <c r="L305">
        <v>17</v>
      </c>
      <c r="M305" t="s">
        <v>68</v>
      </c>
      <c r="N305">
        <v>304</v>
      </c>
      <c r="O305">
        <v>38.5</v>
      </c>
    </row>
    <row r="306" spans="1:15" x14ac:dyDescent="0.3">
      <c r="A306" t="s">
        <v>1201</v>
      </c>
      <c r="B306" t="s">
        <v>1202</v>
      </c>
      <c r="C306" s="1" t="str">
        <f t="shared" si="40"/>
        <v>21:0161</v>
      </c>
      <c r="D306" s="1" t="str">
        <f t="shared" si="44"/>
        <v>21:0087</v>
      </c>
      <c r="E306" t="s">
        <v>1199</v>
      </c>
      <c r="F306" t="s">
        <v>1203</v>
      </c>
      <c r="H306">
        <v>54.724008599999998</v>
      </c>
      <c r="I306">
        <v>-103.22728050000001</v>
      </c>
      <c r="J306" s="1" t="str">
        <f t="shared" si="45"/>
        <v>NGR lake sediment grab sample</v>
      </c>
      <c r="K306" s="1" t="str">
        <f t="shared" si="46"/>
        <v>&lt;177 micron (NGR)</v>
      </c>
      <c r="L306">
        <v>17</v>
      </c>
      <c r="M306" t="s">
        <v>72</v>
      </c>
      <c r="N306">
        <v>305</v>
      </c>
      <c r="O306">
        <v>40</v>
      </c>
    </row>
    <row r="307" spans="1:15" x14ac:dyDescent="0.3">
      <c r="A307" t="s">
        <v>1204</v>
      </c>
      <c r="B307" t="s">
        <v>1205</v>
      </c>
      <c r="C307" s="1" t="str">
        <f t="shared" si="40"/>
        <v>21:0161</v>
      </c>
      <c r="D307" s="1" t="str">
        <f t="shared" si="44"/>
        <v>21:0087</v>
      </c>
      <c r="E307" t="s">
        <v>1206</v>
      </c>
      <c r="F307" t="s">
        <v>1207</v>
      </c>
      <c r="H307">
        <v>54.742489900000002</v>
      </c>
      <c r="I307">
        <v>-103.1410308</v>
      </c>
      <c r="J307" s="1" t="str">
        <f t="shared" si="45"/>
        <v>NGR lake sediment grab sample</v>
      </c>
      <c r="K307" s="1" t="str">
        <f t="shared" si="46"/>
        <v>&lt;177 micron (NGR)</v>
      </c>
      <c r="L307">
        <v>17</v>
      </c>
      <c r="M307" t="s">
        <v>54</v>
      </c>
      <c r="N307">
        <v>306</v>
      </c>
      <c r="O307">
        <v>52</v>
      </c>
    </row>
    <row r="308" spans="1:15" x14ac:dyDescent="0.3">
      <c r="A308" t="s">
        <v>1208</v>
      </c>
      <c r="B308" t="s">
        <v>1209</v>
      </c>
      <c r="C308" s="1" t="str">
        <f t="shared" si="40"/>
        <v>21:0161</v>
      </c>
      <c r="D308" s="1" t="str">
        <f t="shared" si="44"/>
        <v>21:0087</v>
      </c>
      <c r="E308" t="s">
        <v>1210</v>
      </c>
      <c r="F308" t="s">
        <v>1211</v>
      </c>
      <c r="H308">
        <v>54.728657499999997</v>
      </c>
      <c r="I308">
        <v>-103.11836940000001</v>
      </c>
      <c r="J308" s="1" t="str">
        <f t="shared" si="45"/>
        <v>NGR lake sediment grab sample</v>
      </c>
      <c r="K308" s="1" t="str">
        <f t="shared" si="46"/>
        <v>&lt;177 micron (NGR)</v>
      </c>
      <c r="L308">
        <v>17</v>
      </c>
      <c r="M308" t="s">
        <v>59</v>
      </c>
      <c r="N308">
        <v>307</v>
      </c>
      <c r="O308">
        <v>70</v>
      </c>
    </row>
    <row r="309" spans="1:15" x14ac:dyDescent="0.3">
      <c r="A309" t="s">
        <v>1212</v>
      </c>
      <c r="B309" t="s">
        <v>1213</v>
      </c>
      <c r="C309" s="1" t="str">
        <f t="shared" si="40"/>
        <v>21:0161</v>
      </c>
      <c r="D309" s="1" t="str">
        <f t="shared" si="44"/>
        <v>21:0087</v>
      </c>
      <c r="E309" t="s">
        <v>1214</v>
      </c>
      <c r="F309" t="s">
        <v>1215</v>
      </c>
      <c r="H309">
        <v>54.744467299999997</v>
      </c>
      <c r="I309">
        <v>-103.0384023</v>
      </c>
      <c r="J309" s="1" t="str">
        <f t="shared" si="45"/>
        <v>NGR lake sediment grab sample</v>
      </c>
      <c r="K309" s="1" t="str">
        <f t="shared" si="46"/>
        <v>&lt;177 micron (NGR)</v>
      </c>
      <c r="L309">
        <v>17</v>
      </c>
      <c r="M309" t="s">
        <v>105</v>
      </c>
      <c r="N309">
        <v>308</v>
      </c>
      <c r="O309">
        <v>51.5</v>
      </c>
    </row>
    <row r="310" spans="1:15" x14ac:dyDescent="0.3">
      <c r="A310" t="s">
        <v>1216</v>
      </c>
      <c r="B310" t="s">
        <v>1217</v>
      </c>
      <c r="C310" s="1" t="str">
        <f t="shared" si="40"/>
        <v>21:0161</v>
      </c>
      <c r="D310" s="1" t="str">
        <f t="shared" si="44"/>
        <v>21:0087</v>
      </c>
      <c r="E310" t="s">
        <v>1218</v>
      </c>
      <c r="F310" t="s">
        <v>1219</v>
      </c>
      <c r="H310">
        <v>54.733566600000003</v>
      </c>
      <c r="I310">
        <v>-102.9768018</v>
      </c>
      <c r="J310" s="1" t="str">
        <f t="shared" si="45"/>
        <v>NGR lake sediment grab sample</v>
      </c>
      <c r="K310" s="1" t="str">
        <f t="shared" si="46"/>
        <v>&lt;177 micron (NGR)</v>
      </c>
      <c r="L310">
        <v>17</v>
      </c>
      <c r="M310" t="s">
        <v>110</v>
      </c>
      <c r="N310">
        <v>309</v>
      </c>
      <c r="O310">
        <v>50</v>
      </c>
    </row>
    <row r="311" spans="1:15" x14ac:dyDescent="0.3">
      <c r="A311" t="s">
        <v>1220</v>
      </c>
      <c r="B311" t="s">
        <v>1221</v>
      </c>
      <c r="C311" s="1" t="str">
        <f t="shared" si="40"/>
        <v>21:0161</v>
      </c>
      <c r="D311" s="1" t="str">
        <f t="shared" si="44"/>
        <v>21:0087</v>
      </c>
      <c r="E311" t="s">
        <v>1222</v>
      </c>
      <c r="F311" t="s">
        <v>1223</v>
      </c>
      <c r="H311">
        <v>54.723613</v>
      </c>
      <c r="I311">
        <v>-102.91984309999999</v>
      </c>
      <c r="J311" s="1" t="str">
        <f t="shared" si="45"/>
        <v>NGR lake sediment grab sample</v>
      </c>
      <c r="K311" s="1" t="str">
        <f t="shared" si="46"/>
        <v>&lt;177 micron (NGR)</v>
      </c>
      <c r="L311">
        <v>17</v>
      </c>
      <c r="M311" t="s">
        <v>115</v>
      </c>
      <c r="N311">
        <v>310</v>
      </c>
      <c r="O311">
        <v>67</v>
      </c>
    </row>
    <row r="312" spans="1:15" x14ac:dyDescent="0.3">
      <c r="A312" t="s">
        <v>1224</v>
      </c>
      <c r="B312" t="s">
        <v>1225</v>
      </c>
      <c r="C312" s="1" t="str">
        <f t="shared" si="40"/>
        <v>21:0161</v>
      </c>
      <c r="D312" s="1" t="str">
        <f t="shared" si="44"/>
        <v>21:0087</v>
      </c>
      <c r="E312" t="s">
        <v>1226</v>
      </c>
      <c r="F312" t="s">
        <v>1227</v>
      </c>
      <c r="H312">
        <v>54.737174099999997</v>
      </c>
      <c r="I312">
        <v>-102.8725453</v>
      </c>
      <c r="J312" s="1" t="str">
        <f t="shared" si="45"/>
        <v>NGR lake sediment grab sample</v>
      </c>
      <c r="K312" s="1" t="str">
        <f t="shared" si="46"/>
        <v>&lt;177 micron (NGR)</v>
      </c>
      <c r="L312">
        <v>17</v>
      </c>
      <c r="M312" t="s">
        <v>176</v>
      </c>
      <c r="N312">
        <v>311</v>
      </c>
      <c r="O312">
        <v>37</v>
      </c>
    </row>
    <row r="313" spans="1:15" x14ac:dyDescent="0.3">
      <c r="A313" t="s">
        <v>1228</v>
      </c>
      <c r="B313" t="s">
        <v>1229</v>
      </c>
      <c r="C313" s="1" t="str">
        <f t="shared" si="40"/>
        <v>21:0161</v>
      </c>
      <c r="D313" s="1" t="str">
        <f t="shared" si="44"/>
        <v>21:0087</v>
      </c>
      <c r="E313" t="s">
        <v>1230</v>
      </c>
      <c r="F313" t="s">
        <v>1231</v>
      </c>
      <c r="H313">
        <v>54.774158</v>
      </c>
      <c r="I313">
        <v>-102.8799327</v>
      </c>
      <c r="J313" s="1" t="str">
        <f t="shared" si="45"/>
        <v>NGR lake sediment grab sample</v>
      </c>
      <c r="K313" s="1" t="str">
        <f t="shared" si="46"/>
        <v>&lt;177 micron (NGR)</v>
      </c>
      <c r="L313">
        <v>17</v>
      </c>
      <c r="M313" t="s">
        <v>183</v>
      </c>
      <c r="N313">
        <v>312</v>
      </c>
      <c r="O313">
        <v>72.5</v>
      </c>
    </row>
    <row r="314" spans="1:15" x14ac:dyDescent="0.3">
      <c r="A314" t="s">
        <v>1232</v>
      </c>
      <c r="B314" t="s">
        <v>1233</v>
      </c>
      <c r="C314" s="1" t="str">
        <f t="shared" si="40"/>
        <v>21:0161</v>
      </c>
      <c r="D314" s="1" t="str">
        <f>HYPERLINK("http://geochem.nrcan.gc.ca/cdogs/content/svy/svy_e.htm", "")</f>
        <v/>
      </c>
      <c r="G314" s="1" t="str">
        <f>HYPERLINK("http://geochem.nrcan.gc.ca/cdogs/content/cr_/cr_00003_e.htm", "3")</f>
        <v>3</v>
      </c>
      <c r="J314" t="s">
        <v>22</v>
      </c>
      <c r="K314" t="s">
        <v>23</v>
      </c>
      <c r="L314">
        <v>17</v>
      </c>
      <c r="M314" t="s">
        <v>24</v>
      </c>
      <c r="N314">
        <v>313</v>
      </c>
      <c r="O314">
        <v>16</v>
      </c>
    </row>
    <row r="315" spans="1:15" x14ac:dyDescent="0.3">
      <c r="A315" t="s">
        <v>1234</v>
      </c>
      <c r="B315" t="s">
        <v>1235</v>
      </c>
      <c r="C315" s="1" t="str">
        <f t="shared" si="40"/>
        <v>21:0161</v>
      </c>
      <c r="D315" s="1" t="str">
        <f t="shared" ref="D315:D329" si="47">HYPERLINK("http://geochem.nrcan.gc.ca/cdogs/content/svy/svy210087_e.htm", "21:0087")</f>
        <v>21:0087</v>
      </c>
      <c r="E315" t="s">
        <v>1236</v>
      </c>
      <c r="F315" t="s">
        <v>1237</v>
      </c>
      <c r="H315">
        <v>54.798269500000004</v>
      </c>
      <c r="I315">
        <v>-102.87089109999999</v>
      </c>
      <c r="J315" s="1" t="str">
        <f t="shared" ref="J315:J329" si="48">HYPERLINK("http://geochem.nrcan.gc.ca/cdogs/content/kwd/kwd020027_e.htm", "NGR lake sediment grab sample")</f>
        <v>NGR lake sediment grab sample</v>
      </c>
      <c r="K315" s="1" t="str">
        <f t="shared" ref="K315:K329" si="49">HYPERLINK("http://geochem.nrcan.gc.ca/cdogs/content/kwd/kwd080006_e.htm", "&lt;177 micron (NGR)")</f>
        <v>&lt;177 micron (NGR)</v>
      </c>
      <c r="L315">
        <v>17</v>
      </c>
      <c r="M315" t="s">
        <v>188</v>
      </c>
      <c r="N315">
        <v>314</v>
      </c>
      <c r="O315">
        <v>60.5</v>
      </c>
    </row>
    <row r="316" spans="1:15" x14ac:dyDescent="0.3">
      <c r="A316" t="s">
        <v>1238</v>
      </c>
      <c r="B316" t="s">
        <v>1239</v>
      </c>
      <c r="C316" s="1" t="str">
        <f t="shared" si="40"/>
        <v>21:0161</v>
      </c>
      <c r="D316" s="1" t="str">
        <f t="shared" si="47"/>
        <v>21:0087</v>
      </c>
      <c r="E316" t="s">
        <v>1240</v>
      </c>
      <c r="F316" t="s">
        <v>1241</v>
      </c>
      <c r="H316">
        <v>54.828912500000001</v>
      </c>
      <c r="I316">
        <v>-102.8755056</v>
      </c>
      <c r="J316" s="1" t="str">
        <f t="shared" si="48"/>
        <v>NGR lake sediment grab sample</v>
      </c>
      <c r="K316" s="1" t="str">
        <f t="shared" si="49"/>
        <v>&lt;177 micron (NGR)</v>
      </c>
      <c r="L316">
        <v>17</v>
      </c>
      <c r="M316" t="s">
        <v>120</v>
      </c>
      <c r="N316">
        <v>315</v>
      </c>
      <c r="O316">
        <v>67.5</v>
      </c>
    </row>
    <row r="317" spans="1:15" x14ac:dyDescent="0.3">
      <c r="A317" t="s">
        <v>1242</v>
      </c>
      <c r="B317" t="s">
        <v>1243</v>
      </c>
      <c r="C317" s="1" t="str">
        <f t="shared" si="40"/>
        <v>21:0161</v>
      </c>
      <c r="D317" s="1" t="str">
        <f t="shared" si="47"/>
        <v>21:0087</v>
      </c>
      <c r="E317" t="s">
        <v>1244</v>
      </c>
      <c r="F317" t="s">
        <v>1245</v>
      </c>
      <c r="H317">
        <v>54.8558813</v>
      </c>
      <c r="I317">
        <v>-102.87564519999999</v>
      </c>
      <c r="J317" s="1" t="str">
        <f t="shared" si="48"/>
        <v>NGR lake sediment grab sample</v>
      </c>
      <c r="K317" s="1" t="str">
        <f t="shared" si="49"/>
        <v>&lt;177 micron (NGR)</v>
      </c>
      <c r="L317">
        <v>17</v>
      </c>
      <c r="M317" t="s">
        <v>193</v>
      </c>
      <c r="N317">
        <v>316</v>
      </c>
      <c r="O317">
        <v>46</v>
      </c>
    </row>
    <row r="318" spans="1:15" x14ac:dyDescent="0.3">
      <c r="A318" t="s">
        <v>1246</v>
      </c>
      <c r="B318" t="s">
        <v>1247</v>
      </c>
      <c r="C318" s="1" t="str">
        <f t="shared" si="40"/>
        <v>21:0161</v>
      </c>
      <c r="D318" s="1" t="str">
        <f t="shared" si="47"/>
        <v>21:0087</v>
      </c>
      <c r="E318" t="s">
        <v>1240</v>
      </c>
      <c r="F318" t="s">
        <v>1248</v>
      </c>
      <c r="H318">
        <v>54.828912500000001</v>
      </c>
      <c r="I318">
        <v>-102.8755056</v>
      </c>
      <c r="J318" s="1" t="str">
        <f t="shared" si="48"/>
        <v>NGR lake sediment grab sample</v>
      </c>
      <c r="K318" s="1" t="str">
        <f t="shared" si="49"/>
        <v>&lt;177 micron (NGR)</v>
      </c>
      <c r="L318">
        <v>17</v>
      </c>
      <c r="M318" t="s">
        <v>197</v>
      </c>
      <c r="N318">
        <v>317</v>
      </c>
      <c r="O318">
        <v>57.5</v>
      </c>
    </row>
    <row r="319" spans="1:15" x14ac:dyDescent="0.3">
      <c r="A319" t="s">
        <v>1249</v>
      </c>
      <c r="B319" t="s">
        <v>1250</v>
      </c>
      <c r="C319" s="1" t="str">
        <f t="shared" si="40"/>
        <v>21:0161</v>
      </c>
      <c r="D319" s="1" t="str">
        <f t="shared" si="47"/>
        <v>21:0087</v>
      </c>
      <c r="E319" t="s">
        <v>1251</v>
      </c>
      <c r="F319" t="s">
        <v>1252</v>
      </c>
      <c r="H319">
        <v>54.851672499999999</v>
      </c>
      <c r="I319">
        <v>-102.94440969999999</v>
      </c>
      <c r="J319" s="1" t="str">
        <f t="shared" si="48"/>
        <v>NGR lake sediment grab sample</v>
      </c>
      <c r="K319" s="1" t="str">
        <f t="shared" si="49"/>
        <v>&lt;177 micron (NGR)</v>
      </c>
      <c r="L319">
        <v>18</v>
      </c>
      <c r="M319" t="s">
        <v>19</v>
      </c>
      <c r="N319">
        <v>318</v>
      </c>
      <c r="O319">
        <v>45.5</v>
      </c>
    </row>
    <row r="320" spans="1:15" x14ac:dyDescent="0.3">
      <c r="A320" t="s">
        <v>1253</v>
      </c>
      <c r="B320" t="s">
        <v>1254</v>
      </c>
      <c r="C320" s="1" t="str">
        <f t="shared" si="40"/>
        <v>21:0161</v>
      </c>
      <c r="D320" s="1" t="str">
        <f t="shared" si="47"/>
        <v>21:0087</v>
      </c>
      <c r="E320" t="s">
        <v>1255</v>
      </c>
      <c r="F320" t="s">
        <v>1256</v>
      </c>
      <c r="H320">
        <v>54.817253999999998</v>
      </c>
      <c r="I320">
        <v>-102.92903870000001</v>
      </c>
      <c r="J320" s="1" t="str">
        <f t="shared" si="48"/>
        <v>NGR lake sediment grab sample</v>
      </c>
      <c r="K320" s="1" t="str">
        <f t="shared" si="49"/>
        <v>&lt;177 micron (NGR)</v>
      </c>
      <c r="L320">
        <v>18</v>
      </c>
      <c r="M320" t="s">
        <v>29</v>
      </c>
      <c r="N320">
        <v>319</v>
      </c>
      <c r="O320">
        <v>68.5</v>
      </c>
    </row>
    <row r="321" spans="1:15" x14ac:dyDescent="0.3">
      <c r="A321" t="s">
        <v>1257</v>
      </c>
      <c r="B321" t="s">
        <v>1258</v>
      </c>
      <c r="C321" s="1" t="str">
        <f t="shared" si="40"/>
        <v>21:0161</v>
      </c>
      <c r="D321" s="1" t="str">
        <f t="shared" si="47"/>
        <v>21:0087</v>
      </c>
      <c r="E321" t="s">
        <v>1259</v>
      </c>
      <c r="F321" t="s">
        <v>1260</v>
      </c>
      <c r="H321">
        <v>54.797707699999997</v>
      </c>
      <c r="I321">
        <v>-102.9424842</v>
      </c>
      <c r="J321" s="1" t="str">
        <f t="shared" si="48"/>
        <v>NGR lake sediment grab sample</v>
      </c>
      <c r="K321" s="1" t="str">
        <f t="shared" si="49"/>
        <v>&lt;177 micron (NGR)</v>
      </c>
      <c r="L321">
        <v>18</v>
      </c>
      <c r="M321" t="s">
        <v>34</v>
      </c>
      <c r="N321">
        <v>320</v>
      </c>
      <c r="O321">
        <v>61</v>
      </c>
    </row>
    <row r="322" spans="1:15" x14ac:dyDescent="0.3">
      <c r="A322" t="s">
        <v>1261</v>
      </c>
      <c r="B322" t="s">
        <v>1262</v>
      </c>
      <c r="C322" s="1" t="str">
        <f t="shared" ref="C322:C385" si="50">HYPERLINK("http://geochem.nrcan.gc.ca/cdogs/content/bdl/bdl210161_e.htm", "21:0161")</f>
        <v>21:0161</v>
      </c>
      <c r="D322" s="1" t="str">
        <f t="shared" si="47"/>
        <v>21:0087</v>
      </c>
      <c r="E322" t="s">
        <v>1263</v>
      </c>
      <c r="F322" t="s">
        <v>1264</v>
      </c>
      <c r="H322">
        <v>54.7761797</v>
      </c>
      <c r="I322">
        <v>-102.9451325</v>
      </c>
      <c r="J322" s="1" t="str">
        <f t="shared" si="48"/>
        <v>NGR lake sediment grab sample</v>
      </c>
      <c r="K322" s="1" t="str">
        <f t="shared" si="49"/>
        <v>&lt;177 micron (NGR)</v>
      </c>
      <c r="L322">
        <v>18</v>
      </c>
      <c r="M322" t="s">
        <v>39</v>
      </c>
      <c r="N322">
        <v>321</v>
      </c>
      <c r="O322">
        <v>44</v>
      </c>
    </row>
    <row r="323" spans="1:15" x14ac:dyDescent="0.3">
      <c r="A323" t="s">
        <v>1265</v>
      </c>
      <c r="B323" t="s">
        <v>1266</v>
      </c>
      <c r="C323" s="1" t="str">
        <f t="shared" si="50"/>
        <v>21:0161</v>
      </c>
      <c r="D323" s="1" t="str">
        <f t="shared" si="47"/>
        <v>21:0087</v>
      </c>
      <c r="E323" t="s">
        <v>1267</v>
      </c>
      <c r="F323" t="s">
        <v>1268</v>
      </c>
      <c r="H323">
        <v>54.762280699999998</v>
      </c>
      <c r="I323">
        <v>-102.9738146</v>
      </c>
      <c r="J323" s="1" t="str">
        <f t="shared" si="48"/>
        <v>NGR lake sediment grab sample</v>
      </c>
      <c r="K323" s="1" t="str">
        <f t="shared" si="49"/>
        <v>&lt;177 micron (NGR)</v>
      </c>
      <c r="L323">
        <v>18</v>
      </c>
      <c r="M323" t="s">
        <v>44</v>
      </c>
      <c r="N323">
        <v>322</v>
      </c>
      <c r="O323">
        <v>44</v>
      </c>
    </row>
    <row r="324" spans="1:15" x14ac:dyDescent="0.3">
      <c r="A324" t="s">
        <v>1269</v>
      </c>
      <c r="B324" t="s">
        <v>1270</v>
      </c>
      <c r="C324" s="1" t="str">
        <f t="shared" si="50"/>
        <v>21:0161</v>
      </c>
      <c r="D324" s="1" t="str">
        <f t="shared" si="47"/>
        <v>21:0087</v>
      </c>
      <c r="E324" t="s">
        <v>1271</v>
      </c>
      <c r="F324" t="s">
        <v>1272</v>
      </c>
      <c r="H324">
        <v>54.798022899999999</v>
      </c>
      <c r="I324">
        <v>-102.96113630000001</v>
      </c>
      <c r="J324" s="1" t="str">
        <f t="shared" si="48"/>
        <v>NGR lake sediment grab sample</v>
      </c>
      <c r="K324" s="1" t="str">
        <f t="shared" si="49"/>
        <v>&lt;177 micron (NGR)</v>
      </c>
      <c r="L324">
        <v>18</v>
      </c>
      <c r="M324" t="s">
        <v>49</v>
      </c>
      <c r="N324">
        <v>323</v>
      </c>
      <c r="O324">
        <v>59</v>
      </c>
    </row>
    <row r="325" spans="1:15" x14ac:dyDescent="0.3">
      <c r="A325" t="s">
        <v>1273</v>
      </c>
      <c r="B325" t="s">
        <v>1274</v>
      </c>
      <c r="C325" s="1" t="str">
        <f t="shared" si="50"/>
        <v>21:0161</v>
      </c>
      <c r="D325" s="1" t="str">
        <f t="shared" si="47"/>
        <v>21:0087</v>
      </c>
      <c r="E325" t="s">
        <v>1275</v>
      </c>
      <c r="F325" t="s">
        <v>1276</v>
      </c>
      <c r="H325">
        <v>54.821425900000001</v>
      </c>
      <c r="I325">
        <v>-102.96306989999999</v>
      </c>
      <c r="J325" s="1" t="str">
        <f t="shared" si="48"/>
        <v>NGR lake sediment grab sample</v>
      </c>
      <c r="K325" s="1" t="str">
        <f t="shared" si="49"/>
        <v>&lt;177 micron (NGR)</v>
      </c>
      <c r="L325">
        <v>18</v>
      </c>
      <c r="M325" t="s">
        <v>68</v>
      </c>
      <c r="N325">
        <v>324</v>
      </c>
      <c r="O325">
        <v>64</v>
      </c>
    </row>
    <row r="326" spans="1:15" x14ac:dyDescent="0.3">
      <c r="A326" t="s">
        <v>1277</v>
      </c>
      <c r="B326" t="s">
        <v>1278</v>
      </c>
      <c r="C326" s="1" t="str">
        <f t="shared" si="50"/>
        <v>21:0161</v>
      </c>
      <c r="D326" s="1" t="str">
        <f t="shared" si="47"/>
        <v>21:0087</v>
      </c>
      <c r="E326" t="s">
        <v>1275</v>
      </c>
      <c r="F326" t="s">
        <v>1279</v>
      </c>
      <c r="H326">
        <v>54.821425900000001</v>
      </c>
      <c r="I326">
        <v>-102.96306989999999</v>
      </c>
      <c r="J326" s="1" t="str">
        <f t="shared" si="48"/>
        <v>NGR lake sediment grab sample</v>
      </c>
      <c r="K326" s="1" t="str">
        <f t="shared" si="49"/>
        <v>&lt;177 micron (NGR)</v>
      </c>
      <c r="L326">
        <v>18</v>
      </c>
      <c r="M326" t="s">
        <v>72</v>
      </c>
      <c r="N326">
        <v>325</v>
      </c>
      <c r="O326">
        <v>64.5</v>
      </c>
    </row>
    <row r="327" spans="1:15" x14ac:dyDescent="0.3">
      <c r="A327" t="s">
        <v>1280</v>
      </c>
      <c r="B327" t="s">
        <v>1281</v>
      </c>
      <c r="C327" s="1" t="str">
        <f t="shared" si="50"/>
        <v>21:0161</v>
      </c>
      <c r="D327" s="1" t="str">
        <f t="shared" si="47"/>
        <v>21:0087</v>
      </c>
      <c r="E327" t="s">
        <v>1282</v>
      </c>
      <c r="F327" t="s">
        <v>1283</v>
      </c>
      <c r="H327">
        <v>54.870210200000002</v>
      </c>
      <c r="I327">
        <v>-102.9777516</v>
      </c>
      <c r="J327" s="1" t="str">
        <f t="shared" si="48"/>
        <v>NGR lake sediment grab sample</v>
      </c>
      <c r="K327" s="1" t="str">
        <f t="shared" si="49"/>
        <v>&lt;177 micron (NGR)</v>
      </c>
      <c r="L327">
        <v>18</v>
      </c>
      <c r="M327" t="s">
        <v>54</v>
      </c>
      <c r="N327">
        <v>326</v>
      </c>
      <c r="O327">
        <v>5.5</v>
      </c>
    </row>
    <row r="328" spans="1:15" x14ac:dyDescent="0.3">
      <c r="A328" t="s">
        <v>1284</v>
      </c>
      <c r="B328" t="s">
        <v>1285</v>
      </c>
      <c r="C328" s="1" t="str">
        <f t="shared" si="50"/>
        <v>21:0161</v>
      </c>
      <c r="D328" s="1" t="str">
        <f t="shared" si="47"/>
        <v>21:0087</v>
      </c>
      <c r="E328" t="s">
        <v>1286</v>
      </c>
      <c r="F328" t="s">
        <v>1287</v>
      </c>
      <c r="H328">
        <v>54.9584081</v>
      </c>
      <c r="I328">
        <v>-103.99784990000001</v>
      </c>
      <c r="J328" s="1" t="str">
        <f t="shared" si="48"/>
        <v>NGR lake sediment grab sample</v>
      </c>
      <c r="K328" s="1" t="str">
        <f t="shared" si="49"/>
        <v>&lt;177 micron (NGR)</v>
      </c>
      <c r="L328">
        <v>18</v>
      </c>
      <c r="M328" t="s">
        <v>59</v>
      </c>
      <c r="N328">
        <v>327</v>
      </c>
      <c r="O328">
        <v>60</v>
      </c>
    </row>
    <row r="329" spans="1:15" x14ac:dyDescent="0.3">
      <c r="A329" t="s">
        <v>1288</v>
      </c>
      <c r="B329" t="s">
        <v>1289</v>
      </c>
      <c r="C329" s="1" t="str">
        <f t="shared" si="50"/>
        <v>21:0161</v>
      </c>
      <c r="D329" s="1" t="str">
        <f t="shared" si="47"/>
        <v>21:0087</v>
      </c>
      <c r="E329" t="s">
        <v>1290</v>
      </c>
      <c r="F329" t="s">
        <v>1291</v>
      </c>
      <c r="H329">
        <v>54.926852699999998</v>
      </c>
      <c r="I329">
        <v>-103.8831565</v>
      </c>
      <c r="J329" s="1" t="str">
        <f t="shared" si="48"/>
        <v>NGR lake sediment grab sample</v>
      </c>
      <c r="K329" s="1" t="str">
        <f t="shared" si="49"/>
        <v>&lt;177 micron (NGR)</v>
      </c>
      <c r="L329">
        <v>18</v>
      </c>
      <c r="M329" t="s">
        <v>105</v>
      </c>
      <c r="N329">
        <v>328</v>
      </c>
      <c r="O329">
        <v>38</v>
      </c>
    </row>
    <row r="330" spans="1:15" x14ac:dyDescent="0.3">
      <c r="A330" t="s">
        <v>1292</v>
      </c>
      <c r="B330" t="s">
        <v>1293</v>
      </c>
      <c r="C330" s="1" t="str">
        <f t="shared" si="50"/>
        <v>21:0161</v>
      </c>
      <c r="D330" s="1" t="str">
        <f>HYPERLINK("http://geochem.nrcan.gc.ca/cdogs/content/svy/svy_e.htm", "")</f>
        <v/>
      </c>
      <c r="G330" s="1" t="str">
        <f>HYPERLINK("http://geochem.nrcan.gc.ca/cdogs/content/cr_/cr_00003_e.htm", "3")</f>
        <v>3</v>
      </c>
      <c r="J330" t="s">
        <v>22</v>
      </c>
      <c r="K330" t="s">
        <v>23</v>
      </c>
      <c r="L330">
        <v>18</v>
      </c>
      <c r="M330" t="s">
        <v>24</v>
      </c>
      <c r="N330">
        <v>329</v>
      </c>
      <c r="O330">
        <v>13.5</v>
      </c>
    </row>
    <row r="331" spans="1:15" x14ac:dyDescent="0.3">
      <c r="A331" t="s">
        <v>1294</v>
      </c>
      <c r="B331" t="s">
        <v>1295</v>
      </c>
      <c r="C331" s="1" t="str">
        <f t="shared" si="50"/>
        <v>21:0161</v>
      </c>
      <c r="D331" s="1" t="str">
        <f t="shared" ref="D331:D342" si="51">HYPERLINK("http://geochem.nrcan.gc.ca/cdogs/content/svy/svy210087_e.htm", "21:0087")</f>
        <v>21:0087</v>
      </c>
      <c r="E331" t="s">
        <v>1296</v>
      </c>
      <c r="F331" t="s">
        <v>1297</v>
      </c>
      <c r="H331">
        <v>54.932983</v>
      </c>
      <c r="I331">
        <v>-103.8658183</v>
      </c>
      <c r="J331" s="1" t="str">
        <f t="shared" ref="J331:J342" si="52">HYPERLINK("http://geochem.nrcan.gc.ca/cdogs/content/kwd/kwd020027_e.htm", "NGR lake sediment grab sample")</f>
        <v>NGR lake sediment grab sample</v>
      </c>
      <c r="K331" s="1" t="str">
        <f t="shared" ref="K331:K342" si="53">HYPERLINK("http://geochem.nrcan.gc.ca/cdogs/content/kwd/kwd080006_e.htm", "&lt;177 micron (NGR)")</f>
        <v>&lt;177 micron (NGR)</v>
      </c>
      <c r="L331">
        <v>18</v>
      </c>
      <c r="M331" t="s">
        <v>110</v>
      </c>
      <c r="N331">
        <v>330</v>
      </c>
      <c r="O331">
        <v>27.5</v>
      </c>
    </row>
    <row r="332" spans="1:15" x14ac:dyDescent="0.3">
      <c r="A332" t="s">
        <v>1298</v>
      </c>
      <c r="B332" t="s">
        <v>1299</v>
      </c>
      <c r="C332" s="1" t="str">
        <f t="shared" si="50"/>
        <v>21:0161</v>
      </c>
      <c r="D332" s="1" t="str">
        <f t="shared" si="51"/>
        <v>21:0087</v>
      </c>
      <c r="E332" t="s">
        <v>1300</v>
      </c>
      <c r="F332" t="s">
        <v>1301</v>
      </c>
      <c r="H332">
        <v>54.905748600000003</v>
      </c>
      <c r="I332">
        <v>-103.83694939999999</v>
      </c>
      <c r="J332" s="1" t="str">
        <f t="shared" si="52"/>
        <v>NGR lake sediment grab sample</v>
      </c>
      <c r="K332" s="1" t="str">
        <f t="shared" si="53"/>
        <v>&lt;177 micron (NGR)</v>
      </c>
      <c r="L332">
        <v>18</v>
      </c>
      <c r="M332" t="s">
        <v>115</v>
      </c>
      <c r="N332">
        <v>331</v>
      </c>
      <c r="O332">
        <v>27.5</v>
      </c>
    </row>
    <row r="333" spans="1:15" x14ac:dyDescent="0.3">
      <c r="A333" t="s">
        <v>1302</v>
      </c>
      <c r="B333" t="s">
        <v>1303</v>
      </c>
      <c r="C333" s="1" t="str">
        <f t="shared" si="50"/>
        <v>21:0161</v>
      </c>
      <c r="D333" s="1" t="str">
        <f t="shared" si="51"/>
        <v>21:0087</v>
      </c>
      <c r="E333" t="s">
        <v>1304</v>
      </c>
      <c r="F333" t="s">
        <v>1305</v>
      </c>
      <c r="H333">
        <v>54.861827099999999</v>
      </c>
      <c r="I333">
        <v>-103.84912009999999</v>
      </c>
      <c r="J333" s="1" t="str">
        <f t="shared" si="52"/>
        <v>NGR lake sediment grab sample</v>
      </c>
      <c r="K333" s="1" t="str">
        <f t="shared" si="53"/>
        <v>&lt;177 micron (NGR)</v>
      </c>
      <c r="L333">
        <v>18</v>
      </c>
      <c r="M333" t="s">
        <v>120</v>
      </c>
      <c r="N333">
        <v>332</v>
      </c>
      <c r="O333">
        <v>1.5</v>
      </c>
    </row>
    <row r="334" spans="1:15" x14ac:dyDescent="0.3">
      <c r="A334" t="s">
        <v>1306</v>
      </c>
      <c r="B334" t="s">
        <v>1307</v>
      </c>
      <c r="C334" s="1" t="str">
        <f t="shared" si="50"/>
        <v>21:0161</v>
      </c>
      <c r="D334" s="1" t="str">
        <f t="shared" si="51"/>
        <v>21:0087</v>
      </c>
      <c r="E334" t="s">
        <v>1308</v>
      </c>
      <c r="F334" t="s">
        <v>1309</v>
      </c>
      <c r="H334">
        <v>54.851104100000001</v>
      </c>
      <c r="I334">
        <v>-103.85565579999999</v>
      </c>
      <c r="J334" s="1" t="str">
        <f t="shared" si="52"/>
        <v>NGR lake sediment grab sample</v>
      </c>
      <c r="K334" s="1" t="str">
        <f t="shared" si="53"/>
        <v>&lt;177 micron (NGR)</v>
      </c>
      <c r="L334">
        <v>18</v>
      </c>
      <c r="M334" t="s">
        <v>176</v>
      </c>
      <c r="N334">
        <v>333</v>
      </c>
      <c r="O334">
        <v>10</v>
      </c>
    </row>
    <row r="335" spans="1:15" x14ac:dyDescent="0.3">
      <c r="A335" t="s">
        <v>1310</v>
      </c>
      <c r="B335" t="s">
        <v>1311</v>
      </c>
      <c r="C335" s="1" t="str">
        <f t="shared" si="50"/>
        <v>21:0161</v>
      </c>
      <c r="D335" s="1" t="str">
        <f t="shared" si="51"/>
        <v>21:0087</v>
      </c>
      <c r="E335" t="s">
        <v>1312</v>
      </c>
      <c r="F335" t="s">
        <v>1313</v>
      </c>
      <c r="H335">
        <v>54.832516300000002</v>
      </c>
      <c r="I335">
        <v>-103.7923491</v>
      </c>
      <c r="J335" s="1" t="str">
        <f t="shared" si="52"/>
        <v>NGR lake sediment grab sample</v>
      </c>
      <c r="K335" s="1" t="str">
        <f t="shared" si="53"/>
        <v>&lt;177 micron (NGR)</v>
      </c>
      <c r="L335">
        <v>18</v>
      </c>
      <c r="M335" t="s">
        <v>183</v>
      </c>
      <c r="N335">
        <v>334</v>
      </c>
      <c r="O335">
        <v>10</v>
      </c>
    </row>
    <row r="336" spans="1:15" x14ac:dyDescent="0.3">
      <c r="A336" t="s">
        <v>1314</v>
      </c>
      <c r="B336" t="s">
        <v>1315</v>
      </c>
      <c r="C336" s="1" t="str">
        <f t="shared" si="50"/>
        <v>21:0161</v>
      </c>
      <c r="D336" s="1" t="str">
        <f t="shared" si="51"/>
        <v>21:0087</v>
      </c>
      <c r="E336" t="s">
        <v>1316</v>
      </c>
      <c r="F336" t="s">
        <v>1317</v>
      </c>
      <c r="H336">
        <v>54.818289900000003</v>
      </c>
      <c r="I336">
        <v>-103.7196254</v>
      </c>
      <c r="J336" s="1" t="str">
        <f t="shared" si="52"/>
        <v>NGR lake sediment grab sample</v>
      </c>
      <c r="K336" s="1" t="str">
        <f t="shared" si="53"/>
        <v>&lt;177 micron (NGR)</v>
      </c>
      <c r="L336">
        <v>18</v>
      </c>
      <c r="M336" t="s">
        <v>188</v>
      </c>
      <c r="N336">
        <v>335</v>
      </c>
      <c r="O336">
        <v>39.5</v>
      </c>
    </row>
    <row r="337" spans="1:15" x14ac:dyDescent="0.3">
      <c r="A337" t="s">
        <v>1318</v>
      </c>
      <c r="B337" t="s">
        <v>1319</v>
      </c>
      <c r="C337" s="1" t="str">
        <f t="shared" si="50"/>
        <v>21:0161</v>
      </c>
      <c r="D337" s="1" t="str">
        <f t="shared" si="51"/>
        <v>21:0087</v>
      </c>
      <c r="E337" t="s">
        <v>1320</v>
      </c>
      <c r="F337" t="s">
        <v>1321</v>
      </c>
      <c r="H337">
        <v>54.811465400000003</v>
      </c>
      <c r="I337">
        <v>-103.6700462</v>
      </c>
      <c r="J337" s="1" t="str">
        <f t="shared" si="52"/>
        <v>NGR lake sediment grab sample</v>
      </c>
      <c r="K337" s="1" t="str">
        <f t="shared" si="53"/>
        <v>&lt;177 micron (NGR)</v>
      </c>
      <c r="L337">
        <v>18</v>
      </c>
      <c r="M337" t="s">
        <v>193</v>
      </c>
      <c r="N337">
        <v>336</v>
      </c>
      <c r="O337">
        <v>41.5</v>
      </c>
    </row>
    <row r="338" spans="1:15" x14ac:dyDescent="0.3">
      <c r="A338" t="s">
        <v>1322</v>
      </c>
      <c r="B338" t="s">
        <v>1323</v>
      </c>
      <c r="C338" s="1" t="str">
        <f t="shared" si="50"/>
        <v>21:0161</v>
      </c>
      <c r="D338" s="1" t="str">
        <f t="shared" si="51"/>
        <v>21:0087</v>
      </c>
      <c r="E338" t="s">
        <v>1304</v>
      </c>
      <c r="F338" t="s">
        <v>1324</v>
      </c>
      <c r="H338">
        <v>54.861827099999999</v>
      </c>
      <c r="I338">
        <v>-103.84912009999999</v>
      </c>
      <c r="J338" s="1" t="str">
        <f t="shared" si="52"/>
        <v>NGR lake sediment grab sample</v>
      </c>
      <c r="K338" s="1" t="str">
        <f t="shared" si="53"/>
        <v>&lt;177 micron (NGR)</v>
      </c>
      <c r="L338">
        <v>18</v>
      </c>
      <c r="M338" t="s">
        <v>197</v>
      </c>
      <c r="N338">
        <v>337</v>
      </c>
      <c r="O338">
        <v>1</v>
      </c>
    </row>
    <row r="339" spans="1:15" x14ac:dyDescent="0.3">
      <c r="A339" t="s">
        <v>1325</v>
      </c>
      <c r="B339" t="s">
        <v>1326</v>
      </c>
      <c r="C339" s="1" t="str">
        <f t="shared" si="50"/>
        <v>21:0161</v>
      </c>
      <c r="D339" s="1" t="str">
        <f t="shared" si="51"/>
        <v>21:0087</v>
      </c>
      <c r="E339" t="s">
        <v>1327</v>
      </c>
      <c r="F339" t="s">
        <v>1328</v>
      </c>
      <c r="H339">
        <v>54.818463999999999</v>
      </c>
      <c r="I339">
        <v>-103.6526963</v>
      </c>
      <c r="J339" s="1" t="str">
        <f t="shared" si="52"/>
        <v>NGR lake sediment grab sample</v>
      </c>
      <c r="K339" s="1" t="str">
        <f t="shared" si="53"/>
        <v>&lt;177 micron (NGR)</v>
      </c>
      <c r="L339">
        <v>19</v>
      </c>
      <c r="M339" t="s">
        <v>19</v>
      </c>
      <c r="N339">
        <v>338</v>
      </c>
      <c r="O339">
        <v>32</v>
      </c>
    </row>
    <row r="340" spans="1:15" x14ac:dyDescent="0.3">
      <c r="A340" t="s">
        <v>1329</v>
      </c>
      <c r="B340" t="s">
        <v>1330</v>
      </c>
      <c r="C340" s="1" t="str">
        <f t="shared" si="50"/>
        <v>21:0161</v>
      </c>
      <c r="D340" s="1" t="str">
        <f t="shared" si="51"/>
        <v>21:0087</v>
      </c>
      <c r="E340" t="s">
        <v>1331</v>
      </c>
      <c r="F340" t="s">
        <v>1332</v>
      </c>
      <c r="H340">
        <v>54.776627699999999</v>
      </c>
      <c r="I340">
        <v>-103.60900239999999</v>
      </c>
      <c r="J340" s="1" t="str">
        <f t="shared" si="52"/>
        <v>NGR lake sediment grab sample</v>
      </c>
      <c r="K340" s="1" t="str">
        <f t="shared" si="53"/>
        <v>&lt;177 micron (NGR)</v>
      </c>
      <c r="L340">
        <v>19</v>
      </c>
      <c r="M340" t="s">
        <v>29</v>
      </c>
      <c r="N340">
        <v>339</v>
      </c>
      <c r="O340">
        <v>20</v>
      </c>
    </row>
    <row r="341" spans="1:15" x14ac:dyDescent="0.3">
      <c r="A341" t="s">
        <v>1333</v>
      </c>
      <c r="B341" t="s">
        <v>1334</v>
      </c>
      <c r="C341" s="1" t="str">
        <f t="shared" si="50"/>
        <v>21:0161</v>
      </c>
      <c r="D341" s="1" t="str">
        <f t="shared" si="51"/>
        <v>21:0087</v>
      </c>
      <c r="E341" t="s">
        <v>1335</v>
      </c>
      <c r="F341" t="s">
        <v>1336</v>
      </c>
      <c r="H341">
        <v>54.771093899999997</v>
      </c>
      <c r="I341">
        <v>-103.5967564</v>
      </c>
      <c r="J341" s="1" t="str">
        <f t="shared" si="52"/>
        <v>NGR lake sediment grab sample</v>
      </c>
      <c r="K341" s="1" t="str">
        <f t="shared" si="53"/>
        <v>&lt;177 micron (NGR)</v>
      </c>
      <c r="L341">
        <v>19</v>
      </c>
      <c r="M341" t="s">
        <v>68</v>
      </c>
      <c r="N341">
        <v>340</v>
      </c>
      <c r="O341">
        <v>19</v>
      </c>
    </row>
    <row r="342" spans="1:15" x14ac:dyDescent="0.3">
      <c r="A342" t="s">
        <v>1337</v>
      </c>
      <c r="B342" t="s">
        <v>1338</v>
      </c>
      <c r="C342" s="1" t="str">
        <f t="shared" si="50"/>
        <v>21:0161</v>
      </c>
      <c r="D342" s="1" t="str">
        <f t="shared" si="51"/>
        <v>21:0087</v>
      </c>
      <c r="E342" t="s">
        <v>1335</v>
      </c>
      <c r="F342" t="s">
        <v>1339</v>
      </c>
      <c r="H342">
        <v>54.771093899999997</v>
      </c>
      <c r="I342">
        <v>-103.5967564</v>
      </c>
      <c r="J342" s="1" t="str">
        <f t="shared" si="52"/>
        <v>NGR lake sediment grab sample</v>
      </c>
      <c r="K342" s="1" t="str">
        <f t="shared" si="53"/>
        <v>&lt;177 micron (NGR)</v>
      </c>
      <c r="L342">
        <v>19</v>
      </c>
      <c r="M342" t="s">
        <v>72</v>
      </c>
      <c r="N342">
        <v>341</v>
      </c>
      <c r="O342">
        <v>18</v>
      </c>
    </row>
    <row r="343" spans="1:15" x14ac:dyDescent="0.3">
      <c r="A343" t="s">
        <v>1340</v>
      </c>
      <c r="B343" t="s">
        <v>1341</v>
      </c>
      <c r="C343" s="1" t="str">
        <f t="shared" si="50"/>
        <v>21:0161</v>
      </c>
      <c r="D343" s="1" t="str">
        <f>HYPERLINK("http://geochem.nrcan.gc.ca/cdogs/content/svy/svy_e.htm", "")</f>
        <v/>
      </c>
      <c r="G343" s="1" t="str">
        <f>HYPERLINK("http://geochem.nrcan.gc.ca/cdogs/content/cr_/cr_00003_e.htm", "3")</f>
        <v>3</v>
      </c>
      <c r="J343" t="s">
        <v>22</v>
      </c>
      <c r="K343" t="s">
        <v>23</v>
      </c>
      <c r="L343">
        <v>19</v>
      </c>
      <c r="M343" t="s">
        <v>24</v>
      </c>
      <c r="N343">
        <v>342</v>
      </c>
      <c r="O343">
        <v>12</v>
      </c>
    </row>
    <row r="344" spans="1:15" x14ac:dyDescent="0.3">
      <c r="A344" t="s">
        <v>1342</v>
      </c>
      <c r="B344" t="s">
        <v>1343</v>
      </c>
      <c r="C344" s="1" t="str">
        <f t="shared" si="50"/>
        <v>21:0161</v>
      </c>
      <c r="D344" s="1" t="str">
        <f t="shared" ref="D344:D374" si="54">HYPERLINK("http://geochem.nrcan.gc.ca/cdogs/content/svy/svy210087_e.htm", "21:0087")</f>
        <v>21:0087</v>
      </c>
      <c r="E344" t="s">
        <v>1344</v>
      </c>
      <c r="F344" t="s">
        <v>1345</v>
      </c>
      <c r="H344">
        <v>54.769553799999997</v>
      </c>
      <c r="I344">
        <v>-103.542404</v>
      </c>
      <c r="J344" s="1" t="str">
        <f t="shared" ref="J344:J374" si="55">HYPERLINK("http://geochem.nrcan.gc.ca/cdogs/content/kwd/kwd020027_e.htm", "NGR lake sediment grab sample")</f>
        <v>NGR lake sediment grab sample</v>
      </c>
      <c r="K344" s="1" t="str">
        <f t="shared" ref="K344:K374" si="56">HYPERLINK("http://geochem.nrcan.gc.ca/cdogs/content/kwd/kwd080006_e.htm", "&lt;177 micron (NGR)")</f>
        <v>&lt;177 micron (NGR)</v>
      </c>
      <c r="L344">
        <v>19</v>
      </c>
      <c r="M344" t="s">
        <v>34</v>
      </c>
      <c r="N344">
        <v>343</v>
      </c>
      <c r="O344">
        <v>26</v>
      </c>
    </row>
    <row r="345" spans="1:15" x14ac:dyDescent="0.3">
      <c r="A345" t="s">
        <v>1346</v>
      </c>
      <c r="B345" t="s">
        <v>1347</v>
      </c>
      <c r="C345" s="1" t="str">
        <f t="shared" si="50"/>
        <v>21:0161</v>
      </c>
      <c r="D345" s="1" t="str">
        <f t="shared" si="54"/>
        <v>21:0087</v>
      </c>
      <c r="E345" t="s">
        <v>1348</v>
      </c>
      <c r="F345" t="s">
        <v>1349</v>
      </c>
      <c r="H345">
        <v>54.773125800000003</v>
      </c>
      <c r="I345">
        <v>-103.46765480000001</v>
      </c>
      <c r="J345" s="1" t="str">
        <f t="shared" si="55"/>
        <v>NGR lake sediment grab sample</v>
      </c>
      <c r="K345" s="1" t="str">
        <f t="shared" si="56"/>
        <v>&lt;177 micron (NGR)</v>
      </c>
      <c r="L345">
        <v>19</v>
      </c>
      <c r="M345" t="s">
        <v>39</v>
      </c>
      <c r="N345">
        <v>344</v>
      </c>
      <c r="O345">
        <v>24.5</v>
      </c>
    </row>
    <row r="346" spans="1:15" x14ac:dyDescent="0.3">
      <c r="A346" t="s">
        <v>1350</v>
      </c>
      <c r="B346" t="s">
        <v>1351</v>
      </c>
      <c r="C346" s="1" t="str">
        <f t="shared" si="50"/>
        <v>21:0161</v>
      </c>
      <c r="D346" s="1" t="str">
        <f t="shared" si="54"/>
        <v>21:0087</v>
      </c>
      <c r="E346" t="s">
        <v>1352</v>
      </c>
      <c r="F346" t="s">
        <v>1353</v>
      </c>
      <c r="H346">
        <v>54.773627400000002</v>
      </c>
      <c r="I346">
        <v>-103.4365435</v>
      </c>
      <c r="J346" s="1" t="str">
        <f t="shared" si="55"/>
        <v>NGR lake sediment grab sample</v>
      </c>
      <c r="K346" s="1" t="str">
        <f t="shared" si="56"/>
        <v>&lt;177 micron (NGR)</v>
      </c>
      <c r="L346">
        <v>19</v>
      </c>
      <c r="M346" t="s">
        <v>44</v>
      </c>
      <c r="N346">
        <v>345</v>
      </c>
      <c r="O346">
        <v>28</v>
      </c>
    </row>
    <row r="347" spans="1:15" x14ac:dyDescent="0.3">
      <c r="A347" t="s">
        <v>1354</v>
      </c>
      <c r="B347" t="s">
        <v>1355</v>
      </c>
      <c r="C347" s="1" t="str">
        <f t="shared" si="50"/>
        <v>21:0161</v>
      </c>
      <c r="D347" s="1" t="str">
        <f t="shared" si="54"/>
        <v>21:0087</v>
      </c>
      <c r="E347" t="s">
        <v>1356</v>
      </c>
      <c r="F347" t="s">
        <v>1357</v>
      </c>
      <c r="H347">
        <v>54.763427200000002</v>
      </c>
      <c r="I347">
        <v>-103.3452368</v>
      </c>
      <c r="J347" s="1" t="str">
        <f t="shared" si="55"/>
        <v>NGR lake sediment grab sample</v>
      </c>
      <c r="K347" s="1" t="str">
        <f t="shared" si="56"/>
        <v>&lt;177 micron (NGR)</v>
      </c>
      <c r="L347">
        <v>19</v>
      </c>
      <c r="M347" t="s">
        <v>49</v>
      </c>
      <c r="N347">
        <v>346</v>
      </c>
      <c r="O347">
        <v>15.5</v>
      </c>
    </row>
    <row r="348" spans="1:15" x14ac:dyDescent="0.3">
      <c r="A348" t="s">
        <v>1358</v>
      </c>
      <c r="B348" t="s">
        <v>1359</v>
      </c>
      <c r="C348" s="1" t="str">
        <f t="shared" si="50"/>
        <v>21:0161</v>
      </c>
      <c r="D348" s="1" t="str">
        <f t="shared" si="54"/>
        <v>21:0087</v>
      </c>
      <c r="E348" t="s">
        <v>1360</v>
      </c>
      <c r="F348" t="s">
        <v>1361</v>
      </c>
      <c r="H348">
        <v>54.780769499999998</v>
      </c>
      <c r="I348">
        <v>-103.2994346</v>
      </c>
      <c r="J348" s="1" t="str">
        <f t="shared" si="55"/>
        <v>NGR lake sediment grab sample</v>
      </c>
      <c r="K348" s="1" t="str">
        <f t="shared" si="56"/>
        <v>&lt;177 micron (NGR)</v>
      </c>
      <c r="L348">
        <v>19</v>
      </c>
      <c r="M348" t="s">
        <v>54</v>
      </c>
      <c r="N348">
        <v>347</v>
      </c>
      <c r="O348">
        <v>12</v>
      </c>
    </row>
    <row r="349" spans="1:15" x14ac:dyDescent="0.3">
      <c r="A349" t="s">
        <v>1362</v>
      </c>
      <c r="B349" t="s">
        <v>1363</v>
      </c>
      <c r="C349" s="1" t="str">
        <f t="shared" si="50"/>
        <v>21:0161</v>
      </c>
      <c r="D349" s="1" t="str">
        <f t="shared" si="54"/>
        <v>21:0087</v>
      </c>
      <c r="E349" t="s">
        <v>1364</v>
      </c>
      <c r="F349" t="s">
        <v>1365</v>
      </c>
      <c r="H349">
        <v>54.771346899999998</v>
      </c>
      <c r="I349">
        <v>-103.2687384</v>
      </c>
      <c r="J349" s="1" t="str">
        <f t="shared" si="55"/>
        <v>NGR lake sediment grab sample</v>
      </c>
      <c r="K349" s="1" t="str">
        <f t="shared" si="56"/>
        <v>&lt;177 micron (NGR)</v>
      </c>
      <c r="L349">
        <v>19</v>
      </c>
      <c r="M349" t="s">
        <v>59</v>
      </c>
      <c r="N349">
        <v>348</v>
      </c>
      <c r="O349">
        <v>41</v>
      </c>
    </row>
    <row r="350" spans="1:15" x14ac:dyDescent="0.3">
      <c r="A350" t="s">
        <v>1366</v>
      </c>
      <c r="B350" t="s">
        <v>1367</v>
      </c>
      <c r="C350" s="1" t="str">
        <f t="shared" si="50"/>
        <v>21:0161</v>
      </c>
      <c r="D350" s="1" t="str">
        <f t="shared" si="54"/>
        <v>21:0087</v>
      </c>
      <c r="E350" t="s">
        <v>1368</v>
      </c>
      <c r="F350" t="s">
        <v>1369</v>
      </c>
      <c r="H350">
        <v>54.767863200000001</v>
      </c>
      <c r="I350">
        <v>-103.21448150000001</v>
      </c>
      <c r="J350" s="1" t="str">
        <f t="shared" si="55"/>
        <v>NGR lake sediment grab sample</v>
      </c>
      <c r="K350" s="1" t="str">
        <f t="shared" si="56"/>
        <v>&lt;177 micron (NGR)</v>
      </c>
      <c r="L350">
        <v>19</v>
      </c>
      <c r="M350" t="s">
        <v>105</v>
      </c>
      <c r="N350">
        <v>349</v>
      </c>
      <c r="O350">
        <v>77</v>
      </c>
    </row>
    <row r="351" spans="1:15" x14ac:dyDescent="0.3">
      <c r="A351" t="s">
        <v>1370</v>
      </c>
      <c r="B351" t="s">
        <v>1371</v>
      </c>
      <c r="C351" s="1" t="str">
        <f t="shared" si="50"/>
        <v>21:0161</v>
      </c>
      <c r="D351" s="1" t="str">
        <f t="shared" si="54"/>
        <v>21:0087</v>
      </c>
      <c r="E351" t="s">
        <v>1372</v>
      </c>
      <c r="F351" t="s">
        <v>1373</v>
      </c>
      <c r="H351">
        <v>54.767237899999998</v>
      </c>
      <c r="I351">
        <v>-103.17253959999999</v>
      </c>
      <c r="J351" s="1" t="str">
        <f t="shared" si="55"/>
        <v>NGR lake sediment grab sample</v>
      </c>
      <c r="K351" s="1" t="str">
        <f t="shared" si="56"/>
        <v>&lt;177 micron (NGR)</v>
      </c>
      <c r="L351">
        <v>19</v>
      </c>
      <c r="M351" t="s">
        <v>110</v>
      </c>
      <c r="N351">
        <v>350</v>
      </c>
      <c r="O351">
        <v>27.5</v>
      </c>
    </row>
    <row r="352" spans="1:15" x14ac:dyDescent="0.3">
      <c r="A352" t="s">
        <v>1374</v>
      </c>
      <c r="B352" t="s">
        <v>1375</v>
      </c>
      <c r="C352" s="1" t="str">
        <f t="shared" si="50"/>
        <v>21:0161</v>
      </c>
      <c r="D352" s="1" t="str">
        <f t="shared" si="54"/>
        <v>21:0087</v>
      </c>
      <c r="E352" t="s">
        <v>1376</v>
      </c>
      <c r="F352" t="s">
        <v>1377</v>
      </c>
      <c r="H352">
        <v>54.762957499999999</v>
      </c>
      <c r="I352">
        <v>-103.12765779999999</v>
      </c>
      <c r="J352" s="1" t="str">
        <f t="shared" si="55"/>
        <v>NGR lake sediment grab sample</v>
      </c>
      <c r="K352" s="1" t="str">
        <f t="shared" si="56"/>
        <v>&lt;177 micron (NGR)</v>
      </c>
      <c r="L352">
        <v>19</v>
      </c>
      <c r="M352" t="s">
        <v>115</v>
      </c>
      <c r="N352">
        <v>351</v>
      </c>
      <c r="O352">
        <v>49.5</v>
      </c>
    </row>
    <row r="353" spans="1:15" x14ac:dyDescent="0.3">
      <c r="A353" t="s">
        <v>1378</v>
      </c>
      <c r="B353" t="s">
        <v>1379</v>
      </c>
      <c r="C353" s="1" t="str">
        <f t="shared" si="50"/>
        <v>21:0161</v>
      </c>
      <c r="D353" s="1" t="str">
        <f t="shared" si="54"/>
        <v>21:0087</v>
      </c>
      <c r="E353" t="s">
        <v>1380</v>
      </c>
      <c r="F353" t="s">
        <v>1381</v>
      </c>
      <c r="H353">
        <v>54.7883225</v>
      </c>
      <c r="I353">
        <v>-103.14048270000001</v>
      </c>
      <c r="J353" s="1" t="str">
        <f t="shared" si="55"/>
        <v>NGR lake sediment grab sample</v>
      </c>
      <c r="K353" s="1" t="str">
        <f t="shared" si="56"/>
        <v>&lt;177 micron (NGR)</v>
      </c>
      <c r="L353">
        <v>19</v>
      </c>
      <c r="M353" t="s">
        <v>176</v>
      </c>
      <c r="N353">
        <v>352</v>
      </c>
      <c r="O353">
        <v>77.5</v>
      </c>
    </row>
    <row r="354" spans="1:15" x14ac:dyDescent="0.3">
      <c r="A354" t="s">
        <v>1382</v>
      </c>
      <c r="B354" t="s">
        <v>1383</v>
      </c>
      <c r="C354" s="1" t="str">
        <f t="shared" si="50"/>
        <v>21:0161</v>
      </c>
      <c r="D354" s="1" t="str">
        <f t="shared" si="54"/>
        <v>21:0087</v>
      </c>
      <c r="E354" t="s">
        <v>1384</v>
      </c>
      <c r="F354" t="s">
        <v>1385</v>
      </c>
      <c r="H354">
        <v>54.792230000000004</v>
      </c>
      <c r="I354">
        <v>-103.22118380000001</v>
      </c>
      <c r="J354" s="1" t="str">
        <f t="shared" si="55"/>
        <v>NGR lake sediment grab sample</v>
      </c>
      <c r="K354" s="1" t="str">
        <f t="shared" si="56"/>
        <v>&lt;177 micron (NGR)</v>
      </c>
      <c r="L354">
        <v>19</v>
      </c>
      <c r="M354" t="s">
        <v>183</v>
      </c>
      <c r="N354">
        <v>353</v>
      </c>
      <c r="O354">
        <v>50</v>
      </c>
    </row>
    <row r="355" spans="1:15" x14ac:dyDescent="0.3">
      <c r="A355" t="s">
        <v>1386</v>
      </c>
      <c r="B355" t="s">
        <v>1387</v>
      </c>
      <c r="C355" s="1" t="str">
        <f t="shared" si="50"/>
        <v>21:0161</v>
      </c>
      <c r="D355" s="1" t="str">
        <f t="shared" si="54"/>
        <v>21:0087</v>
      </c>
      <c r="E355" t="s">
        <v>1388</v>
      </c>
      <c r="F355" t="s">
        <v>1389</v>
      </c>
      <c r="H355">
        <v>54.804582699999997</v>
      </c>
      <c r="I355">
        <v>-103.26731650000001</v>
      </c>
      <c r="J355" s="1" t="str">
        <f t="shared" si="55"/>
        <v>NGR lake sediment grab sample</v>
      </c>
      <c r="K355" s="1" t="str">
        <f t="shared" si="56"/>
        <v>&lt;177 micron (NGR)</v>
      </c>
      <c r="L355">
        <v>19</v>
      </c>
      <c r="M355" t="s">
        <v>188</v>
      </c>
      <c r="N355">
        <v>354</v>
      </c>
      <c r="O355">
        <v>29.5</v>
      </c>
    </row>
    <row r="356" spans="1:15" x14ac:dyDescent="0.3">
      <c r="A356" t="s">
        <v>1390</v>
      </c>
      <c r="B356" t="s">
        <v>1391</v>
      </c>
      <c r="C356" s="1" t="str">
        <f t="shared" si="50"/>
        <v>21:0161</v>
      </c>
      <c r="D356" s="1" t="str">
        <f t="shared" si="54"/>
        <v>21:0087</v>
      </c>
      <c r="E356" t="s">
        <v>1392</v>
      </c>
      <c r="F356" t="s">
        <v>1393</v>
      </c>
      <c r="H356">
        <v>54.805110200000001</v>
      </c>
      <c r="I356">
        <v>-103.3046348</v>
      </c>
      <c r="J356" s="1" t="str">
        <f t="shared" si="55"/>
        <v>NGR lake sediment grab sample</v>
      </c>
      <c r="K356" s="1" t="str">
        <f t="shared" si="56"/>
        <v>&lt;177 micron (NGR)</v>
      </c>
      <c r="L356">
        <v>19</v>
      </c>
      <c r="M356" t="s">
        <v>193</v>
      </c>
      <c r="N356">
        <v>355</v>
      </c>
      <c r="O356">
        <v>29</v>
      </c>
    </row>
    <row r="357" spans="1:15" x14ac:dyDescent="0.3">
      <c r="A357" t="s">
        <v>1394</v>
      </c>
      <c r="B357" t="s">
        <v>1395</v>
      </c>
      <c r="C357" s="1" t="str">
        <f t="shared" si="50"/>
        <v>21:0161</v>
      </c>
      <c r="D357" s="1" t="str">
        <f t="shared" si="54"/>
        <v>21:0087</v>
      </c>
      <c r="E357" t="s">
        <v>1396</v>
      </c>
      <c r="F357" t="s">
        <v>1397</v>
      </c>
      <c r="H357">
        <v>54.802117899999999</v>
      </c>
      <c r="I357">
        <v>-103.3483214</v>
      </c>
      <c r="J357" s="1" t="str">
        <f t="shared" si="55"/>
        <v>NGR lake sediment grab sample</v>
      </c>
      <c r="K357" s="1" t="str">
        <f t="shared" si="56"/>
        <v>&lt;177 micron (NGR)</v>
      </c>
      <c r="L357">
        <v>19</v>
      </c>
      <c r="M357" t="s">
        <v>120</v>
      </c>
      <c r="N357">
        <v>356</v>
      </c>
      <c r="O357">
        <v>90</v>
      </c>
    </row>
    <row r="358" spans="1:15" x14ac:dyDescent="0.3">
      <c r="A358" t="s">
        <v>1398</v>
      </c>
      <c r="B358" t="s">
        <v>1399</v>
      </c>
      <c r="C358" s="1" t="str">
        <f t="shared" si="50"/>
        <v>21:0161</v>
      </c>
      <c r="D358" s="1" t="str">
        <f t="shared" si="54"/>
        <v>21:0087</v>
      </c>
      <c r="E358" t="s">
        <v>1396</v>
      </c>
      <c r="F358" t="s">
        <v>1400</v>
      </c>
      <c r="H358">
        <v>54.802117899999999</v>
      </c>
      <c r="I358">
        <v>-103.3483214</v>
      </c>
      <c r="J358" s="1" t="str">
        <f t="shared" si="55"/>
        <v>NGR lake sediment grab sample</v>
      </c>
      <c r="K358" s="1" t="str">
        <f t="shared" si="56"/>
        <v>&lt;177 micron (NGR)</v>
      </c>
      <c r="L358">
        <v>19</v>
      </c>
      <c r="M358" t="s">
        <v>197</v>
      </c>
      <c r="N358">
        <v>357</v>
      </c>
      <c r="O358">
        <v>90.4</v>
      </c>
    </row>
    <row r="359" spans="1:15" x14ac:dyDescent="0.3">
      <c r="A359" t="s">
        <v>1401</v>
      </c>
      <c r="B359" t="s">
        <v>1402</v>
      </c>
      <c r="C359" s="1" t="str">
        <f t="shared" si="50"/>
        <v>21:0161</v>
      </c>
      <c r="D359" s="1" t="str">
        <f t="shared" si="54"/>
        <v>21:0087</v>
      </c>
      <c r="E359" t="s">
        <v>1403</v>
      </c>
      <c r="F359" t="s">
        <v>1404</v>
      </c>
      <c r="H359">
        <v>54.793965800000002</v>
      </c>
      <c r="I359">
        <v>-103.4108715</v>
      </c>
      <c r="J359" s="1" t="str">
        <f t="shared" si="55"/>
        <v>NGR lake sediment grab sample</v>
      </c>
      <c r="K359" s="1" t="str">
        <f t="shared" si="56"/>
        <v>&lt;177 micron (NGR)</v>
      </c>
      <c r="L359">
        <v>20</v>
      </c>
      <c r="M359" t="s">
        <v>19</v>
      </c>
      <c r="N359">
        <v>358</v>
      </c>
      <c r="O359">
        <v>27.5</v>
      </c>
    </row>
    <row r="360" spans="1:15" x14ac:dyDescent="0.3">
      <c r="A360" t="s">
        <v>1405</v>
      </c>
      <c r="B360" t="s">
        <v>1406</v>
      </c>
      <c r="C360" s="1" t="str">
        <f t="shared" si="50"/>
        <v>21:0161</v>
      </c>
      <c r="D360" s="1" t="str">
        <f t="shared" si="54"/>
        <v>21:0087</v>
      </c>
      <c r="E360" t="s">
        <v>1407</v>
      </c>
      <c r="F360" t="s">
        <v>1408</v>
      </c>
      <c r="H360">
        <v>54.794022400000003</v>
      </c>
      <c r="I360">
        <v>-103.4855282</v>
      </c>
      <c r="J360" s="1" t="str">
        <f t="shared" si="55"/>
        <v>NGR lake sediment grab sample</v>
      </c>
      <c r="K360" s="1" t="str">
        <f t="shared" si="56"/>
        <v>&lt;177 micron (NGR)</v>
      </c>
      <c r="L360">
        <v>20</v>
      </c>
      <c r="M360" t="s">
        <v>29</v>
      </c>
      <c r="N360">
        <v>359</v>
      </c>
      <c r="O360">
        <v>23.5</v>
      </c>
    </row>
    <row r="361" spans="1:15" x14ac:dyDescent="0.3">
      <c r="A361" t="s">
        <v>1409</v>
      </c>
      <c r="B361" t="s">
        <v>1410</v>
      </c>
      <c r="C361" s="1" t="str">
        <f t="shared" si="50"/>
        <v>21:0161</v>
      </c>
      <c r="D361" s="1" t="str">
        <f t="shared" si="54"/>
        <v>21:0087</v>
      </c>
      <c r="E361" t="s">
        <v>1411</v>
      </c>
      <c r="F361" t="s">
        <v>1412</v>
      </c>
      <c r="H361">
        <v>54.798898600000001</v>
      </c>
      <c r="I361">
        <v>-103.5164573</v>
      </c>
      <c r="J361" s="1" t="str">
        <f t="shared" si="55"/>
        <v>NGR lake sediment grab sample</v>
      </c>
      <c r="K361" s="1" t="str">
        <f t="shared" si="56"/>
        <v>&lt;177 micron (NGR)</v>
      </c>
      <c r="L361">
        <v>20</v>
      </c>
      <c r="M361" t="s">
        <v>34</v>
      </c>
      <c r="N361">
        <v>360</v>
      </c>
      <c r="O361">
        <v>31</v>
      </c>
    </row>
    <row r="362" spans="1:15" x14ac:dyDescent="0.3">
      <c r="A362" t="s">
        <v>1413</v>
      </c>
      <c r="B362" t="s">
        <v>1414</v>
      </c>
      <c r="C362" s="1" t="str">
        <f t="shared" si="50"/>
        <v>21:0161</v>
      </c>
      <c r="D362" s="1" t="str">
        <f t="shared" si="54"/>
        <v>21:0087</v>
      </c>
      <c r="E362" t="s">
        <v>1415</v>
      </c>
      <c r="F362" t="s">
        <v>1416</v>
      </c>
      <c r="H362">
        <v>54.805143000000001</v>
      </c>
      <c r="I362">
        <v>-103.587796</v>
      </c>
      <c r="J362" s="1" t="str">
        <f t="shared" si="55"/>
        <v>NGR lake sediment grab sample</v>
      </c>
      <c r="K362" s="1" t="str">
        <f t="shared" si="56"/>
        <v>&lt;177 micron (NGR)</v>
      </c>
      <c r="L362">
        <v>20</v>
      </c>
      <c r="M362" t="s">
        <v>39</v>
      </c>
      <c r="N362">
        <v>361</v>
      </c>
      <c r="O362">
        <v>48</v>
      </c>
    </row>
    <row r="363" spans="1:15" x14ac:dyDescent="0.3">
      <c r="A363" t="s">
        <v>1417</v>
      </c>
      <c r="B363" t="s">
        <v>1418</v>
      </c>
      <c r="C363" s="1" t="str">
        <f t="shared" si="50"/>
        <v>21:0161</v>
      </c>
      <c r="D363" s="1" t="str">
        <f t="shared" si="54"/>
        <v>21:0087</v>
      </c>
      <c r="E363" t="s">
        <v>1419</v>
      </c>
      <c r="F363" t="s">
        <v>1420</v>
      </c>
      <c r="H363">
        <v>54.830902899999998</v>
      </c>
      <c r="I363">
        <v>-103.639827</v>
      </c>
      <c r="J363" s="1" t="str">
        <f t="shared" si="55"/>
        <v>NGR lake sediment grab sample</v>
      </c>
      <c r="K363" s="1" t="str">
        <f t="shared" si="56"/>
        <v>&lt;177 micron (NGR)</v>
      </c>
      <c r="L363">
        <v>20</v>
      </c>
      <c r="M363" t="s">
        <v>44</v>
      </c>
      <c r="N363">
        <v>362</v>
      </c>
      <c r="O363">
        <v>36.5</v>
      </c>
    </row>
    <row r="364" spans="1:15" x14ac:dyDescent="0.3">
      <c r="A364" t="s">
        <v>1421</v>
      </c>
      <c r="B364" t="s">
        <v>1422</v>
      </c>
      <c r="C364" s="1" t="str">
        <f t="shared" si="50"/>
        <v>21:0161</v>
      </c>
      <c r="D364" s="1" t="str">
        <f t="shared" si="54"/>
        <v>21:0087</v>
      </c>
      <c r="E364" t="s">
        <v>1423</v>
      </c>
      <c r="F364" t="s">
        <v>1424</v>
      </c>
      <c r="H364">
        <v>54.830417500000003</v>
      </c>
      <c r="I364">
        <v>-103.6772064</v>
      </c>
      <c r="J364" s="1" t="str">
        <f t="shared" si="55"/>
        <v>NGR lake sediment grab sample</v>
      </c>
      <c r="K364" s="1" t="str">
        <f t="shared" si="56"/>
        <v>&lt;177 micron (NGR)</v>
      </c>
      <c r="L364">
        <v>20</v>
      </c>
      <c r="M364" t="s">
        <v>49</v>
      </c>
      <c r="N364">
        <v>363</v>
      </c>
      <c r="O364">
        <v>16.5</v>
      </c>
    </row>
    <row r="365" spans="1:15" x14ac:dyDescent="0.3">
      <c r="A365" t="s">
        <v>1425</v>
      </c>
      <c r="B365" t="s">
        <v>1426</v>
      </c>
      <c r="C365" s="1" t="str">
        <f t="shared" si="50"/>
        <v>21:0161</v>
      </c>
      <c r="D365" s="1" t="str">
        <f t="shared" si="54"/>
        <v>21:0087</v>
      </c>
      <c r="E365" t="s">
        <v>1427</v>
      </c>
      <c r="F365" t="s">
        <v>1428</v>
      </c>
      <c r="H365">
        <v>54.851843299999999</v>
      </c>
      <c r="I365">
        <v>-103.6640441</v>
      </c>
      <c r="J365" s="1" t="str">
        <f t="shared" si="55"/>
        <v>NGR lake sediment grab sample</v>
      </c>
      <c r="K365" s="1" t="str">
        <f t="shared" si="56"/>
        <v>&lt;177 micron (NGR)</v>
      </c>
      <c r="L365">
        <v>20</v>
      </c>
      <c r="M365" t="s">
        <v>68</v>
      </c>
      <c r="N365">
        <v>364</v>
      </c>
      <c r="O365">
        <v>49.5</v>
      </c>
    </row>
    <row r="366" spans="1:15" x14ac:dyDescent="0.3">
      <c r="A366" t="s">
        <v>1429</v>
      </c>
      <c r="B366" t="s">
        <v>1430</v>
      </c>
      <c r="C366" s="1" t="str">
        <f t="shared" si="50"/>
        <v>21:0161</v>
      </c>
      <c r="D366" s="1" t="str">
        <f t="shared" si="54"/>
        <v>21:0087</v>
      </c>
      <c r="E366" t="s">
        <v>1427</v>
      </c>
      <c r="F366" t="s">
        <v>1431</v>
      </c>
      <c r="H366">
        <v>54.851843299999999</v>
      </c>
      <c r="I366">
        <v>-103.6640441</v>
      </c>
      <c r="J366" s="1" t="str">
        <f t="shared" si="55"/>
        <v>NGR lake sediment grab sample</v>
      </c>
      <c r="K366" s="1" t="str">
        <f t="shared" si="56"/>
        <v>&lt;177 micron (NGR)</v>
      </c>
      <c r="L366">
        <v>20</v>
      </c>
      <c r="M366" t="s">
        <v>72</v>
      </c>
      <c r="N366">
        <v>365</v>
      </c>
      <c r="O366">
        <v>50.5</v>
      </c>
    </row>
    <row r="367" spans="1:15" x14ac:dyDescent="0.3">
      <c r="A367" t="s">
        <v>1432</v>
      </c>
      <c r="B367" t="s">
        <v>1433</v>
      </c>
      <c r="C367" s="1" t="str">
        <f t="shared" si="50"/>
        <v>21:0161</v>
      </c>
      <c r="D367" s="1" t="str">
        <f t="shared" si="54"/>
        <v>21:0087</v>
      </c>
      <c r="E367" t="s">
        <v>1434</v>
      </c>
      <c r="F367" t="s">
        <v>1435</v>
      </c>
      <c r="H367">
        <v>54.862493200000003</v>
      </c>
      <c r="I367">
        <v>-103.73536319999999</v>
      </c>
      <c r="J367" s="1" t="str">
        <f t="shared" si="55"/>
        <v>NGR lake sediment grab sample</v>
      </c>
      <c r="K367" s="1" t="str">
        <f t="shared" si="56"/>
        <v>&lt;177 micron (NGR)</v>
      </c>
      <c r="L367">
        <v>20</v>
      </c>
      <c r="M367" t="s">
        <v>54</v>
      </c>
      <c r="N367">
        <v>366</v>
      </c>
      <c r="O367">
        <v>24</v>
      </c>
    </row>
    <row r="368" spans="1:15" x14ac:dyDescent="0.3">
      <c r="A368" t="s">
        <v>1436</v>
      </c>
      <c r="B368" t="s">
        <v>1437</v>
      </c>
      <c r="C368" s="1" t="str">
        <f t="shared" si="50"/>
        <v>21:0161</v>
      </c>
      <c r="D368" s="1" t="str">
        <f t="shared" si="54"/>
        <v>21:0087</v>
      </c>
      <c r="E368" t="s">
        <v>1438</v>
      </c>
      <c r="F368" t="s">
        <v>1439</v>
      </c>
      <c r="H368">
        <v>54.870236400000003</v>
      </c>
      <c r="I368">
        <v>-103.7896633</v>
      </c>
      <c r="J368" s="1" t="str">
        <f t="shared" si="55"/>
        <v>NGR lake sediment grab sample</v>
      </c>
      <c r="K368" s="1" t="str">
        <f t="shared" si="56"/>
        <v>&lt;177 micron (NGR)</v>
      </c>
      <c r="L368">
        <v>20</v>
      </c>
      <c r="M368" t="s">
        <v>59</v>
      </c>
      <c r="N368">
        <v>367</v>
      </c>
      <c r="O368">
        <v>91</v>
      </c>
    </row>
    <row r="369" spans="1:15" x14ac:dyDescent="0.3">
      <c r="A369" t="s">
        <v>1440</v>
      </c>
      <c r="B369" t="s">
        <v>1441</v>
      </c>
      <c r="C369" s="1" t="str">
        <f t="shared" si="50"/>
        <v>21:0161</v>
      </c>
      <c r="D369" s="1" t="str">
        <f t="shared" si="54"/>
        <v>21:0087</v>
      </c>
      <c r="E369" t="s">
        <v>1442</v>
      </c>
      <c r="F369" t="s">
        <v>1443</v>
      </c>
      <c r="H369">
        <v>54.902673800000002</v>
      </c>
      <c r="I369">
        <v>-103.7980481</v>
      </c>
      <c r="J369" s="1" t="str">
        <f t="shared" si="55"/>
        <v>NGR lake sediment grab sample</v>
      </c>
      <c r="K369" s="1" t="str">
        <f t="shared" si="56"/>
        <v>&lt;177 micron (NGR)</v>
      </c>
      <c r="L369">
        <v>20</v>
      </c>
      <c r="M369" t="s">
        <v>105</v>
      </c>
      <c r="N369">
        <v>368</v>
      </c>
      <c r="O369">
        <v>35.5</v>
      </c>
    </row>
    <row r="370" spans="1:15" x14ac:dyDescent="0.3">
      <c r="A370" t="s">
        <v>1444</v>
      </c>
      <c r="B370" t="s">
        <v>1445</v>
      </c>
      <c r="C370" s="1" t="str">
        <f t="shared" si="50"/>
        <v>21:0161</v>
      </c>
      <c r="D370" s="1" t="str">
        <f t="shared" si="54"/>
        <v>21:0087</v>
      </c>
      <c r="E370" t="s">
        <v>1446</v>
      </c>
      <c r="F370" t="s">
        <v>1447</v>
      </c>
      <c r="H370">
        <v>54.9226843</v>
      </c>
      <c r="I370">
        <v>-103.82241759999999</v>
      </c>
      <c r="J370" s="1" t="str">
        <f t="shared" si="55"/>
        <v>NGR lake sediment grab sample</v>
      </c>
      <c r="K370" s="1" t="str">
        <f t="shared" si="56"/>
        <v>&lt;177 micron (NGR)</v>
      </c>
      <c r="L370">
        <v>20</v>
      </c>
      <c r="M370" t="s">
        <v>110</v>
      </c>
      <c r="N370">
        <v>369</v>
      </c>
      <c r="O370">
        <v>23.5</v>
      </c>
    </row>
    <row r="371" spans="1:15" x14ac:dyDescent="0.3">
      <c r="A371" t="s">
        <v>1448</v>
      </c>
      <c r="B371" t="s">
        <v>1449</v>
      </c>
      <c r="C371" s="1" t="str">
        <f t="shared" si="50"/>
        <v>21:0161</v>
      </c>
      <c r="D371" s="1" t="str">
        <f t="shared" si="54"/>
        <v>21:0087</v>
      </c>
      <c r="E371" t="s">
        <v>1450</v>
      </c>
      <c r="F371" t="s">
        <v>1451</v>
      </c>
      <c r="H371">
        <v>54.953515899999999</v>
      </c>
      <c r="I371">
        <v>-103.8511864</v>
      </c>
      <c r="J371" s="1" t="str">
        <f t="shared" si="55"/>
        <v>NGR lake sediment grab sample</v>
      </c>
      <c r="K371" s="1" t="str">
        <f t="shared" si="56"/>
        <v>&lt;177 micron (NGR)</v>
      </c>
      <c r="L371">
        <v>20</v>
      </c>
      <c r="M371" t="s">
        <v>115</v>
      </c>
      <c r="N371">
        <v>370</v>
      </c>
      <c r="O371">
        <v>20.5</v>
      </c>
    </row>
    <row r="372" spans="1:15" x14ac:dyDescent="0.3">
      <c r="A372" t="s">
        <v>1452</v>
      </c>
      <c r="B372" t="s">
        <v>1453</v>
      </c>
      <c r="C372" s="1" t="str">
        <f t="shared" si="50"/>
        <v>21:0161</v>
      </c>
      <c r="D372" s="1" t="str">
        <f t="shared" si="54"/>
        <v>21:0087</v>
      </c>
      <c r="E372" t="s">
        <v>1454</v>
      </c>
      <c r="F372" t="s">
        <v>1455</v>
      </c>
      <c r="H372">
        <v>54.968381700000002</v>
      </c>
      <c r="I372">
        <v>-103.9038745</v>
      </c>
      <c r="J372" s="1" t="str">
        <f t="shared" si="55"/>
        <v>NGR lake sediment grab sample</v>
      </c>
      <c r="K372" s="1" t="str">
        <f t="shared" si="56"/>
        <v>&lt;177 micron (NGR)</v>
      </c>
      <c r="L372">
        <v>20</v>
      </c>
      <c r="M372" t="s">
        <v>176</v>
      </c>
      <c r="N372">
        <v>371</v>
      </c>
      <c r="O372">
        <v>39</v>
      </c>
    </row>
    <row r="373" spans="1:15" x14ac:dyDescent="0.3">
      <c r="A373" t="s">
        <v>1456</v>
      </c>
      <c r="B373" t="s">
        <v>1457</v>
      </c>
      <c r="C373" s="1" t="str">
        <f t="shared" si="50"/>
        <v>21:0161</v>
      </c>
      <c r="D373" s="1" t="str">
        <f t="shared" si="54"/>
        <v>21:0087</v>
      </c>
      <c r="E373" t="s">
        <v>1458</v>
      </c>
      <c r="F373" t="s">
        <v>1459</v>
      </c>
      <c r="H373">
        <v>54.989290799999999</v>
      </c>
      <c r="I373">
        <v>-103.832973</v>
      </c>
      <c r="J373" s="1" t="str">
        <f t="shared" si="55"/>
        <v>NGR lake sediment grab sample</v>
      </c>
      <c r="K373" s="1" t="str">
        <f t="shared" si="56"/>
        <v>&lt;177 micron (NGR)</v>
      </c>
      <c r="L373">
        <v>20</v>
      </c>
      <c r="M373" t="s">
        <v>183</v>
      </c>
      <c r="N373">
        <v>372</v>
      </c>
      <c r="O373">
        <v>22.5</v>
      </c>
    </row>
    <row r="374" spans="1:15" x14ac:dyDescent="0.3">
      <c r="A374" t="s">
        <v>1460</v>
      </c>
      <c r="B374" t="s">
        <v>1461</v>
      </c>
      <c r="C374" s="1" t="str">
        <f t="shared" si="50"/>
        <v>21:0161</v>
      </c>
      <c r="D374" s="1" t="str">
        <f t="shared" si="54"/>
        <v>21:0087</v>
      </c>
      <c r="E374" t="s">
        <v>1462</v>
      </c>
      <c r="F374" t="s">
        <v>1463</v>
      </c>
      <c r="H374">
        <v>54.981659999999998</v>
      </c>
      <c r="I374">
        <v>-103.7878772</v>
      </c>
      <c r="J374" s="1" t="str">
        <f t="shared" si="55"/>
        <v>NGR lake sediment grab sample</v>
      </c>
      <c r="K374" s="1" t="str">
        <f t="shared" si="56"/>
        <v>&lt;177 micron (NGR)</v>
      </c>
      <c r="L374">
        <v>20</v>
      </c>
      <c r="M374" t="s">
        <v>188</v>
      </c>
      <c r="N374">
        <v>373</v>
      </c>
      <c r="O374">
        <v>20</v>
      </c>
    </row>
    <row r="375" spans="1:15" x14ac:dyDescent="0.3">
      <c r="A375" t="s">
        <v>1464</v>
      </c>
      <c r="B375" t="s">
        <v>1465</v>
      </c>
      <c r="C375" s="1" t="str">
        <f t="shared" si="50"/>
        <v>21:0161</v>
      </c>
      <c r="D375" s="1" t="str">
        <f>HYPERLINK("http://geochem.nrcan.gc.ca/cdogs/content/svy/svy_e.htm", "")</f>
        <v/>
      </c>
      <c r="G375" s="1" t="str">
        <f>HYPERLINK("http://geochem.nrcan.gc.ca/cdogs/content/cr_/cr_00002_e.htm", "2")</f>
        <v>2</v>
      </c>
      <c r="J375" t="s">
        <v>22</v>
      </c>
      <c r="K375" t="s">
        <v>23</v>
      </c>
      <c r="L375">
        <v>20</v>
      </c>
      <c r="M375" t="s">
        <v>24</v>
      </c>
      <c r="N375">
        <v>374</v>
      </c>
      <c r="O375">
        <v>15.5</v>
      </c>
    </row>
    <row r="376" spans="1:15" x14ac:dyDescent="0.3">
      <c r="A376" t="s">
        <v>1466</v>
      </c>
      <c r="B376" t="s">
        <v>1467</v>
      </c>
      <c r="C376" s="1" t="str">
        <f t="shared" si="50"/>
        <v>21:0161</v>
      </c>
      <c r="D376" s="1" t="str">
        <f t="shared" ref="D376:D385" si="57">HYPERLINK("http://geochem.nrcan.gc.ca/cdogs/content/svy/svy210087_e.htm", "21:0087")</f>
        <v>21:0087</v>
      </c>
      <c r="E376" t="s">
        <v>1468</v>
      </c>
      <c r="F376" t="s">
        <v>1469</v>
      </c>
      <c r="H376">
        <v>54.9883551</v>
      </c>
      <c r="I376">
        <v>-103.739225</v>
      </c>
      <c r="J376" s="1" t="str">
        <f t="shared" ref="J376:J385" si="58">HYPERLINK("http://geochem.nrcan.gc.ca/cdogs/content/kwd/kwd020027_e.htm", "NGR lake sediment grab sample")</f>
        <v>NGR lake sediment grab sample</v>
      </c>
      <c r="K376" s="1" t="str">
        <f t="shared" ref="K376:K385" si="59">HYPERLINK("http://geochem.nrcan.gc.ca/cdogs/content/kwd/kwd080006_e.htm", "&lt;177 micron (NGR)")</f>
        <v>&lt;177 micron (NGR)</v>
      </c>
      <c r="L376">
        <v>20</v>
      </c>
      <c r="M376" t="s">
        <v>120</v>
      </c>
      <c r="N376">
        <v>375</v>
      </c>
      <c r="O376">
        <v>4.5</v>
      </c>
    </row>
    <row r="377" spans="1:15" x14ac:dyDescent="0.3">
      <c r="A377" t="s">
        <v>1470</v>
      </c>
      <c r="B377" t="s">
        <v>1471</v>
      </c>
      <c r="C377" s="1" t="str">
        <f t="shared" si="50"/>
        <v>21:0161</v>
      </c>
      <c r="D377" s="1" t="str">
        <f t="shared" si="57"/>
        <v>21:0087</v>
      </c>
      <c r="E377" t="s">
        <v>1472</v>
      </c>
      <c r="F377" t="s">
        <v>1473</v>
      </c>
      <c r="H377">
        <v>54.965409999999999</v>
      </c>
      <c r="I377">
        <v>-103.78055620000001</v>
      </c>
      <c r="J377" s="1" t="str">
        <f t="shared" si="58"/>
        <v>NGR lake sediment grab sample</v>
      </c>
      <c r="K377" s="1" t="str">
        <f t="shared" si="59"/>
        <v>&lt;177 micron (NGR)</v>
      </c>
      <c r="L377">
        <v>20</v>
      </c>
      <c r="M377" t="s">
        <v>193</v>
      </c>
      <c r="N377">
        <v>376</v>
      </c>
      <c r="O377">
        <v>36.5</v>
      </c>
    </row>
    <row r="378" spans="1:15" x14ac:dyDescent="0.3">
      <c r="A378" t="s">
        <v>1474</v>
      </c>
      <c r="B378" t="s">
        <v>1475</v>
      </c>
      <c r="C378" s="1" t="str">
        <f t="shared" si="50"/>
        <v>21:0161</v>
      </c>
      <c r="D378" s="1" t="str">
        <f t="shared" si="57"/>
        <v>21:0087</v>
      </c>
      <c r="E378" t="s">
        <v>1468</v>
      </c>
      <c r="F378" t="s">
        <v>1476</v>
      </c>
      <c r="H378">
        <v>54.9883551</v>
      </c>
      <c r="I378">
        <v>-103.739225</v>
      </c>
      <c r="J378" s="1" t="str">
        <f t="shared" si="58"/>
        <v>NGR lake sediment grab sample</v>
      </c>
      <c r="K378" s="1" t="str">
        <f t="shared" si="59"/>
        <v>&lt;177 micron (NGR)</v>
      </c>
      <c r="L378">
        <v>20</v>
      </c>
      <c r="M378" t="s">
        <v>197</v>
      </c>
      <c r="N378">
        <v>377</v>
      </c>
      <c r="O378">
        <v>5</v>
      </c>
    </row>
    <row r="379" spans="1:15" x14ac:dyDescent="0.3">
      <c r="A379" t="s">
        <v>1477</v>
      </c>
      <c r="B379" t="s">
        <v>1478</v>
      </c>
      <c r="C379" s="1" t="str">
        <f t="shared" si="50"/>
        <v>21:0161</v>
      </c>
      <c r="D379" s="1" t="str">
        <f t="shared" si="57"/>
        <v>21:0087</v>
      </c>
      <c r="E379" t="s">
        <v>1479</v>
      </c>
      <c r="F379" t="s">
        <v>1480</v>
      </c>
      <c r="H379">
        <v>54.959605400000001</v>
      </c>
      <c r="I379">
        <v>-103.7401248</v>
      </c>
      <c r="J379" s="1" t="str">
        <f t="shared" si="58"/>
        <v>NGR lake sediment grab sample</v>
      </c>
      <c r="K379" s="1" t="str">
        <f t="shared" si="59"/>
        <v>&lt;177 micron (NGR)</v>
      </c>
      <c r="L379">
        <v>21</v>
      </c>
      <c r="M379" t="s">
        <v>19</v>
      </c>
      <c r="N379">
        <v>378</v>
      </c>
      <c r="O379">
        <v>58</v>
      </c>
    </row>
    <row r="380" spans="1:15" x14ac:dyDescent="0.3">
      <c r="A380" t="s">
        <v>1481</v>
      </c>
      <c r="B380" t="s">
        <v>1482</v>
      </c>
      <c r="C380" s="1" t="str">
        <f t="shared" si="50"/>
        <v>21:0161</v>
      </c>
      <c r="D380" s="1" t="str">
        <f t="shared" si="57"/>
        <v>21:0087</v>
      </c>
      <c r="E380" t="s">
        <v>1483</v>
      </c>
      <c r="F380" t="s">
        <v>1484</v>
      </c>
      <c r="H380">
        <v>54.931032100000003</v>
      </c>
      <c r="I380">
        <v>-103.75818529999999</v>
      </c>
      <c r="J380" s="1" t="str">
        <f t="shared" si="58"/>
        <v>NGR lake sediment grab sample</v>
      </c>
      <c r="K380" s="1" t="str">
        <f t="shared" si="59"/>
        <v>&lt;177 micron (NGR)</v>
      </c>
      <c r="L380">
        <v>21</v>
      </c>
      <c r="M380" t="s">
        <v>29</v>
      </c>
      <c r="N380">
        <v>379</v>
      </c>
      <c r="O380">
        <v>56.5</v>
      </c>
    </row>
    <row r="381" spans="1:15" x14ac:dyDescent="0.3">
      <c r="A381" t="s">
        <v>1485</v>
      </c>
      <c r="B381" t="s">
        <v>1486</v>
      </c>
      <c r="C381" s="1" t="str">
        <f t="shared" si="50"/>
        <v>21:0161</v>
      </c>
      <c r="D381" s="1" t="str">
        <f t="shared" si="57"/>
        <v>21:0087</v>
      </c>
      <c r="E381" t="s">
        <v>1487</v>
      </c>
      <c r="F381" t="s">
        <v>1488</v>
      </c>
      <c r="H381">
        <v>54.909501300000002</v>
      </c>
      <c r="I381">
        <v>-103.7619677</v>
      </c>
      <c r="J381" s="1" t="str">
        <f t="shared" si="58"/>
        <v>NGR lake sediment grab sample</v>
      </c>
      <c r="K381" s="1" t="str">
        <f t="shared" si="59"/>
        <v>&lt;177 micron (NGR)</v>
      </c>
      <c r="L381">
        <v>21</v>
      </c>
      <c r="M381" t="s">
        <v>34</v>
      </c>
      <c r="N381">
        <v>380</v>
      </c>
      <c r="O381">
        <v>36</v>
      </c>
    </row>
    <row r="382" spans="1:15" x14ac:dyDescent="0.3">
      <c r="A382" t="s">
        <v>1489</v>
      </c>
      <c r="B382" t="s">
        <v>1490</v>
      </c>
      <c r="C382" s="1" t="str">
        <f t="shared" si="50"/>
        <v>21:0161</v>
      </c>
      <c r="D382" s="1" t="str">
        <f t="shared" si="57"/>
        <v>21:0087</v>
      </c>
      <c r="E382" t="s">
        <v>1491</v>
      </c>
      <c r="F382" t="s">
        <v>1492</v>
      </c>
      <c r="H382">
        <v>54.888035100000003</v>
      </c>
      <c r="I382">
        <v>-103.68623270000001</v>
      </c>
      <c r="J382" s="1" t="str">
        <f t="shared" si="58"/>
        <v>NGR lake sediment grab sample</v>
      </c>
      <c r="K382" s="1" t="str">
        <f t="shared" si="59"/>
        <v>&lt;177 micron (NGR)</v>
      </c>
      <c r="L382">
        <v>21</v>
      </c>
      <c r="M382" t="s">
        <v>39</v>
      </c>
      <c r="N382">
        <v>381</v>
      </c>
      <c r="O382">
        <v>60.5</v>
      </c>
    </row>
    <row r="383" spans="1:15" x14ac:dyDescent="0.3">
      <c r="A383" t="s">
        <v>1493</v>
      </c>
      <c r="B383" t="s">
        <v>1494</v>
      </c>
      <c r="C383" s="1" t="str">
        <f t="shared" si="50"/>
        <v>21:0161</v>
      </c>
      <c r="D383" s="1" t="str">
        <f t="shared" si="57"/>
        <v>21:0087</v>
      </c>
      <c r="E383" t="s">
        <v>1495</v>
      </c>
      <c r="F383" t="s">
        <v>1496</v>
      </c>
      <c r="H383">
        <v>54.888575099999997</v>
      </c>
      <c r="I383">
        <v>-103.6534747</v>
      </c>
      <c r="J383" s="1" t="str">
        <f t="shared" si="58"/>
        <v>NGR lake sediment grab sample</v>
      </c>
      <c r="K383" s="1" t="str">
        <f t="shared" si="59"/>
        <v>&lt;177 micron (NGR)</v>
      </c>
      <c r="L383">
        <v>21</v>
      </c>
      <c r="M383" t="s">
        <v>44</v>
      </c>
      <c r="N383">
        <v>382</v>
      </c>
      <c r="O383">
        <v>36.5</v>
      </c>
    </row>
    <row r="384" spans="1:15" x14ac:dyDescent="0.3">
      <c r="A384" t="s">
        <v>1497</v>
      </c>
      <c r="B384" t="s">
        <v>1498</v>
      </c>
      <c r="C384" s="1" t="str">
        <f t="shared" si="50"/>
        <v>21:0161</v>
      </c>
      <c r="D384" s="1" t="str">
        <f t="shared" si="57"/>
        <v>21:0087</v>
      </c>
      <c r="E384" t="s">
        <v>1499</v>
      </c>
      <c r="F384" t="s">
        <v>1500</v>
      </c>
      <c r="H384">
        <v>54.879364699999996</v>
      </c>
      <c r="I384">
        <v>-103.6335187</v>
      </c>
      <c r="J384" s="1" t="str">
        <f t="shared" si="58"/>
        <v>NGR lake sediment grab sample</v>
      </c>
      <c r="K384" s="1" t="str">
        <f t="shared" si="59"/>
        <v>&lt;177 micron (NGR)</v>
      </c>
      <c r="L384">
        <v>21</v>
      </c>
      <c r="M384" t="s">
        <v>49</v>
      </c>
      <c r="N384">
        <v>383</v>
      </c>
      <c r="O384">
        <v>78</v>
      </c>
    </row>
    <row r="385" spans="1:15" x14ac:dyDescent="0.3">
      <c r="A385" t="s">
        <v>1501</v>
      </c>
      <c r="B385" t="s">
        <v>1502</v>
      </c>
      <c r="C385" s="1" t="str">
        <f t="shared" si="50"/>
        <v>21:0161</v>
      </c>
      <c r="D385" s="1" t="str">
        <f t="shared" si="57"/>
        <v>21:0087</v>
      </c>
      <c r="E385" t="s">
        <v>1503</v>
      </c>
      <c r="F385" t="s">
        <v>1504</v>
      </c>
      <c r="H385">
        <v>54.862712799999997</v>
      </c>
      <c r="I385">
        <v>-103.5920146</v>
      </c>
      <c r="J385" s="1" t="str">
        <f t="shared" si="58"/>
        <v>NGR lake sediment grab sample</v>
      </c>
      <c r="K385" s="1" t="str">
        <f t="shared" si="59"/>
        <v>&lt;177 micron (NGR)</v>
      </c>
      <c r="L385">
        <v>21</v>
      </c>
      <c r="M385" t="s">
        <v>54</v>
      </c>
      <c r="N385">
        <v>384</v>
      </c>
      <c r="O385">
        <v>57</v>
      </c>
    </row>
    <row r="386" spans="1:15" x14ac:dyDescent="0.3">
      <c r="A386" t="s">
        <v>1505</v>
      </c>
      <c r="B386" t="s">
        <v>1506</v>
      </c>
      <c r="C386" s="1" t="str">
        <f t="shared" ref="C386:C449" si="60">HYPERLINK("http://geochem.nrcan.gc.ca/cdogs/content/bdl/bdl210161_e.htm", "21:0161")</f>
        <v>21:0161</v>
      </c>
      <c r="D386" s="1" t="str">
        <f>HYPERLINK("http://geochem.nrcan.gc.ca/cdogs/content/svy/svy_e.htm", "")</f>
        <v/>
      </c>
      <c r="G386" s="1" t="str">
        <f>HYPERLINK("http://geochem.nrcan.gc.ca/cdogs/content/cr_/cr_00001_e.htm", "1")</f>
        <v>1</v>
      </c>
      <c r="J386" t="s">
        <v>22</v>
      </c>
      <c r="K386" t="s">
        <v>23</v>
      </c>
      <c r="L386">
        <v>21</v>
      </c>
      <c r="M386" t="s">
        <v>24</v>
      </c>
      <c r="N386">
        <v>385</v>
      </c>
      <c r="O386">
        <v>47</v>
      </c>
    </row>
    <row r="387" spans="1:15" x14ac:dyDescent="0.3">
      <c r="A387" t="s">
        <v>1507</v>
      </c>
      <c r="B387" t="s">
        <v>1508</v>
      </c>
      <c r="C387" s="1" t="str">
        <f t="shared" si="60"/>
        <v>21:0161</v>
      </c>
      <c r="D387" s="1" t="str">
        <f t="shared" ref="D387:D403" si="61">HYPERLINK("http://geochem.nrcan.gc.ca/cdogs/content/svy/svy210087_e.htm", "21:0087")</f>
        <v>21:0087</v>
      </c>
      <c r="E387" t="s">
        <v>1509</v>
      </c>
      <c r="F387" t="s">
        <v>1510</v>
      </c>
      <c r="H387">
        <v>54.844726799999997</v>
      </c>
      <c r="I387">
        <v>-103.5910842</v>
      </c>
      <c r="J387" s="1" t="str">
        <f t="shared" ref="J387:J403" si="62">HYPERLINK("http://geochem.nrcan.gc.ca/cdogs/content/kwd/kwd020027_e.htm", "NGR lake sediment grab sample")</f>
        <v>NGR lake sediment grab sample</v>
      </c>
      <c r="K387" s="1" t="str">
        <f t="shared" ref="K387:K403" si="63">HYPERLINK("http://geochem.nrcan.gc.ca/cdogs/content/kwd/kwd080006_e.htm", "&lt;177 micron (NGR)")</f>
        <v>&lt;177 micron (NGR)</v>
      </c>
      <c r="L387">
        <v>21</v>
      </c>
      <c r="M387" t="s">
        <v>68</v>
      </c>
      <c r="N387">
        <v>386</v>
      </c>
      <c r="O387">
        <v>74</v>
      </c>
    </row>
    <row r="388" spans="1:15" x14ac:dyDescent="0.3">
      <c r="A388" t="s">
        <v>1511</v>
      </c>
      <c r="B388" t="s">
        <v>1512</v>
      </c>
      <c r="C388" s="1" t="str">
        <f t="shared" si="60"/>
        <v>21:0161</v>
      </c>
      <c r="D388" s="1" t="str">
        <f t="shared" si="61"/>
        <v>21:0087</v>
      </c>
      <c r="E388" t="s">
        <v>1509</v>
      </c>
      <c r="F388" t="s">
        <v>1513</v>
      </c>
      <c r="H388">
        <v>54.844726799999997</v>
      </c>
      <c r="I388">
        <v>-103.5910842</v>
      </c>
      <c r="J388" s="1" t="str">
        <f t="shared" si="62"/>
        <v>NGR lake sediment grab sample</v>
      </c>
      <c r="K388" s="1" t="str">
        <f t="shared" si="63"/>
        <v>&lt;177 micron (NGR)</v>
      </c>
      <c r="L388">
        <v>21</v>
      </c>
      <c r="M388" t="s">
        <v>72</v>
      </c>
      <c r="N388">
        <v>387</v>
      </c>
      <c r="O388">
        <v>74</v>
      </c>
    </row>
    <row r="389" spans="1:15" x14ac:dyDescent="0.3">
      <c r="A389" t="s">
        <v>1514</v>
      </c>
      <c r="B389" t="s">
        <v>1515</v>
      </c>
      <c r="C389" s="1" t="str">
        <f t="shared" si="60"/>
        <v>21:0161</v>
      </c>
      <c r="D389" s="1" t="str">
        <f t="shared" si="61"/>
        <v>21:0087</v>
      </c>
      <c r="E389" t="s">
        <v>1516</v>
      </c>
      <c r="F389" t="s">
        <v>1517</v>
      </c>
      <c r="H389">
        <v>54.829462200000002</v>
      </c>
      <c r="I389">
        <v>-103.5168919</v>
      </c>
      <c r="J389" s="1" t="str">
        <f t="shared" si="62"/>
        <v>NGR lake sediment grab sample</v>
      </c>
      <c r="K389" s="1" t="str">
        <f t="shared" si="63"/>
        <v>&lt;177 micron (NGR)</v>
      </c>
      <c r="L389">
        <v>21</v>
      </c>
      <c r="M389" t="s">
        <v>59</v>
      </c>
      <c r="N389">
        <v>388</v>
      </c>
      <c r="O389">
        <v>6.5</v>
      </c>
    </row>
    <row r="390" spans="1:15" x14ac:dyDescent="0.3">
      <c r="A390" t="s">
        <v>1518</v>
      </c>
      <c r="B390" t="s">
        <v>1519</v>
      </c>
      <c r="C390" s="1" t="str">
        <f t="shared" si="60"/>
        <v>21:0161</v>
      </c>
      <c r="D390" s="1" t="str">
        <f t="shared" si="61"/>
        <v>21:0087</v>
      </c>
      <c r="E390" t="s">
        <v>1520</v>
      </c>
      <c r="F390" t="s">
        <v>1521</v>
      </c>
      <c r="H390">
        <v>54.831792200000002</v>
      </c>
      <c r="I390">
        <v>-103.4872264</v>
      </c>
      <c r="J390" s="1" t="str">
        <f t="shared" si="62"/>
        <v>NGR lake sediment grab sample</v>
      </c>
      <c r="K390" s="1" t="str">
        <f t="shared" si="63"/>
        <v>&lt;177 micron (NGR)</v>
      </c>
      <c r="L390">
        <v>21</v>
      </c>
      <c r="M390" t="s">
        <v>105</v>
      </c>
      <c r="N390">
        <v>389</v>
      </c>
      <c r="O390">
        <v>41</v>
      </c>
    </row>
    <row r="391" spans="1:15" x14ac:dyDescent="0.3">
      <c r="A391" t="s">
        <v>1522</v>
      </c>
      <c r="B391" t="s">
        <v>1523</v>
      </c>
      <c r="C391" s="1" t="str">
        <f t="shared" si="60"/>
        <v>21:0161</v>
      </c>
      <c r="D391" s="1" t="str">
        <f t="shared" si="61"/>
        <v>21:0087</v>
      </c>
      <c r="E391" t="s">
        <v>1524</v>
      </c>
      <c r="F391" t="s">
        <v>1525</v>
      </c>
      <c r="H391">
        <v>54.849485600000001</v>
      </c>
      <c r="I391">
        <v>-103.4647585</v>
      </c>
      <c r="J391" s="1" t="str">
        <f t="shared" si="62"/>
        <v>NGR lake sediment grab sample</v>
      </c>
      <c r="K391" s="1" t="str">
        <f t="shared" si="63"/>
        <v>&lt;177 micron (NGR)</v>
      </c>
      <c r="L391">
        <v>21</v>
      </c>
      <c r="M391" t="s">
        <v>110</v>
      </c>
      <c r="N391">
        <v>390</v>
      </c>
      <c r="O391">
        <v>77</v>
      </c>
    </row>
    <row r="392" spans="1:15" x14ac:dyDescent="0.3">
      <c r="A392" t="s">
        <v>1526</v>
      </c>
      <c r="B392" t="s">
        <v>1527</v>
      </c>
      <c r="C392" s="1" t="str">
        <f t="shared" si="60"/>
        <v>21:0161</v>
      </c>
      <c r="D392" s="1" t="str">
        <f t="shared" si="61"/>
        <v>21:0087</v>
      </c>
      <c r="E392" t="s">
        <v>1528</v>
      </c>
      <c r="F392" t="s">
        <v>1529</v>
      </c>
      <c r="H392">
        <v>54.845149800000002</v>
      </c>
      <c r="I392">
        <v>-103.40730139999999</v>
      </c>
      <c r="J392" s="1" t="str">
        <f t="shared" si="62"/>
        <v>NGR lake sediment grab sample</v>
      </c>
      <c r="K392" s="1" t="str">
        <f t="shared" si="63"/>
        <v>&lt;177 micron (NGR)</v>
      </c>
      <c r="L392">
        <v>21</v>
      </c>
      <c r="M392" t="s">
        <v>115</v>
      </c>
      <c r="N392">
        <v>391</v>
      </c>
      <c r="O392">
        <v>27.5</v>
      </c>
    </row>
    <row r="393" spans="1:15" x14ac:dyDescent="0.3">
      <c r="A393" t="s">
        <v>1530</v>
      </c>
      <c r="B393" t="s">
        <v>1531</v>
      </c>
      <c r="C393" s="1" t="str">
        <f t="shared" si="60"/>
        <v>21:0161</v>
      </c>
      <c r="D393" s="1" t="str">
        <f t="shared" si="61"/>
        <v>21:0087</v>
      </c>
      <c r="E393" t="s">
        <v>1532</v>
      </c>
      <c r="F393" t="s">
        <v>1533</v>
      </c>
      <c r="H393">
        <v>54.856622700000003</v>
      </c>
      <c r="I393">
        <v>-103.3912703</v>
      </c>
      <c r="J393" s="1" t="str">
        <f t="shared" si="62"/>
        <v>NGR lake sediment grab sample</v>
      </c>
      <c r="K393" s="1" t="str">
        <f t="shared" si="63"/>
        <v>&lt;177 micron (NGR)</v>
      </c>
      <c r="L393">
        <v>21</v>
      </c>
      <c r="M393" t="s">
        <v>176</v>
      </c>
      <c r="N393">
        <v>392</v>
      </c>
      <c r="O393">
        <v>31</v>
      </c>
    </row>
    <row r="394" spans="1:15" x14ac:dyDescent="0.3">
      <c r="A394" t="s">
        <v>1534</v>
      </c>
      <c r="B394" t="s">
        <v>1535</v>
      </c>
      <c r="C394" s="1" t="str">
        <f t="shared" si="60"/>
        <v>21:0161</v>
      </c>
      <c r="D394" s="1" t="str">
        <f t="shared" si="61"/>
        <v>21:0087</v>
      </c>
      <c r="E394" t="s">
        <v>1536</v>
      </c>
      <c r="F394" t="s">
        <v>1537</v>
      </c>
      <c r="H394">
        <v>54.860029300000001</v>
      </c>
      <c r="I394">
        <v>-103.3771127</v>
      </c>
      <c r="J394" s="1" t="str">
        <f t="shared" si="62"/>
        <v>NGR lake sediment grab sample</v>
      </c>
      <c r="K394" s="1" t="str">
        <f t="shared" si="63"/>
        <v>&lt;177 micron (NGR)</v>
      </c>
      <c r="L394">
        <v>21</v>
      </c>
      <c r="M394" t="s">
        <v>120</v>
      </c>
      <c r="N394">
        <v>393</v>
      </c>
      <c r="O394">
        <v>12</v>
      </c>
    </row>
    <row r="395" spans="1:15" x14ac:dyDescent="0.3">
      <c r="A395" t="s">
        <v>1538</v>
      </c>
      <c r="B395" t="s">
        <v>1539</v>
      </c>
      <c r="C395" s="1" t="str">
        <f t="shared" si="60"/>
        <v>21:0161</v>
      </c>
      <c r="D395" s="1" t="str">
        <f t="shared" si="61"/>
        <v>21:0087</v>
      </c>
      <c r="E395" t="s">
        <v>1540</v>
      </c>
      <c r="F395" t="s">
        <v>1541</v>
      </c>
      <c r="H395">
        <v>54.827439200000001</v>
      </c>
      <c r="I395">
        <v>-103.35974040000001</v>
      </c>
      <c r="J395" s="1" t="str">
        <f t="shared" si="62"/>
        <v>NGR lake sediment grab sample</v>
      </c>
      <c r="K395" s="1" t="str">
        <f t="shared" si="63"/>
        <v>&lt;177 micron (NGR)</v>
      </c>
      <c r="L395">
        <v>21</v>
      </c>
      <c r="M395" t="s">
        <v>183</v>
      </c>
      <c r="N395">
        <v>394</v>
      </c>
      <c r="O395">
        <v>74.5</v>
      </c>
    </row>
    <row r="396" spans="1:15" x14ac:dyDescent="0.3">
      <c r="A396" t="s">
        <v>1542</v>
      </c>
      <c r="B396" t="s">
        <v>1543</v>
      </c>
      <c r="C396" s="1" t="str">
        <f t="shared" si="60"/>
        <v>21:0161</v>
      </c>
      <c r="D396" s="1" t="str">
        <f t="shared" si="61"/>
        <v>21:0087</v>
      </c>
      <c r="E396" t="s">
        <v>1544</v>
      </c>
      <c r="F396" t="s">
        <v>1545</v>
      </c>
      <c r="H396">
        <v>54.823357000000001</v>
      </c>
      <c r="I396">
        <v>-103.3241048</v>
      </c>
      <c r="J396" s="1" t="str">
        <f t="shared" si="62"/>
        <v>NGR lake sediment grab sample</v>
      </c>
      <c r="K396" s="1" t="str">
        <f t="shared" si="63"/>
        <v>&lt;177 micron (NGR)</v>
      </c>
      <c r="L396">
        <v>21</v>
      </c>
      <c r="M396" t="s">
        <v>188</v>
      </c>
      <c r="N396">
        <v>395</v>
      </c>
      <c r="O396">
        <v>63</v>
      </c>
    </row>
    <row r="397" spans="1:15" x14ac:dyDescent="0.3">
      <c r="A397" t="s">
        <v>1546</v>
      </c>
      <c r="B397" t="s">
        <v>1547</v>
      </c>
      <c r="C397" s="1" t="str">
        <f t="shared" si="60"/>
        <v>21:0161</v>
      </c>
      <c r="D397" s="1" t="str">
        <f t="shared" si="61"/>
        <v>21:0087</v>
      </c>
      <c r="E397" t="s">
        <v>1548</v>
      </c>
      <c r="F397" t="s">
        <v>1549</v>
      </c>
      <c r="H397">
        <v>54.825895199999998</v>
      </c>
      <c r="I397">
        <v>-103.2492797</v>
      </c>
      <c r="J397" s="1" t="str">
        <f t="shared" si="62"/>
        <v>NGR lake sediment grab sample</v>
      </c>
      <c r="K397" s="1" t="str">
        <f t="shared" si="63"/>
        <v>&lt;177 micron (NGR)</v>
      </c>
      <c r="L397">
        <v>21</v>
      </c>
      <c r="M397" t="s">
        <v>193</v>
      </c>
      <c r="N397">
        <v>396</v>
      </c>
      <c r="O397">
        <v>30.5</v>
      </c>
    </row>
    <row r="398" spans="1:15" x14ac:dyDescent="0.3">
      <c r="A398" t="s">
        <v>1550</v>
      </c>
      <c r="B398" t="s">
        <v>1551</v>
      </c>
      <c r="C398" s="1" t="str">
        <f t="shared" si="60"/>
        <v>21:0161</v>
      </c>
      <c r="D398" s="1" t="str">
        <f t="shared" si="61"/>
        <v>21:0087</v>
      </c>
      <c r="E398" t="s">
        <v>1536</v>
      </c>
      <c r="F398" t="s">
        <v>1552</v>
      </c>
      <c r="H398">
        <v>54.860029300000001</v>
      </c>
      <c r="I398">
        <v>-103.3771127</v>
      </c>
      <c r="J398" s="1" t="str">
        <f t="shared" si="62"/>
        <v>NGR lake sediment grab sample</v>
      </c>
      <c r="K398" s="1" t="str">
        <f t="shared" si="63"/>
        <v>&lt;177 micron (NGR)</v>
      </c>
      <c r="L398">
        <v>21</v>
      </c>
      <c r="M398" t="s">
        <v>197</v>
      </c>
      <c r="N398">
        <v>397</v>
      </c>
      <c r="O398">
        <v>15.5</v>
      </c>
    </row>
    <row r="399" spans="1:15" x14ac:dyDescent="0.3">
      <c r="A399" t="s">
        <v>1553</v>
      </c>
      <c r="B399" t="s">
        <v>1554</v>
      </c>
      <c r="C399" s="1" t="str">
        <f t="shared" si="60"/>
        <v>21:0161</v>
      </c>
      <c r="D399" s="1" t="str">
        <f t="shared" si="61"/>
        <v>21:0087</v>
      </c>
      <c r="E399" t="s">
        <v>1555</v>
      </c>
      <c r="F399" t="s">
        <v>1556</v>
      </c>
      <c r="H399">
        <v>54.818210499999999</v>
      </c>
      <c r="I399">
        <v>-103.2153722</v>
      </c>
      <c r="J399" s="1" t="str">
        <f t="shared" si="62"/>
        <v>NGR lake sediment grab sample</v>
      </c>
      <c r="K399" s="1" t="str">
        <f t="shared" si="63"/>
        <v>&lt;177 micron (NGR)</v>
      </c>
      <c r="L399">
        <v>22</v>
      </c>
      <c r="M399" t="s">
        <v>19</v>
      </c>
      <c r="N399">
        <v>398</v>
      </c>
      <c r="O399">
        <v>40</v>
      </c>
    </row>
    <row r="400" spans="1:15" x14ac:dyDescent="0.3">
      <c r="A400" t="s">
        <v>1557</v>
      </c>
      <c r="B400" t="s">
        <v>1558</v>
      </c>
      <c r="C400" s="1" t="str">
        <f t="shared" si="60"/>
        <v>21:0161</v>
      </c>
      <c r="D400" s="1" t="str">
        <f t="shared" si="61"/>
        <v>21:0087</v>
      </c>
      <c r="E400" t="s">
        <v>1559</v>
      </c>
      <c r="F400" t="s">
        <v>1560</v>
      </c>
      <c r="H400">
        <v>54.753467399999998</v>
      </c>
      <c r="I400">
        <v>-103.09546280000001</v>
      </c>
      <c r="J400" s="1" t="str">
        <f t="shared" si="62"/>
        <v>NGR lake sediment grab sample</v>
      </c>
      <c r="K400" s="1" t="str">
        <f t="shared" si="63"/>
        <v>&lt;177 micron (NGR)</v>
      </c>
      <c r="L400">
        <v>22</v>
      </c>
      <c r="M400" t="s">
        <v>29</v>
      </c>
      <c r="N400">
        <v>399</v>
      </c>
      <c r="O400">
        <v>72</v>
      </c>
    </row>
    <row r="401" spans="1:15" x14ac:dyDescent="0.3">
      <c r="A401" t="s">
        <v>1561</v>
      </c>
      <c r="B401" t="s">
        <v>1562</v>
      </c>
      <c r="C401" s="1" t="str">
        <f t="shared" si="60"/>
        <v>21:0161</v>
      </c>
      <c r="D401" s="1" t="str">
        <f t="shared" si="61"/>
        <v>21:0087</v>
      </c>
      <c r="E401" t="s">
        <v>1563</v>
      </c>
      <c r="F401" t="s">
        <v>1564</v>
      </c>
      <c r="H401">
        <v>54.767668100000002</v>
      </c>
      <c r="I401">
        <v>-103.02795279999999</v>
      </c>
      <c r="J401" s="1" t="str">
        <f t="shared" si="62"/>
        <v>NGR lake sediment grab sample</v>
      </c>
      <c r="K401" s="1" t="str">
        <f t="shared" si="63"/>
        <v>&lt;177 micron (NGR)</v>
      </c>
      <c r="L401">
        <v>22</v>
      </c>
      <c r="M401" t="s">
        <v>34</v>
      </c>
      <c r="N401">
        <v>400</v>
      </c>
      <c r="O401">
        <v>44</v>
      </c>
    </row>
    <row r="402" spans="1:15" x14ac:dyDescent="0.3">
      <c r="A402" t="s">
        <v>1565</v>
      </c>
      <c r="B402" t="s">
        <v>1566</v>
      </c>
      <c r="C402" s="1" t="str">
        <f t="shared" si="60"/>
        <v>21:0161</v>
      </c>
      <c r="D402" s="1" t="str">
        <f t="shared" si="61"/>
        <v>21:0087</v>
      </c>
      <c r="E402" t="s">
        <v>1567</v>
      </c>
      <c r="F402" t="s">
        <v>1568</v>
      </c>
      <c r="H402">
        <v>54.787503200000003</v>
      </c>
      <c r="I402">
        <v>-103.0316529</v>
      </c>
      <c r="J402" s="1" t="str">
        <f t="shared" si="62"/>
        <v>NGR lake sediment grab sample</v>
      </c>
      <c r="K402" s="1" t="str">
        <f t="shared" si="63"/>
        <v>&lt;177 micron (NGR)</v>
      </c>
      <c r="L402">
        <v>22</v>
      </c>
      <c r="M402" t="s">
        <v>39</v>
      </c>
      <c r="N402">
        <v>401</v>
      </c>
      <c r="O402">
        <v>37.5</v>
      </c>
    </row>
    <row r="403" spans="1:15" x14ac:dyDescent="0.3">
      <c r="A403" t="s">
        <v>1569</v>
      </c>
      <c r="B403" t="s">
        <v>1570</v>
      </c>
      <c r="C403" s="1" t="str">
        <f t="shared" si="60"/>
        <v>21:0161</v>
      </c>
      <c r="D403" s="1" t="str">
        <f t="shared" si="61"/>
        <v>21:0087</v>
      </c>
      <c r="E403" t="s">
        <v>1571</v>
      </c>
      <c r="F403" t="s">
        <v>1572</v>
      </c>
      <c r="H403">
        <v>54.8070387</v>
      </c>
      <c r="I403">
        <v>-103.0727152</v>
      </c>
      <c r="J403" s="1" t="str">
        <f t="shared" si="62"/>
        <v>NGR lake sediment grab sample</v>
      </c>
      <c r="K403" s="1" t="str">
        <f t="shared" si="63"/>
        <v>&lt;177 micron (NGR)</v>
      </c>
      <c r="L403">
        <v>22</v>
      </c>
      <c r="M403" t="s">
        <v>44</v>
      </c>
      <c r="N403">
        <v>402</v>
      </c>
      <c r="O403">
        <v>67.5</v>
      </c>
    </row>
    <row r="404" spans="1:15" x14ac:dyDescent="0.3">
      <c r="A404" t="s">
        <v>1573</v>
      </c>
      <c r="B404" t="s">
        <v>1574</v>
      </c>
      <c r="C404" s="1" t="str">
        <f t="shared" si="60"/>
        <v>21:0161</v>
      </c>
      <c r="D404" s="1" t="str">
        <f>HYPERLINK("http://geochem.nrcan.gc.ca/cdogs/content/svy/svy_e.htm", "")</f>
        <v/>
      </c>
      <c r="G404" s="1" t="str">
        <f>HYPERLINK("http://geochem.nrcan.gc.ca/cdogs/content/cr_/cr_00002_e.htm", "2")</f>
        <v>2</v>
      </c>
      <c r="J404" t="s">
        <v>22</v>
      </c>
      <c r="K404" t="s">
        <v>23</v>
      </c>
      <c r="L404">
        <v>22</v>
      </c>
      <c r="M404" t="s">
        <v>24</v>
      </c>
      <c r="N404">
        <v>403</v>
      </c>
      <c r="O404">
        <v>12</v>
      </c>
    </row>
    <row r="405" spans="1:15" x14ac:dyDescent="0.3">
      <c r="A405" t="s">
        <v>1575</v>
      </c>
      <c r="B405" t="s">
        <v>1576</v>
      </c>
      <c r="C405" s="1" t="str">
        <f t="shared" si="60"/>
        <v>21:0161</v>
      </c>
      <c r="D405" s="1" t="str">
        <f t="shared" ref="D405:D429" si="64">HYPERLINK("http://geochem.nrcan.gc.ca/cdogs/content/svy/svy210087_e.htm", "21:0087")</f>
        <v>21:0087</v>
      </c>
      <c r="E405" t="s">
        <v>1577</v>
      </c>
      <c r="F405" t="s">
        <v>1578</v>
      </c>
      <c r="H405">
        <v>54.820535900000003</v>
      </c>
      <c r="I405">
        <v>-103.0736289</v>
      </c>
      <c r="J405" s="1" t="str">
        <f t="shared" ref="J405:J429" si="65">HYPERLINK("http://geochem.nrcan.gc.ca/cdogs/content/kwd/kwd020027_e.htm", "NGR lake sediment grab sample")</f>
        <v>NGR lake sediment grab sample</v>
      </c>
      <c r="K405" s="1" t="str">
        <f t="shared" ref="K405:K429" si="66">HYPERLINK("http://geochem.nrcan.gc.ca/cdogs/content/kwd/kwd080006_e.htm", "&lt;177 micron (NGR)")</f>
        <v>&lt;177 micron (NGR)</v>
      </c>
      <c r="L405">
        <v>22</v>
      </c>
      <c r="M405" t="s">
        <v>68</v>
      </c>
      <c r="N405">
        <v>404</v>
      </c>
      <c r="O405">
        <v>70.5</v>
      </c>
    </row>
    <row r="406" spans="1:15" x14ac:dyDescent="0.3">
      <c r="A406" t="s">
        <v>1579</v>
      </c>
      <c r="B406" t="s">
        <v>1580</v>
      </c>
      <c r="C406" s="1" t="str">
        <f t="shared" si="60"/>
        <v>21:0161</v>
      </c>
      <c r="D406" s="1" t="str">
        <f t="shared" si="64"/>
        <v>21:0087</v>
      </c>
      <c r="E406" t="s">
        <v>1577</v>
      </c>
      <c r="F406" t="s">
        <v>1581</v>
      </c>
      <c r="H406">
        <v>54.820535900000003</v>
      </c>
      <c r="I406">
        <v>-103.0736289</v>
      </c>
      <c r="J406" s="1" t="str">
        <f t="shared" si="65"/>
        <v>NGR lake sediment grab sample</v>
      </c>
      <c r="K406" s="1" t="str">
        <f t="shared" si="66"/>
        <v>&lt;177 micron (NGR)</v>
      </c>
      <c r="L406">
        <v>22</v>
      </c>
      <c r="M406" t="s">
        <v>72</v>
      </c>
      <c r="N406">
        <v>405</v>
      </c>
      <c r="O406">
        <v>71</v>
      </c>
    </row>
    <row r="407" spans="1:15" x14ac:dyDescent="0.3">
      <c r="A407" t="s">
        <v>1582</v>
      </c>
      <c r="B407" t="s">
        <v>1583</v>
      </c>
      <c r="C407" s="1" t="str">
        <f t="shared" si="60"/>
        <v>21:0161</v>
      </c>
      <c r="D407" s="1" t="str">
        <f t="shared" si="64"/>
        <v>21:0087</v>
      </c>
      <c r="E407" t="s">
        <v>1584</v>
      </c>
      <c r="F407" t="s">
        <v>1585</v>
      </c>
      <c r="H407">
        <v>54.8368252</v>
      </c>
      <c r="I407">
        <v>-103.0245807</v>
      </c>
      <c r="J407" s="1" t="str">
        <f t="shared" si="65"/>
        <v>NGR lake sediment grab sample</v>
      </c>
      <c r="K407" s="1" t="str">
        <f t="shared" si="66"/>
        <v>&lt;177 micron (NGR)</v>
      </c>
      <c r="L407">
        <v>22</v>
      </c>
      <c r="M407" t="s">
        <v>49</v>
      </c>
      <c r="N407">
        <v>406</v>
      </c>
      <c r="O407">
        <v>10.5</v>
      </c>
    </row>
    <row r="408" spans="1:15" x14ac:dyDescent="0.3">
      <c r="A408" t="s">
        <v>1586</v>
      </c>
      <c r="B408" t="s">
        <v>1587</v>
      </c>
      <c r="C408" s="1" t="str">
        <f t="shared" si="60"/>
        <v>21:0161</v>
      </c>
      <c r="D408" s="1" t="str">
        <f t="shared" si="64"/>
        <v>21:0087</v>
      </c>
      <c r="E408" t="s">
        <v>1588</v>
      </c>
      <c r="F408" t="s">
        <v>1589</v>
      </c>
      <c r="H408">
        <v>54.8622005</v>
      </c>
      <c r="I408">
        <v>-103.0373623</v>
      </c>
      <c r="J408" s="1" t="str">
        <f t="shared" si="65"/>
        <v>NGR lake sediment grab sample</v>
      </c>
      <c r="K408" s="1" t="str">
        <f t="shared" si="66"/>
        <v>&lt;177 micron (NGR)</v>
      </c>
      <c r="L408">
        <v>22</v>
      </c>
      <c r="M408" t="s">
        <v>54</v>
      </c>
      <c r="N408">
        <v>407</v>
      </c>
      <c r="O408">
        <v>13.5</v>
      </c>
    </row>
    <row r="409" spans="1:15" x14ac:dyDescent="0.3">
      <c r="A409" t="s">
        <v>1590</v>
      </c>
      <c r="B409" t="s">
        <v>1591</v>
      </c>
      <c r="C409" s="1" t="str">
        <f t="shared" si="60"/>
        <v>21:0161</v>
      </c>
      <c r="D409" s="1" t="str">
        <f t="shared" si="64"/>
        <v>21:0087</v>
      </c>
      <c r="E409" t="s">
        <v>1592</v>
      </c>
      <c r="F409" t="s">
        <v>1593</v>
      </c>
      <c r="H409">
        <v>54.866441100000003</v>
      </c>
      <c r="I409">
        <v>-103.0776719</v>
      </c>
      <c r="J409" s="1" t="str">
        <f t="shared" si="65"/>
        <v>NGR lake sediment grab sample</v>
      </c>
      <c r="K409" s="1" t="str">
        <f t="shared" si="66"/>
        <v>&lt;177 micron (NGR)</v>
      </c>
      <c r="L409">
        <v>22</v>
      </c>
      <c r="M409" t="s">
        <v>59</v>
      </c>
      <c r="N409">
        <v>408</v>
      </c>
      <c r="O409">
        <v>51</v>
      </c>
    </row>
    <row r="410" spans="1:15" x14ac:dyDescent="0.3">
      <c r="A410" t="s">
        <v>1594</v>
      </c>
      <c r="B410" t="s">
        <v>1595</v>
      </c>
      <c r="C410" s="1" t="str">
        <f t="shared" si="60"/>
        <v>21:0161</v>
      </c>
      <c r="D410" s="1" t="str">
        <f t="shared" si="64"/>
        <v>21:0087</v>
      </c>
      <c r="E410" t="s">
        <v>1596</v>
      </c>
      <c r="F410" t="s">
        <v>1597</v>
      </c>
      <c r="H410">
        <v>54.893827299999998</v>
      </c>
      <c r="I410">
        <v>-103.10443410000001</v>
      </c>
      <c r="J410" s="1" t="str">
        <f t="shared" si="65"/>
        <v>NGR lake sediment grab sample</v>
      </c>
      <c r="K410" s="1" t="str">
        <f t="shared" si="66"/>
        <v>&lt;177 micron (NGR)</v>
      </c>
      <c r="L410">
        <v>22</v>
      </c>
      <c r="M410" t="s">
        <v>120</v>
      </c>
      <c r="N410">
        <v>409</v>
      </c>
      <c r="O410">
        <v>21.5</v>
      </c>
    </row>
    <row r="411" spans="1:15" x14ac:dyDescent="0.3">
      <c r="A411" t="s">
        <v>1598</v>
      </c>
      <c r="B411" t="s">
        <v>1599</v>
      </c>
      <c r="C411" s="1" t="str">
        <f t="shared" si="60"/>
        <v>21:0161</v>
      </c>
      <c r="D411" s="1" t="str">
        <f t="shared" si="64"/>
        <v>21:0087</v>
      </c>
      <c r="E411" t="s">
        <v>1600</v>
      </c>
      <c r="F411" t="s">
        <v>1601</v>
      </c>
      <c r="H411">
        <v>54.896297199999999</v>
      </c>
      <c r="I411">
        <v>-103.1479815</v>
      </c>
      <c r="J411" s="1" t="str">
        <f t="shared" si="65"/>
        <v>NGR lake sediment grab sample</v>
      </c>
      <c r="K411" s="1" t="str">
        <f t="shared" si="66"/>
        <v>&lt;177 micron (NGR)</v>
      </c>
      <c r="L411">
        <v>22</v>
      </c>
      <c r="M411" t="s">
        <v>105</v>
      </c>
      <c r="N411">
        <v>410</v>
      </c>
      <c r="O411">
        <v>37</v>
      </c>
    </row>
    <row r="412" spans="1:15" x14ac:dyDescent="0.3">
      <c r="A412" t="s">
        <v>1602</v>
      </c>
      <c r="B412" t="s">
        <v>1603</v>
      </c>
      <c r="C412" s="1" t="str">
        <f t="shared" si="60"/>
        <v>21:0161</v>
      </c>
      <c r="D412" s="1" t="str">
        <f t="shared" si="64"/>
        <v>21:0087</v>
      </c>
      <c r="E412" t="s">
        <v>1604</v>
      </c>
      <c r="F412" t="s">
        <v>1605</v>
      </c>
      <c r="H412">
        <v>54.910668299999998</v>
      </c>
      <c r="I412">
        <v>-103.1473209</v>
      </c>
      <c r="J412" s="1" t="str">
        <f t="shared" si="65"/>
        <v>NGR lake sediment grab sample</v>
      </c>
      <c r="K412" s="1" t="str">
        <f t="shared" si="66"/>
        <v>&lt;177 micron (NGR)</v>
      </c>
      <c r="L412">
        <v>22</v>
      </c>
      <c r="M412" t="s">
        <v>110</v>
      </c>
      <c r="N412">
        <v>411</v>
      </c>
      <c r="O412">
        <v>41</v>
      </c>
    </row>
    <row r="413" spans="1:15" x14ac:dyDescent="0.3">
      <c r="A413" t="s">
        <v>1606</v>
      </c>
      <c r="B413" t="s">
        <v>1607</v>
      </c>
      <c r="C413" s="1" t="str">
        <f t="shared" si="60"/>
        <v>21:0161</v>
      </c>
      <c r="D413" s="1" t="str">
        <f t="shared" si="64"/>
        <v>21:0087</v>
      </c>
      <c r="E413" t="s">
        <v>1608</v>
      </c>
      <c r="F413" t="s">
        <v>1609</v>
      </c>
      <c r="H413">
        <v>54.951721900000003</v>
      </c>
      <c r="I413">
        <v>-103.12825309999999</v>
      </c>
      <c r="J413" s="1" t="str">
        <f t="shared" si="65"/>
        <v>NGR lake sediment grab sample</v>
      </c>
      <c r="K413" s="1" t="str">
        <f t="shared" si="66"/>
        <v>&lt;177 micron (NGR)</v>
      </c>
      <c r="L413">
        <v>22</v>
      </c>
      <c r="M413" t="s">
        <v>115</v>
      </c>
      <c r="N413">
        <v>412</v>
      </c>
      <c r="O413">
        <v>45</v>
      </c>
    </row>
    <row r="414" spans="1:15" x14ac:dyDescent="0.3">
      <c r="A414" t="s">
        <v>1610</v>
      </c>
      <c r="B414" t="s">
        <v>1611</v>
      </c>
      <c r="C414" s="1" t="str">
        <f t="shared" si="60"/>
        <v>21:0161</v>
      </c>
      <c r="D414" s="1" t="str">
        <f t="shared" si="64"/>
        <v>21:0087</v>
      </c>
      <c r="E414" t="s">
        <v>1612</v>
      </c>
      <c r="F414" t="s">
        <v>1613</v>
      </c>
      <c r="H414">
        <v>54.989661300000002</v>
      </c>
      <c r="I414">
        <v>-103.14055279999999</v>
      </c>
      <c r="J414" s="1" t="str">
        <f t="shared" si="65"/>
        <v>NGR lake sediment grab sample</v>
      </c>
      <c r="K414" s="1" t="str">
        <f t="shared" si="66"/>
        <v>&lt;177 micron (NGR)</v>
      </c>
      <c r="L414">
        <v>22</v>
      </c>
      <c r="M414" t="s">
        <v>176</v>
      </c>
      <c r="N414">
        <v>413</v>
      </c>
      <c r="O414">
        <v>32.5</v>
      </c>
    </row>
    <row r="415" spans="1:15" x14ac:dyDescent="0.3">
      <c r="A415" t="s">
        <v>1614</v>
      </c>
      <c r="B415" t="s">
        <v>1615</v>
      </c>
      <c r="C415" s="1" t="str">
        <f t="shared" si="60"/>
        <v>21:0161</v>
      </c>
      <c r="D415" s="1" t="str">
        <f t="shared" si="64"/>
        <v>21:0087</v>
      </c>
      <c r="E415" t="s">
        <v>1616</v>
      </c>
      <c r="F415" t="s">
        <v>1617</v>
      </c>
      <c r="H415">
        <v>54.994216899999998</v>
      </c>
      <c r="I415">
        <v>-103.2044341</v>
      </c>
      <c r="J415" s="1" t="str">
        <f t="shared" si="65"/>
        <v>NGR lake sediment grab sample</v>
      </c>
      <c r="K415" s="1" t="str">
        <f t="shared" si="66"/>
        <v>&lt;177 micron (NGR)</v>
      </c>
      <c r="L415">
        <v>22</v>
      </c>
      <c r="M415" t="s">
        <v>183</v>
      </c>
      <c r="N415">
        <v>414</v>
      </c>
      <c r="O415">
        <v>22</v>
      </c>
    </row>
    <row r="416" spans="1:15" x14ac:dyDescent="0.3">
      <c r="A416" t="s">
        <v>1618</v>
      </c>
      <c r="B416" t="s">
        <v>1619</v>
      </c>
      <c r="C416" s="1" t="str">
        <f t="shared" si="60"/>
        <v>21:0161</v>
      </c>
      <c r="D416" s="1" t="str">
        <f t="shared" si="64"/>
        <v>21:0087</v>
      </c>
      <c r="E416" t="s">
        <v>1620</v>
      </c>
      <c r="F416" t="s">
        <v>1621</v>
      </c>
      <c r="H416">
        <v>54.961812000000002</v>
      </c>
      <c r="I416">
        <v>-103.2011954</v>
      </c>
      <c r="J416" s="1" t="str">
        <f t="shared" si="65"/>
        <v>NGR lake sediment grab sample</v>
      </c>
      <c r="K416" s="1" t="str">
        <f t="shared" si="66"/>
        <v>&lt;177 micron (NGR)</v>
      </c>
      <c r="L416">
        <v>22</v>
      </c>
      <c r="M416" t="s">
        <v>188</v>
      </c>
      <c r="N416">
        <v>415</v>
      </c>
      <c r="O416">
        <v>30.5</v>
      </c>
    </row>
    <row r="417" spans="1:15" x14ac:dyDescent="0.3">
      <c r="A417" t="s">
        <v>1622</v>
      </c>
      <c r="B417" t="s">
        <v>1623</v>
      </c>
      <c r="C417" s="1" t="str">
        <f t="shared" si="60"/>
        <v>21:0161</v>
      </c>
      <c r="D417" s="1" t="str">
        <f t="shared" si="64"/>
        <v>21:0087</v>
      </c>
      <c r="E417" t="s">
        <v>1624</v>
      </c>
      <c r="F417" t="s">
        <v>1625</v>
      </c>
      <c r="H417">
        <v>54.929314099999999</v>
      </c>
      <c r="I417">
        <v>-103.1917227</v>
      </c>
      <c r="J417" s="1" t="str">
        <f t="shared" si="65"/>
        <v>NGR lake sediment grab sample</v>
      </c>
      <c r="K417" s="1" t="str">
        <f t="shared" si="66"/>
        <v>&lt;177 micron (NGR)</v>
      </c>
      <c r="L417">
        <v>22</v>
      </c>
      <c r="M417" t="s">
        <v>193</v>
      </c>
      <c r="N417">
        <v>416</v>
      </c>
      <c r="O417">
        <v>23</v>
      </c>
    </row>
    <row r="418" spans="1:15" x14ac:dyDescent="0.3">
      <c r="A418" t="s">
        <v>1626</v>
      </c>
      <c r="B418" t="s">
        <v>1627</v>
      </c>
      <c r="C418" s="1" t="str">
        <f t="shared" si="60"/>
        <v>21:0161</v>
      </c>
      <c r="D418" s="1" t="str">
        <f t="shared" si="64"/>
        <v>21:0087</v>
      </c>
      <c r="E418" t="s">
        <v>1596</v>
      </c>
      <c r="F418" t="s">
        <v>1628</v>
      </c>
      <c r="H418">
        <v>54.893827299999998</v>
      </c>
      <c r="I418">
        <v>-103.10443410000001</v>
      </c>
      <c r="J418" s="1" t="str">
        <f t="shared" si="65"/>
        <v>NGR lake sediment grab sample</v>
      </c>
      <c r="K418" s="1" t="str">
        <f t="shared" si="66"/>
        <v>&lt;177 micron (NGR)</v>
      </c>
      <c r="L418">
        <v>22</v>
      </c>
      <c r="M418" t="s">
        <v>197</v>
      </c>
      <c r="N418">
        <v>417</v>
      </c>
      <c r="O418">
        <v>35.5</v>
      </c>
    </row>
    <row r="419" spans="1:15" x14ac:dyDescent="0.3">
      <c r="A419" t="s">
        <v>1629</v>
      </c>
      <c r="B419" t="s">
        <v>1630</v>
      </c>
      <c r="C419" s="1" t="str">
        <f t="shared" si="60"/>
        <v>21:0161</v>
      </c>
      <c r="D419" s="1" t="str">
        <f t="shared" si="64"/>
        <v>21:0087</v>
      </c>
      <c r="E419" t="s">
        <v>1631</v>
      </c>
      <c r="F419" t="s">
        <v>1632</v>
      </c>
      <c r="H419">
        <v>54.888731499999999</v>
      </c>
      <c r="I419">
        <v>-103.1826294</v>
      </c>
      <c r="J419" s="1" t="str">
        <f t="shared" si="65"/>
        <v>NGR lake sediment grab sample</v>
      </c>
      <c r="K419" s="1" t="str">
        <f t="shared" si="66"/>
        <v>&lt;177 micron (NGR)</v>
      </c>
      <c r="L419">
        <v>23</v>
      </c>
      <c r="M419" t="s">
        <v>19</v>
      </c>
      <c r="N419">
        <v>418</v>
      </c>
      <c r="O419">
        <v>31</v>
      </c>
    </row>
    <row r="420" spans="1:15" x14ac:dyDescent="0.3">
      <c r="A420" t="s">
        <v>1633</v>
      </c>
      <c r="B420" t="s">
        <v>1634</v>
      </c>
      <c r="C420" s="1" t="str">
        <f t="shared" si="60"/>
        <v>21:0161</v>
      </c>
      <c r="D420" s="1" t="str">
        <f t="shared" si="64"/>
        <v>21:0087</v>
      </c>
      <c r="E420" t="s">
        <v>1635</v>
      </c>
      <c r="F420" t="s">
        <v>1636</v>
      </c>
      <c r="H420">
        <v>54.864104099999999</v>
      </c>
      <c r="I420">
        <v>-103.1588081</v>
      </c>
      <c r="J420" s="1" t="str">
        <f t="shared" si="65"/>
        <v>NGR lake sediment grab sample</v>
      </c>
      <c r="K420" s="1" t="str">
        <f t="shared" si="66"/>
        <v>&lt;177 micron (NGR)</v>
      </c>
      <c r="L420">
        <v>23</v>
      </c>
      <c r="M420" t="s">
        <v>29</v>
      </c>
      <c r="N420">
        <v>419</v>
      </c>
      <c r="O420">
        <v>6</v>
      </c>
    </row>
    <row r="421" spans="1:15" x14ac:dyDescent="0.3">
      <c r="A421" t="s">
        <v>1637</v>
      </c>
      <c r="B421" t="s">
        <v>1638</v>
      </c>
      <c r="C421" s="1" t="str">
        <f t="shared" si="60"/>
        <v>21:0161</v>
      </c>
      <c r="D421" s="1" t="str">
        <f t="shared" si="64"/>
        <v>21:0087</v>
      </c>
      <c r="E421" t="s">
        <v>1639</v>
      </c>
      <c r="F421" t="s">
        <v>1640</v>
      </c>
      <c r="H421">
        <v>54.835243200000001</v>
      </c>
      <c r="I421">
        <v>-103.1523384</v>
      </c>
      <c r="J421" s="1" t="str">
        <f t="shared" si="65"/>
        <v>NGR lake sediment grab sample</v>
      </c>
      <c r="K421" s="1" t="str">
        <f t="shared" si="66"/>
        <v>&lt;177 micron (NGR)</v>
      </c>
      <c r="L421">
        <v>23</v>
      </c>
      <c r="M421" t="s">
        <v>34</v>
      </c>
      <c r="N421">
        <v>420</v>
      </c>
      <c r="O421">
        <v>9.5</v>
      </c>
    </row>
    <row r="422" spans="1:15" x14ac:dyDescent="0.3">
      <c r="A422" t="s">
        <v>1641</v>
      </c>
      <c r="B422" t="s">
        <v>1642</v>
      </c>
      <c r="C422" s="1" t="str">
        <f t="shared" si="60"/>
        <v>21:0161</v>
      </c>
      <c r="D422" s="1" t="str">
        <f t="shared" si="64"/>
        <v>21:0087</v>
      </c>
      <c r="E422" t="s">
        <v>1643</v>
      </c>
      <c r="F422" t="s">
        <v>1644</v>
      </c>
      <c r="H422">
        <v>54.854831099999998</v>
      </c>
      <c r="I422">
        <v>-103.1997338</v>
      </c>
      <c r="J422" s="1" t="str">
        <f t="shared" si="65"/>
        <v>NGR lake sediment grab sample</v>
      </c>
      <c r="K422" s="1" t="str">
        <f t="shared" si="66"/>
        <v>&lt;177 micron (NGR)</v>
      </c>
      <c r="L422">
        <v>23</v>
      </c>
      <c r="M422" t="s">
        <v>39</v>
      </c>
      <c r="N422">
        <v>421</v>
      </c>
      <c r="O422">
        <v>5.5</v>
      </c>
    </row>
    <row r="423" spans="1:15" x14ac:dyDescent="0.3">
      <c r="A423" t="s">
        <v>1645</v>
      </c>
      <c r="B423" t="s">
        <v>1646</v>
      </c>
      <c r="C423" s="1" t="str">
        <f t="shared" si="60"/>
        <v>21:0161</v>
      </c>
      <c r="D423" s="1" t="str">
        <f t="shared" si="64"/>
        <v>21:0087</v>
      </c>
      <c r="E423" t="s">
        <v>1647</v>
      </c>
      <c r="F423" t="s">
        <v>1648</v>
      </c>
      <c r="H423">
        <v>54.895891200000001</v>
      </c>
      <c r="I423">
        <v>-103.24156290000001</v>
      </c>
      <c r="J423" s="1" t="str">
        <f t="shared" si="65"/>
        <v>NGR lake sediment grab sample</v>
      </c>
      <c r="K423" s="1" t="str">
        <f t="shared" si="66"/>
        <v>&lt;177 micron (NGR)</v>
      </c>
      <c r="L423">
        <v>23</v>
      </c>
      <c r="M423" t="s">
        <v>44</v>
      </c>
      <c r="N423">
        <v>422</v>
      </c>
      <c r="O423">
        <v>2.5</v>
      </c>
    </row>
    <row r="424" spans="1:15" x14ac:dyDescent="0.3">
      <c r="A424" t="s">
        <v>1649</v>
      </c>
      <c r="B424" t="s">
        <v>1650</v>
      </c>
      <c r="C424" s="1" t="str">
        <f t="shared" si="60"/>
        <v>21:0161</v>
      </c>
      <c r="D424" s="1" t="str">
        <f t="shared" si="64"/>
        <v>21:0087</v>
      </c>
      <c r="E424" t="s">
        <v>1651</v>
      </c>
      <c r="F424" t="s">
        <v>1652</v>
      </c>
      <c r="H424">
        <v>54.9175167</v>
      </c>
      <c r="I424">
        <v>-103.2452995</v>
      </c>
      <c r="J424" s="1" t="str">
        <f t="shared" si="65"/>
        <v>NGR lake sediment grab sample</v>
      </c>
      <c r="K424" s="1" t="str">
        <f t="shared" si="66"/>
        <v>&lt;177 micron (NGR)</v>
      </c>
      <c r="L424">
        <v>23</v>
      </c>
      <c r="M424" t="s">
        <v>49</v>
      </c>
      <c r="N424">
        <v>423</v>
      </c>
      <c r="O424">
        <v>33.5</v>
      </c>
    </row>
    <row r="425" spans="1:15" x14ac:dyDescent="0.3">
      <c r="A425" t="s">
        <v>1653</v>
      </c>
      <c r="B425" t="s">
        <v>1654</v>
      </c>
      <c r="C425" s="1" t="str">
        <f t="shared" si="60"/>
        <v>21:0161</v>
      </c>
      <c r="D425" s="1" t="str">
        <f t="shared" si="64"/>
        <v>21:0087</v>
      </c>
      <c r="E425" t="s">
        <v>1655</v>
      </c>
      <c r="F425" t="s">
        <v>1656</v>
      </c>
      <c r="H425">
        <v>54.962496199999997</v>
      </c>
      <c r="I425">
        <v>-103.2480236</v>
      </c>
      <c r="J425" s="1" t="str">
        <f t="shared" si="65"/>
        <v>NGR lake sediment grab sample</v>
      </c>
      <c r="K425" s="1" t="str">
        <f t="shared" si="66"/>
        <v>&lt;177 micron (NGR)</v>
      </c>
      <c r="L425">
        <v>23</v>
      </c>
      <c r="M425" t="s">
        <v>54</v>
      </c>
      <c r="N425">
        <v>424</v>
      </c>
      <c r="O425">
        <v>22</v>
      </c>
    </row>
    <row r="426" spans="1:15" x14ac:dyDescent="0.3">
      <c r="A426" t="s">
        <v>1657</v>
      </c>
      <c r="B426" t="s">
        <v>1658</v>
      </c>
      <c r="C426" s="1" t="str">
        <f t="shared" si="60"/>
        <v>21:0161</v>
      </c>
      <c r="D426" s="1" t="str">
        <f t="shared" si="64"/>
        <v>21:0087</v>
      </c>
      <c r="E426" t="s">
        <v>1659</v>
      </c>
      <c r="F426" t="s">
        <v>1660</v>
      </c>
      <c r="H426">
        <v>54.987714199999999</v>
      </c>
      <c r="I426">
        <v>-103.25161319999999</v>
      </c>
      <c r="J426" s="1" t="str">
        <f t="shared" si="65"/>
        <v>NGR lake sediment grab sample</v>
      </c>
      <c r="K426" s="1" t="str">
        <f t="shared" si="66"/>
        <v>&lt;177 micron (NGR)</v>
      </c>
      <c r="L426">
        <v>23</v>
      </c>
      <c r="M426" t="s">
        <v>59</v>
      </c>
      <c r="N426">
        <v>425</v>
      </c>
      <c r="O426">
        <v>9</v>
      </c>
    </row>
    <row r="427" spans="1:15" x14ac:dyDescent="0.3">
      <c r="A427" t="s">
        <v>1661</v>
      </c>
      <c r="B427" t="s">
        <v>1662</v>
      </c>
      <c r="C427" s="1" t="str">
        <f t="shared" si="60"/>
        <v>21:0161</v>
      </c>
      <c r="D427" s="1" t="str">
        <f t="shared" si="64"/>
        <v>21:0087</v>
      </c>
      <c r="E427" t="s">
        <v>1663</v>
      </c>
      <c r="F427" t="s">
        <v>1664</v>
      </c>
      <c r="H427">
        <v>54.982069500000001</v>
      </c>
      <c r="I427">
        <v>-103.2971781</v>
      </c>
      <c r="J427" s="1" t="str">
        <f t="shared" si="65"/>
        <v>NGR lake sediment grab sample</v>
      </c>
      <c r="K427" s="1" t="str">
        <f t="shared" si="66"/>
        <v>&lt;177 micron (NGR)</v>
      </c>
      <c r="L427">
        <v>23</v>
      </c>
      <c r="M427" t="s">
        <v>105</v>
      </c>
      <c r="N427">
        <v>426</v>
      </c>
      <c r="O427">
        <v>31.5</v>
      </c>
    </row>
    <row r="428" spans="1:15" x14ac:dyDescent="0.3">
      <c r="A428" t="s">
        <v>1665</v>
      </c>
      <c r="B428" t="s">
        <v>1666</v>
      </c>
      <c r="C428" s="1" t="str">
        <f t="shared" si="60"/>
        <v>21:0161</v>
      </c>
      <c r="D428" s="1" t="str">
        <f t="shared" si="64"/>
        <v>21:0087</v>
      </c>
      <c r="E428" t="s">
        <v>1667</v>
      </c>
      <c r="F428" t="s">
        <v>1668</v>
      </c>
      <c r="H428">
        <v>54.959765500000003</v>
      </c>
      <c r="I428">
        <v>-103.3090555</v>
      </c>
      <c r="J428" s="1" t="str">
        <f t="shared" si="65"/>
        <v>NGR lake sediment grab sample</v>
      </c>
      <c r="K428" s="1" t="str">
        <f t="shared" si="66"/>
        <v>&lt;177 micron (NGR)</v>
      </c>
      <c r="L428">
        <v>23</v>
      </c>
      <c r="M428" t="s">
        <v>110</v>
      </c>
      <c r="N428">
        <v>427</v>
      </c>
      <c r="O428">
        <v>9.5</v>
      </c>
    </row>
    <row r="429" spans="1:15" x14ac:dyDescent="0.3">
      <c r="A429" t="s">
        <v>1669</v>
      </c>
      <c r="B429" t="s">
        <v>1670</v>
      </c>
      <c r="C429" s="1" t="str">
        <f t="shared" si="60"/>
        <v>21:0161</v>
      </c>
      <c r="D429" s="1" t="str">
        <f t="shared" si="64"/>
        <v>21:0087</v>
      </c>
      <c r="E429" t="s">
        <v>1671</v>
      </c>
      <c r="F429" t="s">
        <v>1672</v>
      </c>
      <c r="H429">
        <v>54.9282173</v>
      </c>
      <c r="I429">
        <v>-103.3025773</v>
      </c>
      <c r="J429" s="1" t="str">
        <f t="shared" si="65"/>
        <v>NGR lake sediment grab sample</v>
      </c>
      <c r="K429" s="1" t="str">
        <f t="shared" si="66"/>
        <v>&lt;177 micron (NGR)</v>
      </c>
      <c r="L429">
        <v>23</v>
      </c>
      <c r="M429" t="s">
        <v>115</v>
      </c>
      <c r="N429">
        <v>428</v>
      </c>
      <c r="O429">
        <v>22</v>
      </c>
    </row>
    <row r="430" spans="1:15" x14ac:dyDescent="0.3">
      <c r="A430" t="s">
        <v>1673</v>
      </c>
      <c r="B430" t="s">
        <v>1674</v>
      </c>
      <c r="C430" s="1" t="str">
        <f t="shared" si="60"/>
        <v>21:0161</v>
      </c>
      <c r="D430" s="1" t="str">
        <f>HYPERLINK("http://geochem.nrcan.gc.ca/cdogs/content/svy/svy_e.htm", "")</f>
        <v/>
      </c>
      <c r="G430" s="1" t="str">
        <f>HYPERLINK("http://geochem.nrcan.gc.ca/cdogs/content/cr_/cr_00003_e.htm", "3")</f>
        <v>3</v>
      </c>
      <c r="J430" t="s">
        <v>22</v>
      </c>
      <c r="K430" t="s">
        <v>23</v>
      </c>
      <c r="L430">
        <v>23</v>
      </c>
      <c r="M430" t="s">
        <v>24</v>
      </c>
      <c r="N430">
        <v>429</v>
      </c>
      <c r="O430">
        <v>8.5</v>
      </c>
    </row>
    <row r="431" spans="1:15" x14ac:dyDescent="0.3">
      <c r="A431" t="s">
        <v>1675</v>
      </c>
      <c r="B431" t="s">
        <v>1676</v>
      </c>
      <c r="C431" s="1" t="str">
        <f t="shared" si="60"/>
        <v>21:0161</v>
      </c>
      <c r="D431" s="1" t="str">
        <f t="shared" ref="D431:D446" si="67">HYPERLINK("http://geochem.nrcan.gc.ca/cdogs/content/svy/svy210087_e.htm", "21:0087")</f>
        <v>21:0087</v>
      </c>
      <c r="E431" t="s">
        <v>1677</v>
      </c>
      <c r="F431" t="s">
        <v>1678</v>
      </c>
      <c r="H431">
        <v>54.889829900000002</v>
      </c>
      <c r="I431">
        <v>-103.321344</v>
      </c>
      <c r="J431" s="1" t="str">
        <f t="shared" ref="J431:J446" si="68">HYPERLINK("http://geochem.nrcan.gc.ca/cdogs/content/kwd/kwd020027_e.htm", "NGR lake sediment grab sample")</f>
        <v>NGR lake sediment grab sample</v>
      </c>
      <c r="K431" s="1" t="str">
        <f t="shared" ref="K431:K446" si="69">HYPERLINK("http://geochem.nrcan.gc.ca/cdogs/content/kwd/kwd080006_e.htm", "&lt;177 micron (NGR)")</f>
        <v>&lt;177 micron (NGR)</v>
      </c>
      <c r="L431">
        <v>23</v>
      </c>
      <c r="M431" t="s">
        <v>176</v>
      </c>
      <c r="N431">
        <v>430</v>
      </c>
      <c r="O431">
        <v>32</v>
      </c>
    </row>
    <row r="432" spans="1:15" x14ac:dyDescent="0.3">
      <c r="A432" t="s">
        <v>1679</v>
      </c>
      <c r="B432" t="s">
        <v>1680</v>
      </c>
      <c r="C432" s="1" t="str">
        <f t="shared" si="60"/>
        <v>21:0161</v>
      </c>
      <c r="D432" s="1" t="str">
        <f t="shared" si="67"/>
        <v>21:0087</v>
      </c>
      <c r="E432" t="s">
        <v>1681</v>
      </c>
      <c r="F432" t="s">
        <v>1682</v>
      </c>
      <c r="H432">
        <v>54.870879799999997</v>
      </c>
      <c r="I432">
        <v>-103.3158985</v>
      </c>
      <c r="J432" s="1" t="str">
        <f t="shared" si="68"/>
        <v>NGR lake sediment grab sample</v>
      </c>
      <c r="K432" s="1" t="str">
        <f t="shared" si="69"/>
        <v>&lt;177 micron (NGR)</v>
      </c>
      <c r="L432">
        <v>23</v>
      </c>
      <c r="M432" t="s">
        <v>183</v>
      </c>
      <c r="N432">
        <v>431</v>
      </c>
      <c r="O432">
        <v>7.5</v>
      </c>
    </row>
    <row r="433" spans="1:15" x14ac:dyDescent="0.3">
      <c r="A433" t="s">
        <v>1683</v>
      </c>
      <c r="B433" t="s">
        <v>1684</v>
      </c>
      <c r="C433" s="1" t="str">
        <f t="shared" si="60"/>
        <v>21:0161</v>
      </c>
      <c r="D433" s="1" t="str">
        <f t="shared" si="67"/>
        <v>21:0087</v>
      </c>
      <c r="E433" t="s">
        <v>1685</v>
      </c>
      <c r="F433" t="s">
        <v>1686</v>
      </c>
      <c r="H433">
        <v>54.900452999999999</v>
      </c>
      <c r="I433">
        <v>-103.3754859</v>
      </c>
      <c r="J433" s="1" t="str">
        <f t="shared" si="68"/>
        <v>NGR lake sediment grab sample</v>
      </c>
      <c r="K433" s="1" t="str">
        <f t="shared" si="69"/>
        <v>&lt;177 micron (NGR)</v>
      </c>
      <c r="L433">
        <v>23</v>
      </c>
      <c r="M433" t="s">
        <v>68</v>
      </c>
      <c r="N433">
        <v>432</v>
      </c>
      <c r="O433">
        <v>26.5</v>
      </c>
    </row>
    <row r="434" spans="1:15" x14ac:dyDescent="0.3">
      <c r="A434" t="s">
        <v>1687</v>
      </c>
      <c r="B434" t="s">
        <v>1688</v>
      </c>
      <c r="C434" s="1" t="str">
        <f t="shared" si="60"/>
        <v>21:0161</v>
      </c>
      <c r="D434" s="1" t="str">
        <f t="shared" si="67"/>
        <v>21:0087</v>
      </c>
      <c r="E434" t="s">
        <v>1685</v>
      </c>
      <c r="F434" t="s">
        <v>1689</v>
      </c>
      <c r="H434">
        <v>54.900452999999999</v>
      </c>
      <c r="I434">
        <v>-103.3754859</v>
      </c>
      <c r="J434" s="1" t="str">
        <f t="shared" si="68"/>
        <v>NGR lake sediment grab sample</v>
      </c>
      <c r="K434" s="1" t="str">
        <f t="shared" si="69"/>
        <v>&lt;177 micron (NGR)</v>
      </c>
      <c r="L434">
        <v>23</v>
      </c>
      <c r="M434" t="s">
        <v>72</v>
      </c>
      <c r="N434">
        <v>433</v>
      </c>
      <c r="O434">
        <v>27.5</v>
      </c>
    </row>
    <row r="435" spans="1:15" x14ac:dyDescent="0.3">
      <c r="A435" t="s">
        <v>1690</v>
      </c>
      <c r="B435" t="s">
        <v>1691</v>
      </c>
      <c r="C435" s="1" t="str">
        <f t="shared" si="60"/>
        <v>21:0161</v>
      </c>
      <c r="D435" s="1" t="str">
        <f t="shared" si="67"/>
        <v>21:0087</v>
      </c>
      <c r="E435" t="s">
        <v>1692</v>
      </c>
      <c r="F435" t="s">
        <v>1693</v>
      </c>
      <c r="H435">
        <v>54.927318399999997</v>
      </c>
      <c r="I435">
        <v>-103.36816020000001</v>
      </c>
      <c r="J435" s="1" t="str">
        <f t="shared" si="68"/>
        <v>NGR lake sediment grab sample</v>
      </c>
      <c r="K435" s="1" t="str">
        <f t="shared" si="69"/>
        <v>&lt;177 micron (NGR)</v>
      </c>
      <c r="L435">
        <v>23</v>
      </c>
      <c r="M435" t="s">
        <v>188</v>
      </c>
      <c r="N435">
        <v>434</v>
      </c>
      <c r="O435">
        <v>17.5</v>
      </c>
    </row>
    <row r="436" spans="1:15" x14ac:dyDescent="0.3">
      <c r="A436" t="s">
        <v>1694</v>
      </c>
      <c r="B436" t="s">
        <v>1695</v>
      </c>
      <c r="C436" s="1" t="str">
        <f t="shared" si="60"/>
        <v>21:0161</v>
      </c>
      <c r="D436" s="1" t="str">
        <f t="shared" si="67"/>
        <v>21:0087</v>
      </c>
      <c r="E436" t="s">
        <v>1696</v>
      </c>
      <c r="F436" t="s">
        <v>1697</v>
      </c>
      <c r="H436">
        <v>54.971502200000003</v>
      </c>
      <c r="I436">
        <v>-103.3788658</v>
      </c>
      <c r="J436" s="1" t="str">
        <f t="shared" si="68"/>
        <v>NGR lake sediment grab sample</v>
      </c>
      <c r="K436" s="1" t="str">
        <f t="shared" si="69"/>
        <v>&lt;177 micron (NGR)</v>
      </c>
      <c r="L436">
        <v>23</v>
      </c>
      <c r="M436" t="s">
        <v>120</v>
      </c>
      <c r="N436">
        <v>435</v>
      </c>
      <c r="O436">
        <v>35.5</v>
      </c>
    </row>
    <row r="437" spans="1:15" x14ac:dyDescent="0.3">
      <c r="A437" t="s">
        <v>1698</v>
      </c>
      <c r="B437" t="s">
        <v>1699</v>
      </c>
      <c r="C437" s="1" t="str">
        <f t="shared" si="60"/>
        <v>21:0161</v>
      </c>
      <c r="D437" s="1" t="str">
        <f t="shared" si="67"/>
        <v>21:0087</v>
      </c>
      <c r="E437" t="s">
        <v>1700</v>
      </c>
      <c r="F437" t="s">
        <v>1701</v>
      </c>
      <c r="H437">
        <v>54.986731499999998</v>
      </c>
      <c r="I437">
        <v>-103.3751257</v>
      </c>
      <c r="J437" s="1" t="str">
        <f t="shared" si="68"/>
        <v>NGR lake sediment grab sample</v>
      </c>
      <c r="K437" s="1" t="str">
        <f t="shared" si="69"/>
        <v>&lt;177 micron (NGR)</v>
      </c>
      <c r="L437">
        <v>23</v>
      </c>
      <c r="M437" t="s">
        <v>193</v>
      </c>
      <c r="N437">
        <v>436</v>
      </c>
      <c r="O437">
        <v>52</v>
      </c>
    </row>
    <row r="438" spans="1:15" x14ac:dyDescent="0.3">
      <c r="A438" t="s">
        <v>1702</v>
      </c>
      <c r="B438" t="s">
        <v>1703</v>
      </c>
      <c r="C438" s="1" t="str">
        <f t="shared" si="60"/>
        <v>21:0161</v>
      </c>
      <c r="D438" s="1" t="str">
        <f t="shared" si="67"/>
        <v>21:0087</v>
      </c>
      <c r="E438" t="s">
        <v>1696</v>
      </c>
      <c r="F438" t="s">
        <v>1704</v>
      </c>
      <c r="H438">
        <v>54.971502200000003</v>
      </c>
      <c r="I438">
        <v>-103.3788658</v>
      </c>
      <c r="J438" s="1" t="str">
        <f t="shared" si="68"/>
        <v>NGR lake sediment grab sample</v>
      </c>
      <c r="K438" s="1" t="str">
        <f t="shared" si="69"/>
        <v>&lt;177 micron (NGR)</v>
      </c>
      <c r="L438">
        <v>23</v>
      </c>
      <c r="M438" t="s">
        <v>197</v>
      </c>
      <c r="N438">
        <v>437</v>
      </c>
      <c r="O438">
        <v>37.5</v>
      </c>
    </row>
    <row r="439" spans="1:15" x14ac:dyDescent="0.3">
      <c r="A439" t="s">
        <v>1705</v>
      </c>
      <c r="B439" t="s">
        <v>1706</v>
      </c>
      <c r="C439" s="1" t="str">
        <f t="shared" si="60"/>
        <v>21:0161</v>
      </c>
      <c r="D439" s="1" t="str">
        <f t="shared" si="67"/>
        <v>21:0087</v>
      </c>
      <c r="E439" t="s">
        <v>1707</v>
      </c>
      <c r="F439" t="s">
        <v>1708</v>
      </c>
      <c r="H439">
        <v>54.978426300000002</v>
      </c>
      <c r="I439">
        <v>-103.4270258</v>
      </c>
      <c r="J439" s="1" t="str">
        <f t="shared" si="68"/>
        <v>NGR lake sediment grab sample</v>
      </c>
      <c r="K439" s="1" t="str">
        <f t="shared" si="69"/>
        <v>&lt;177 micron (NGR)</v>
      </c>
      <c r="L439">
        <v>24</v>
      </c>
      <c r="M439" t="s">
        <v>19</v>
      </c>
      <c r="N439">
        <v>438</v>
      </c>
      <c r="O439">
        <v>21.5</v>
      </c>
    </row>
    <row r="440" spans="1:15" x14ac:dyDescent="0.3">
      <c r="A440" t="s">
        <v>1709</v>
      </c>
      <c r="B440" t="s">
        <v>1710</v>
      </c>
      <c r="C440" s="1" t="str">
        <f t="shared" si="60"/>
        <v>21:0161</v>
      </c>
      <c r="D440" s="1" t="str">
        <f t="shared" si="67"/>
        <v>21:0087</v>
      </c>
      <c r="E440" t="s">
        <v>1711</v>
      </c>
      <c r="F440" t="s">
        <v>1712</v>
      </c>
      <c r="H440">
        <v>54.958683600000001</v>
      </c>
      <c r="I440">
        <v>-103.4293593</v>
      </c>
      <c r="J440" s="1" t="str">
        <f t="shared" si="68"/>
        <v>NGR lake sediment grab sample</v>
      </c>
      <c r="K440" s="1" t="str">
        <f t="shared" si="69"/>
        <v>&lt;177 micron (NGR)</v>
      </c>
      <c r="L440">
        <v>24</v>
      </c>
      <c r="M440" t="s">
        <v>29</v>
      </c>
      <c r="N440">
        <v>439</v>
      </c>
      <c r="O440">
        <v>24.5</v>
      </c>
    </row>
    <row r="441" spans="1:15" x14ac:dyDescent="0.3">
      <c r="A441" t="s">
        <v>1713</v>
      </c>
      <c r="B441" t="s">
        <v>1714</v>
      </c>
      <c r="C441" s="1" t="str">
        <f t="shared" si="60"/>
        <v>21:0161</v>
      </c>
      <c r="D441" s="1" t="str">
        <f t="shared" si="67"/>
        <v>21:0087</v>
      </c>
      <c r="E441" t="s">
        <v>1715</v>
      </c>
      <c r="F441" t="s">
        <v>1716</v>
      </c>
      <c r="H441">
        <v>54.917340500000002</v>
      </c>
      <c r="I441">
        <v>-103.4294108</v>
      </c>
      <c r="J441" s="1" t="str">
        <f t="shared" si="68"/>
        <v>NGR lake sediment grab sample</v>
      </c>
      <c r="K441" s="1" t="str">
        <f t="shared" si="69"/>
        <v>&lt;177 micron (NGR)</v>
      </c>
      <c r="L441">
        <v>24</v>
      </c>
      <c r="M441" t="s">
        <v>34</v>
      </c>
      <c r="N441">
        <v>440</v>
      </c>
      <c r="O441">
        <v>17</v>
      </c>
    </row>
    <row r="442" spans="1:15" x14ac:dyDescent="0.3">
      <c r="A442" t="s">
        <v>1717</v>
      </c>
      <c r="B442" t="s">
        <v>1718</v>
      </c>
      <c r="C442" s="1" t="str">
        <f t="shared" si="60"/>
        <v>21:0161</v>
      </c>
      <c r="D442" s="1" t="str">
        <f t="shared" si="67"/>
        <v>21:0087</v>
      </c>
      <c r="E442" t="s">
        <v>1719</v>
      </c>
      <c r="F442" t="s">
        <v>1720</v>
      </c>
      <c r="H442">
        <v>54.8948824</v>
      </c>
      <c r="I442">
        <v>-103.43028579999999</v>
      </c>
      <c r="J442" s="1" t="str">
        <f t="shared" si="68"/>
        <v>NGR lake sediment grab sample</v>
      </c>
      <c r="K442" s="1" t="str">
        <f t="shared" si="69"/>
        <v>&lt;177 micron (NGR)</v>
      </c>
      <c r="L442">
        <v>24</v>
      </c>
      <c r="M442" t="s">
        <v>39</v>
      </c>
      <c r="N442">
        <v>441</v>
      </c>
      <c r="O442">
        <v>33</v>
      </c>
    </row>
    <row r="443" spans="1:15" x14ac:dyDescent="0.3">
      <c r="A443" t="s">
        <v>1721</v>
      </c>
      <c r="B443" t="s">
        <v>1722</v>
      </c>
      <c r="C443" s="1" t="str">
        <f t="shared" si="60"/>
        <v>21:0161</v>
      </c>
      <c r="D443" s="1" t="str">
        <f t="shared" si="67"/>
        <v>21:0087</v>
      </c>
      <c r="E443" t="s">
        <v>1723</v>
      </c>
      <c r="F443" t="s">
        <v>1724</v>
      </c>
      <c r="H443">
        <v>54.897098</v>
      </c>
      <c r="I443">
        <v>-103.46294519999999</v>
      </c>
      <c r="J443" s="1" t="str">
        <f t="shared" si="68"/>
        <v>NGR lake sediment grab sample</v>
      </c>
      <c r="K443" s="1" t="str">
        <f t="shared" si="69"/>
        <v>&lt;177 micron (NGR)</v>
      </c>
      <c r="L443">
        <v>24</v>
      </c>
      <c r="M443" t="s">
        <v>44</v>
      </c>
      <c r="N443">
        <v>442</v>
      </c>
      <c r="O443">
        <v>33</v>
      </c>
    </row>
    <row r="444" spans="1:15" x14ac:dyDescent="0.3">
      <c r="A444" t="s">
        <v>1725</v>
      </c>
      <c r="B444" t="s">
        <v>1726</v>
      </c>
      <c r="C444" s="1" t="str">
        <f t="shared" si="60"/>
        <v>21:0161</v>
      </c>
      <c r="D444" s="1" t="str">
        <f t="shared" si="67"/>
        <v>21:0087</v>
      </c>
      <c r="E444" t="s">
        <v>1727</v>
      </c>
      <c r="F444" t="s">
        <v>1728</v>
      </c>
      <c r="H444">
        <v>54.931195299999999</v>
      </c>
      <c r="I444">
        <v>-103.4585228</v>
      </c>
      <c r="J444" s="1" t="str">
        <f t="shared" si="68"/>
        <v>NGR lake sediment grab sample</v>
      </c>
      <c r="K444" s="1" t="str">
        <f t="shared" si="69"/>
        <v>&lt;177 micron (NGR)</v>
      </c>
      <c r="L444">
        <v>24</v>
      </c>
      <c r="M444" t="s">
        <v>49</v>
      </c>
      <c r="N444">
        <v>443</v>
      </c>
      <c r="O444">
        <v>33.5</v>
      </c>
    </row>
    <row r="445" spans="1:15" x14ac:dyDescent="0.3">
      <c r="A445" t="s">
        <v>1729</v>
      </c>
      <c r="B445" t="s">
        <v>1730</v>
      </c>
      <c r="C445" s="1" t="str">
        <f t="shared" si="60"/>
        <v>21:0161</v>
      </c>
      <c r="D445" s="1" t="str">
        <f t="shared" si="67"/>
        <v>21:0087</v>
      </c>
      <c r="E445" t="s">
        <v>1731</v>
      </c>
      <c r="F445" t="s">
        <v>1732</v>
      </c>
      <c r="H445">
        <v>54.959862399999999</v>
      </c>
      <c r="I445">
        <v>-103.4511782</v>
      </c>
      <c r="J445" s="1" t="str">
        <f t="shared" si="68"/>
        <v>NGR lake sediment grab sample</v>
      </c>
      <c r="K445" s="1" t="str">
        <f t="shared" si="69"/>
        <v>&lt;177 micron (NGR)</v>
      </c>
      <c r="L445">
        <v>24</v>
      </c>
      <c r="M445" t="s">
        <v>68</v>
      </c>
      <c r="N445">
        <v>444</v>
      </c>
      <c r="O445">
        <v>24</v>
      </c>
    </row>
    <row r="446" spans="1:15" x14ac:dyDescent="0.3">
      <c r="A446" t="s">
        <v>1733</v>
      </c>
      <c r="B446" t="s">
        <v>1734</v>
      </c>
      <c r="C446" s="1" t="str">
        <f t="shared" si="60"/>
        <v>21:0161</v>
      </c>
      <c r="D446" s="1" t="str">
        <f t="shared" si="67"/>
        <v>21:0087</v>
      </c>
      <c r="E446" t="s">
        <v>1731</v>
      </c>
      <c r="F446" t="s">
        <v>1735</v>
      </c>
      <c r="H446">
        <v>54.959862399999999</v>
      </c>
      <c r="I446">
        <v>-103.4511782</v>
      </c>
      <c r="J446" s="1" t="str">
        <f t="shared" si="68"/>
        <v>NGR lake sediment grab sample</v>
      </c>
      <c r="K446" s="1" t="str">
        <f t="shared" si="69"/>
        <v>&lt;177 micron (NGR)</v>
      </c>
      <c r="L446">
        <v>24</v>
      </c>
      <c r="M446" t="s">
        <v>72</v>
      </c>
      <c r="N446">
        <v>445</v>
      </c>
      <c r="O446">
        <v>25.5</v>
      </c>
    </row>
    <row r="447" spans="1:15" x14ac:dyDescent="0.3">
      <c r="A447" t="s">
        <v>1736</v>
      </c>
      <c r="B447" t="s">
        <v>1737</v>
      </c>
      <c r="C447" s="1" t="str">
        <f t="shared" si="60"/>
        <v>21:0161</v>
      </c>
      <c r="D447" s="1" t="str">
        <f>HYPERLINK("http://geochem.nrcan.gc.ca/cdogs/content/svy/svy_e.htm", "")</f>
        <v/>
      </c>
      <c r="G447" s="1" t="str">
        <f>HYPERLINK("http://geochem.nrcan.gc.ca/cdogs/content/cr_/cr_00003_e.htm", "3")</f>
        <v>3</v>
      </c>
      <c r="J447" t="s">
        <v>22</v>
      </c>
      <c r="K447" t="s">
        <v>23</v>
      </c>
      <c r="L447">
        <v>24</v>
      </c>
      <c r="M447" t="s">
        <v>24</v>
      </c>
      <c r="N447">
        <v>446</v>
      </c>
      <c r="O447">
        <v>15.5</v>
      </c>
    </row>
    <row r="448" spans="1:15" x14ac:dyDescent="0.3">
      <c r="A448" t="s">
        <v>1738</v>
      </c>
      <c r="B448" t="s">
        <v>1739</v>
      </c>
      <c r="C448" s="1" t="str">
        <f t="shared" si="60"/>
        <v>21:0161</v>
      </c>
      <c r="D448" s="1" t="str">
        <f t="shared" ref="D448:D479" si="70">HYPERLINK("http://geochem.nrcan.gc.ca/cdogs/content/svy/svy210087_e.htm", "21:0087")</f>
        <v>21:0087</v>
      </c>
      <c r="E448" t="s">
        <v>1740</v>
      </c>
      <c r="F448" t="s">
        <v>1741</v>
      </c>
      <c r="H448">
        <v>54.9651912</v>
      </c>
      <c r="I448">
        <v>-103.51813919999999</v>
      </c>
      <c r="J448" s="1" t="str">
        <f t="shared" ref="J448:J479" si="71">HYPERLINK("http://geochem.nrcan.gc.ca/cdogs/content/kwd/kwd020027_e.htm", "NGR lake sediment grab sample")</f>
        <v>NGR lake sediment grab sample</v>
      </c>
      <c r="K448" s="1" t="str">
        <f t="shared" ref="K448:K479" si="72">HYPERLINK("http://geochem.nrcan.gc.ca/cdogs/content/kwd/kwd080006_e.htm", "&lt;177 micron (NGR)")</f>
        <v>&lt;177 micron (NGR)</v>
      </c>
      <c r="L448">
        <v>24</v>
      </c>
      <c r="M448" t="s">
        <v>54</v>
      </c>
      <c r="N448">
        <v>447</v>
      </c>
      <c r="O448">
        <v>38.5</v>
      </c>
    </row>
    <row r="449" spans="1:15" x14ac:dyDescent="0.3">
      <c r="A449" t="s">
        <v>1742</v>
      </c>
      <c r="B449" t="s">
        <v>1743</v>
      </c>
      <c r="C449" s="1" t="str">
        <f t="shared" si="60"/>
        <v>21:0161</v>
      </c>
      <c r="D449" s="1" t="str">
        <f t="shared" si="70"/>
        <v>21:0087</v>
      </c>
      <c r="E449" t="s">
        <v>1744</v>
      </c>
      <c r="F449" t="s">
        <v>1745</v>
      </c>
      <c r="H449">
        <v>54.935526600000003</v>
      </c>
      <c r="I449">
        <v>-103.5176688</v>
      </c>
      <c r="J449" s="1" t="str">
        <f t="shared" si="71"/>
        <v>NGR lake sediment grab sample</v>
      </c>
      <c r="K449" s="1" t="str">
        <f t="shared" si="72"/>
        <v>&lt;177 micron (NGR)</v>
      </c>
      <c r="L449">
        <v>24</v>
      </c>
      <c r="M449" t="s">
        <v>59</v>
      </c>
      <c r="N449">
        <v>448</v>
      </c>
      <c r="O449">
        <v>72.5</v>
      </c>
    </row>
    <row r="450" spans="1:15" x14ac:dyDescent="0.3">
      <c r="A450" t="s">
        <v>1746</v>
      </c>
      <c r="B450" t="s">
        <v>1747</v>
      </c>
      <c r="C450" s="1" t="str">
        <f t="shared" ref="C450:C513" si="73">HYPERLINK("http://geochem.nrcan.gc.ca/cdogs/content/bdl/bdl210161_e.htm", "21:0161")</f>
        <v>21:0161</v>
      </c>
      <c r="D450" s="1" t="str">
        <f t="shared" si="70"/>
        <v>21:0087</v>
      </c>
      <c r="E450" t="s">
        <v>1748</v>
      </c>
      <c r="F450" t="s">
        <v>1749</v>
      </c>
      <c r="H450">
        <v>54.9012745</v>
      </c>
      <c r="I450">
        <v>-103.5095705</v>
      </c>
      <c r="J450" s="1" t="str">
        <f t="shared" si="71"/>
        <v>NGR lake sediment grab sample</v>
      </c>
      <c r="K450" s="1" t="str">
        <f t="shared" si="72"/>
        <v>&lt;177 micron (NGR)</v>
      </c>
      <c r="L450">
        <v>24</v>
      </c>
      <c r="M450" t="s">
        <v>120</v>
      </c>
      <c r="N450">
        <v>449</v>
      </c>
      <c r="O450">
        <v>17</v>
      </c>
    </row>
    <row r="451" spans="1:15" x14ac:dyDescent="0.3">
      <c r="A451" t="s">
        <v>1750</v>
      </c>
      <c r="B451" t="s">
        <v>1751</v>
      </c>
      <c r="C451" s="1" t="str">
        <f t="shared" si="73"/>
        <v>21:0161</v>
      </c>
      <c r="D451" s="1" t="str">
        <f t="shared" si="70"/>
        <v>21:0087</v>
      </c>
      <c r="E451" t="s">
        <v>1752</v>
      </c>
      <c r="F451" t="s">
        <v>1753</v>
      </c>
      <c r="H451">
        <v>54.871856299999997</v>
      </c>
      <c r="I451">
        <v>-103.52935909999999</v>
      </c>
      <c r="J451" s="1" t="str">
        <f t="shared" si="71"/>
        <v>NGR lake sediment grab sample</v>
      </c>
      <c r="K451" s="1" t="str">
        <f t="shared" si="72"/>
        <v>&lt;177 micron (NGR)</v>
      </c>
      <c r="L451">
        <v>24</v>
      </c>
      <c r="M451" t="s">
        <v>105</v>
      </c>
      <c r="N451">
        <v>450</v>
      </c>
      <c r="O451">
        <v>13.5</v>
      </c>
    </row>
    <row r="452" spans="1:15" x14ac:dyDescent="0.3">
      <c r="A452" t="s">
        <v>1754</v>
      </c>
      <c r="B452" t="s">
        <v>1755</v>
      </c>
      <c r="C452" s="1" t="str">
        <f t="shared" si="73"/>
        <v>21:0161</v>
      </c>
      <c r="D452" s="1" t="str">
        <f t="shared" si="70"/>
        <v>21:0087</v>
      </c>
      <c r="E452" t="s">
        <v>1756</v>
      </c>
      <c r="F452" t="s">
        <v>1757</v>
      </c>
      <c r="H452">
        <v>54.892104799999998</v>
      </c>
      <c r="I452">
        <v>-103.56915979999999</v>
      </c>
      <c r="J452" s="1" t="str">
        <f t="shared" si="71"/>
        <v>NGR lake sediment grab sample</v>
      </c>
      <c r="K452" s="1" t="str">
        <f t="shared" si="72"/>
        <v>&lt;177 micron (NGR)</v>
      </c>
      <c r="L452">
        <v>24</v>
      </c>
      <c r="M452" t="s">
        <v>110</v>
      </c>
      <c r="N452">
        <v>451</v>
      </c>
      <c r="O452">
        <v>22.5</v>
      </c>
    </row>
    <row r="453" spans="1:15" x14ac:dyDescent="0.3">
      <c r="A453" t="s">
        <v>1758</v>
      </c>
      <c r="B453" t="s">
        <v>1759</v>
      </c>
      <c r="C453" s="1" t="str">
        <f t="shared" si="73"/>
        <v>21:0161</v>
      </c>
      <c r="D453" s="1" t="str">
        <f t="shared" si="70"/>
        <v>21:0087</v>
      </c>
      <c r="E453" t="s">
        <v>1760</v>
      </c>
      <c r="F453" t="s">
        <v>1761</v>
      </c>
      <c r="H453">
        <v>54.962469900000002</v>
      </c>
      <c r="I453">
        <v>-103.5916512</v>
      </c>
      <c r="J453" s="1" t="str">
        <f t="shared" si="71"/>
        <v>NGR lake sediment grab sample</v>
      </c>
      <c r="K453" s="1" t="str">
        <f t="shared" si="72"/>
        <v>&lt;177 micron (NGR)</v>
      </c>
      <c r="L453">
        <v>24</v>
      </c>
      <c r="M453" t="s">
        <v>115</v>
      </c>
      <c r="N453">
        <v>452</v>
      </c>
      <c r="O453">
        <v>42.5</v>
      </c>
    </row>
    <row r="454" spans="1:15" x14ac:dyDescent="0.3">
      <c r="A454" t="s">
        <v>1762</v>
      </c>
      <c r="B454" t="s">
        <v>1763</v>
      </c>
      <c r="C454" s="1" t="str">
        <f t="shared" si="73"/>
        <v>21:0161</v>
      </c>
      <c r="D454" s="1" t="str">
        <f t="shared" si="70"/>
        <v>21:0087</v>
      </c>
      <c r="E454" t="s">
        <v>1764</v>
      </c>
      <c r="F454" t="s">
        <v>1765</v>
      </c>
      <c r="H454">
        <v>54.990265100000002</v>
      </c>
      <c r="I454">
        <v>-103.5859896</v>
      </c>
      <c r="J454" s="1" t="str">
        <f t="shared" si="71"/>
        <v>NGR lake sediment grab sample</v>
      </c>
      <c r="K454" s="1" t="str">
        <f t="shared" si="72"/>
        <v>&lt;177 micron (NGR)</v>
      </c>
      <c r="L454">
        <v>24</v>
      </c>
      <c r="M454" t="s">
        <v>176</v>
      </c>
      <c r="N454">
        <v>453</v>
      </c>
      <c r="O454">
        <v>48.5</v>
      </c>
    </row>
    <row r="455" spans="1:15" x14ac:dyDescent="0.3">
      <c r="A455" t="s">
        <v>1766</v>
      </c>
      <c r="B455" t="s">
        <v>1767</v>
      </c>
      <c r="C455" s="1" t="str">
        <f t="shared" si="73"/>
        <v>21:0161</v>
      </c>
      <c r="D455" s="1" t="str">
        <f t="shared" si="70"/>
        <v>21:0087</v>
      </c>
      <c r="E455" t="s">
        <v>1768</v>
      </c>
      <c r="F455" t="s">
        <v>1769</v>
      </c>
      <c r="H455">
        <v>54.992438800000002</v>
      </c>
      <c r="I455">
        <v>-103.6187386</v>
      </c>
      <c r="J455" s="1" t="str">
        <f t="shared" si="71"/>
        <v>NGR lake sediment grab sample</v>
      </c>
      <c r="K455" s="1" t="str">
        <f t="shared" si="72"/>
        <v>&lt;177 micron (NGR)</v>
      </c>
      <c r="L455">
        <v>24</v>
      </c>
      <c r="M455" t="s">
        <v>183</v>
      </c>
      <c r="N455">
        <v>454</v>
      </c>
      <c r="O455">
        <v>34.5</v>
      </c>
    </row>
    <row r="456" spans="1:15" x14ac:dyDescent="0.3">
      <c r="A456" t="s">
        <v>1770</v>
      </c>
      <c r="B456" t="s">
        <v>1771</v>
      </c>
      <c r="C456" s="1" t="str">
        <f t="shared" si="73"/>
        <v>21:0161</v>
      </c>
      <c r="D456" s="1" t="str">
        <f t="shared" si="70"/>
        <v>21:0087</v>
      </c>
      <c r="E456" t="s">
        <v>1772</v>
      </c>
      <c r="F456" t="s">
        <v>1773</v>
      </c>
      <c r="H456">
        <v>54.962261599999998</v>
      </c>
      <c r="I456">
        <v>-103.6525741</v>
      </c>
      <c r="J456" s="1" t="str">
        <f t="shared" si="71"/>
        <v>NGR lake sediment grab sample</v>
      </c>
      <c r="K456" s="1" t="str">
        <f t="shared" si="72"/>
        <v>&lt;177 micron (NGR)</v>
      </c>
      <c r="L456">
        <v>24</v>
      </c>
      <c r="M456" t="s">
        <v>188</v>
      </c>
      <c r="N456">
        <v>455</v>
      </c>
      <c r="O456">
        <v>38.5</v>
      </c>
    </row>
    <row r="457" spans="1:15" x14ac:dyDescent="0.3">
      <c r="A457" t="s">
        <v>1774</v>
      </c>
      <c r="B457" t="s">
        <v>1775</v>
      </c>
      <c r="C457" s="1" t="str">
        <f t="shared" si="73"/>
        <v>21:0161</v>
      </c>
      <c r="D457" s="1" t="str">
        <f t="shared" si="70"/>
        <v>21:0087</v>
      </c>
      <c r="E457" t="s">
        <v>1776</v>
      </c>
      <c r="F457" t="s">
        <v>1777</v>
      </c>
      <c r="H457">
        <v>54.941563799999997</v>
      </c>
      <c r="I457">
        <v>-103.6501437</v>
      </c>
      <c r="J457" s="1" t="str">
        <f t="shared" si="71"/>
        <v>NGR lake sediment grab sample</v>
      </c>
      <c r="K457" s="1" t="str">
        <f t="shared" si="72"/>
        <v>&lt;177 micron (NGR)</v>
      </c>
      <c r="L457">
        <v>24</v>
      </c>
      <c r="M457" t="s">
        <v>193</v>
      </c>
      <c r="N457">
        <v>456</v>
      </c>
      <c r="O457">
        <v>30.5</v>
      </c>
    </row>
    <row r="458" spans="1:15" x14ac:dyDescent="0.3">
      <c r="A458" t="s">
        <v>1778</v>
      </c>
      <c r="B458" t="s">
        <v>1779</v>
      </c>
      <c r="C458" s="1" t="str">
        <f t="shared" si="73"/>
        <v>21:0161</v>
      </c>
      <c r="D458" s="1" t="str">
        <f t="shared" si="70"/>
        <v>21:0087</v>
      </c>
      <c r="E458" t="s">
        <v>1748</v>
      </c>
      <c r="F458" t="s">
        <v>1780</v>
      </c>
      <c r="H458">
        <v>54.9012745</v>
      </c>
      <c r="I458">
        <v>-103.5095705</v>
      </c>
      <c r="J458" s="1" t="str">
        <f t="shared" si="71"/>
        <v>NGR lake sediment grab sample</v>
      </c>
      <c r="K458" s="1" t="str">
        <f t="shared" si="72"/>
        <v>&lt;177 micron (NGR)</v>
      </c>
      <c r="L458">
        <v>24</v>
      </c>
      <c r="M458" t="s">
        <v>197</v>
      </c>
      <c r="N458">
        <v>457</v>
      </c>
    </row>
    <row r="459" spans="1:15" x14ac:dyDescent="0.3">
      <c r="A459" t="s">
        <v>1781</v>
      </c>
      <c r="B459" t="s">
        <v>1782</v>
      </c>
      <c r="C459" s="1" t="str">
        <f t="shared" si="73"/>
        <v>21:0161</v>
      </c>
      <c r="D459" s="1" t="str">
        <f t="shared" si="70"/>
        <v>21:0087</v>
      </c>
      <c r="E459" t="s">
        <v>1783</v>
      </c>
      <c r="F459" t="s">
        <v>1784</v>
      </c>
      <c r="H459">
        <v>54.930328199999998</v>
      </c>
      <c r="I459">
        <v>-103.69109779999999</v>
      </c>
      <c r="J459" s="1" t="str">
        <f t="shared" si="71"/>
        <v>NGR lake sediment grab sample</v>
      </c>
      <c r="K459" s="1" t="str">
        <f t="shared" si="72"/>
        <v>&lt;177 micron (NGR)</v>
      </c>
      <c r="L459">
        <v>25</v>
      </c>
      <c r="M459" t="s">
        <v>19</v>
      </c>
      <c r="N459">
        <v>458</v>
      </c>
      <c r="O459">
        <v>74.5</v>
      </c>
    </row>
    <row r="460" spans="1:15" x14ac:dyDescent="0.3">
      <c r="A460" t="s">
        <v>1785</v>
      </c>
      <c r="B460" t="s">
        <v>1786</v>
      </c>
      <c r="C460" s="1" t="str">
        <f t="shared" si="73"/>
        <v>21:0161</v>
      </c>
      <c r="D460" s="1" t="str">
        <f t="shared" si="70"/>
        <v>21:0087</v>
      </c>
      <c r="E460" t="s">
        <v>1787</v>
      </c>
      <c r="F460" t="s">
        <v>1788</v>
      </c>
      <c r="H460">
        <v>54.968027900000003</v>
      </c>
      <c r="I460">
        <v>-103.6867486</v>
      </c>
      <c r="J460" s="1" t="str">
        <f t="shared" si="71"/>
        <v>NGR lake sediment grab sample</v>
      </c>
      <c r="K460" s="1" t="str">
        <f t="shared" si="72"/>
        <v>&lt;177 micron (NGR)</v>
      </c>
      <c r="L460">
        <v>25</v>
      </c>
      <c r="M460" t="s">
        <v>68</v>
      </c>
      <c r="N460">
        <v>459</v>
      </c>
      <c r="O460">
        <v>52.5</v>
      </c>
    </row>
    <row r="461" spans="1:15" x14ac:dyDescent="0.3">
      <c r="A461" t="s">
        <v>1789</v>
      </c>
      <c r="B461" t="s">
        <v>1790</v>
      </c>
      <c r="C461" s="1" t="str">
        <f t="shared" si="73"/>
        <v>21:0161</v>
      </c>
      <c r="D461" s="1" t="str">
        <f t="shared" si="70"/>
        <v>21:0087</v>
      </c>
      <c r="E461" t="s">
        <v>1787</v>
      </c>
      <c r="F461" t="s">
        <v>1791</v>
      </c>
      <c r="H461">
        <v>54.968027900000003</v>
      </c>
      <c r="I461">
        <v>-103.6867486</v>
      </c>
      <c r="J461" s="1" t="str">
        <f t="shared" si="71"/>
        <v>NGR lake sediment grab sample</v>
      </c>
      <c r="K461" s="1" t="str">
        <f t="shared" si="72"/>
        <v>&lt;177 micron (NGR)</v>
      </c>
      <c r="L461">
        <v>25</v>
      </c>
      <c r="M461" t="s">
        <v>72</v>
      </c>
      <c r="N461">
        <v>460</v>
      </c>
      <c r="O461">
        <v>51.5</v>
      </c>
    </row>
    <row r="462" spans="1:15" x14ac:dyDescent="0.3">
      <c r="A462" t="s">
        <v>1792</v>
      </c>
      <c r="B462" t="s">
        <v>1793</v>
      </c>
      <c r="C462" s="1" t="str">
        <f t="shared" si="73"/>
        <v>21:0161</v>
      </c>
      <c r="D462" s="1" t="str">
        <f t="shared" si="70"/>
        <v>21:0087</v>
      </c>
      <c r="E462" t="s">
        <v>1794</v>
      </c>
      <c r="F462" t="s">
        <v>1795</v>
      </c>
      <c r="H462">
        <v>54.989640199999997</v>
      </c>
      <c r="I462">
        <v>-103.69073229999999</v>
      </c>
      <c r="J462" s="1" t="str">
        <f t="shared" si="71"/>
        <v>NGR lake sediment grab sample</v>
      </c>
      <c r="K462" s="1" t="str">
        <f t="shared" si="72"/>
        <v>&lt;177 micron (NGR)</v>
      </c>
      <c r="L462">
        <v>25</v>
      </c>
      <c r="M462" t="s">
        <v>29</v>
      </c>
      <c r="N462">
        <v>461</v>
      </c>
      <c r="O462">
        <v>47.5</v>
      </c>
    </row>
    <row r="463" spans="1:15" x14ac:dyDescent="0.3">
      <c r="A463" t="s">
        <v>1796</v>
      </c>
      <c r="B463" t="s">
        <v>1797</v>
      </c>
      <c r="C463" s="1" t="str">
        <f t="shared" si="73"/>
        <v>21:0161</v>
      </c>
      <c r="D463" s="1" t="str">
        <f t="shared" si="70"/>
        <v>21:0087</v>
      </c>
      <c r="E463" t="s">
        <v>1798</v>
      </c>
      <c r="F463" t="s">
        <v>1799</v>
      </c>
      <c r="H463">
        <v>55.208995199999997</v>
      </c>
      <c r="I463">
        <v>-102.91971959999999</v>
      </c>
      <c r="J463" s="1" t="str">
        <f t="shared" si="71"/>
        <v>NGR lake sediment grab sample</v>
      </c>
      <c r="K463" s="1" t="str">
        <f t="shared" si="72"/>
        <v>&lt;177 micron (NGR)</v>
      </c>
      <c r="L463">
        <v>26</v>
      </c>
      <c r="M463" t="s">
        <v>19</v>
      </c>
      <c r="N463">
        <v>462</v>
      </c>
      <c r="O463">
        <v>43.5</v>
      </c>
    </row>
    <row r="464" spans="1:15" x14ac:dyDescent="0.3">
      <c r="A464" t="s">
        <v>1800</v>
      </c>
      <c r="B464" t="s">
        <v>1801</v>
      </c>
      <c r="C464" s="1" t="str">
        <f t="shared" si="73"/>
        <v>21:0161</v>
      </c>
      <c r="D464" s="1" t="str">
        <f t="shared" si="70"/>
        <v>21:0087</v>
      </c>
      <c r="E464" t="s">
        <v>1802</v>
      </c>
      <c r="F464" t="s">
        <v>1803</v>
      </c>
      <c r="H464">
        <v>55.240264600000003</v>
      </c>
      <c r="I464">
        <v>-102.90864740000001</v>
      </c>
      <c r="J464" s="1" t="str">
        <f t="shared" si="71"/>
        <v>NGR lake sediment grab sample</v>
      </c>
      <c r="K464" s="1" t="str">
        <f t="shared" si="72"/>
        <v>&lt;177 micron (NGR)</v>
      </c>
      <c r="L464">
        <v>26</v>
      </c>
      <c r="M464" t="s">
        <v>29</v>
      </c>
      <c r="N464">
        <v>463</v>
      </c>
      <c r="O464">
        <v>3</v>
      </c>
    </row>
    <row r="465" spans="1:15" x14ac:dyDescent="0.3">
      <c r="A465" t="s">
        <v>1804</v>
      </c>
      <c r="B465" t="s">
        <v>1805</v>
      </c>
      <c r="C465" s="1" t="str">
        <f t="shared" si="73"/>
        <v>21:0161</v>
      </c>
      <c r="D465" s="1" t="str">
        <f t="shared" si="70"/>
        <v>21:0087</v>
      </c>
      <c r="E465" t="s">
        <v>1806</v>
      </c>
      <c r="F465" t="s">
        <v>1807</v>
      </c>
      <c r="H465">
        <v>55.262929900000003</v>
      </c>
      <c r="I465">
        <v>-102.9200469</v>
      </c>
      <c r="J465" s="1" t="str">
        <f t="shared" si="71"/>
        <v>NGR lake sediment grab sample</v>
      </c>
      <c r="K465" s="1" t="str">
        <f t="shared" si="72"/>
        <v>&lt;177 micron (NGR)</v>
      </c>
      <c r="L465">
        <v>26</v>
      </c>
      <c r="M465" t="s">
        <v>34</v>
      </c>
      <c r="N465">
        <v>464</v>
      </c>
      <c r="O465">
        <v>4</v>
      </c>
    </row>
    <row r="466" spans="1:15" x14ac:dyDescent="0.3">
      <c r="A466" t="s">
        <v>1808</v>
      </c>
      <c r="B466" t="s">
        <v>1809</v>
      </c>
      <c r="C466" s="1" t="str">
        <f t="shared" si="73"/>
        <v>21:0161</v>
      </c>
      <c r="D466" s="1" t="str">
        <f t="shared" si="70"/>
        <v>21:0087</v>
      </c>
      <c r="E466" t="s">
        <v>1810</v>
      </c>
      <c r="F466" t="s">
        <v>1811</v>
      </c>
      <c r="H466">
        <v>55.299207500000001</v>
      </c>
      <c r="I466">
        <v>-102.8866397</v>
      </c>
      <c r="J466" s="1" t="str">
        <f t="shared" si="71"/>
        <v>NGR lake sediment grab sample</v>
      </c>
      <c r="K466" s="1" t="str">
        <f t="shared" si="72"/>
        <v>&lt;177 micron (NGR)</v>
      </c>
      <c r="L466">
        <v>26</v>
      </c>
      <c r="M466" t="s">
        <v>39</v>
      </c>
      <c r="N466">
        <v>465</v>
      </c>
      <c r="O466">
        <v>47.5</v>
      </c>
    </row>
    <row r="467" spans="1:15" x14ac:dyDescent="0.3">
      <c r="A467" t="s">
        <v>1812</v>
      </c>
      <c r="B467" t="s">
        <v>1813</v>
      </c>
      <c r="C467" s="1" t="str">
        <f t="shared" si="73"/>
        <v>21:0161</v>
      </c>
      <c r="D467" s="1" t="str">
        <f t="shared" si="70"/>
        <v>21:0087</v>
      </c>
      <c r="E467" t="s">
        <v>1814</v>
      </c>
      <c r="F467" t="s">
        <v>1815</v>
      </c>
      <c r="H467">
        <v>55.313592399999997</v>
      </c>
      <c r="I467">
        <v>-102.93945479999999</v>
      </c>
      <c r="J467" s="1" t="str">
        <f t="shared" si="71"/>
        <v>NGR lake sediment grab sample</v>
      </c>
      <c r="K467" s="1" t="str">
        <f t="shared" si="72"/>
        <v>&lt;177 micron (NGR)</v>
      </c>
      <c r="L467">
        <v>26</v>
      </c>
      <c r="M467" t="s">
        <v>44</v>
      </c>
      <c r="N467">
        <v>466</v>
      </c>
      <c r="O467">
        <v>17.5</v>
      </c>
    </row>
    <row r="468" spans="1:15" x14ac:dyDescent="0.3">
      <c r="A468" t="s">
        <v>1816</v>
      </c>
      <c r="B468" t="s">
        <v>1817</v>
      </c>
      <c r="C468" s="1" t="str">
        <f t="shared" si="73"/>
        <v>21:0161</v>
      </c>
      <c r="D468" s="1" t="str">
        <f t="shared" si="70"/>
        <v>21:0087</v>
      </c>
      <c r="E468" t="s">
        <v>1818</v>
      </c>
      <c r="F468" t="s">
        <v>1819</v>
      </c>
      <c r="H468">
        <v>55.258231700000003</v>
      </c>
      <c r="I468">
        <v>-102.9612094</v>
      </c>
      <c r="J468" s="1" t="str">
        <f t="shared" si="71"/>
        <v>NGR lake sediment grab sample</v>
      </c>
      <c r="K468" s="1" t="str">
        <f t="shared" si="72"/>
        <v>&lt;177 micron (NGR)</v>
      </c>
      <c r="L468">
        <v>26</v>
      </c>
      <c r="M468" t="s">
        <v>68</v>
      </c>
      <c r="N468">
        <v>467</v>
      </c>
      <c r="O468">
        <v>3</v>
      </c>
    </row>
    <row r="469" spans="1:15" x14ac:dyDescent="0.3">
      <c r="A469" t="s">
        <v>1820</v>
      </c>
      <c r="B469" t="s">
        <v>1821</v>
      </c>
      <c r="C469" s="1" t="str">
        <f t="shared" si="73"/>
        <v>21:0161</v>
      </c>
      <c r="D469" s="1" t="str">
        <f t="shared" si="70"/>
        <v>21:0087</v>
      </c>
      <c r="E469" t="s">
        <v>1818</v>
      </c>
      <c r="F469" t="s">
        <v>1822</v>
      </c>
      <c r="H469">
        <v>55.258231700000003</v>
      </c>
      <c r="I469">
        <v>-102.9612094</v>
      </c>
      <c r="J469" s="1" t="str">
        <f t="shared" si="71"/>
        <v>NGR lake sediment grab sample</v>
      </c>
      <c r="K469" s="1" t="str">
        <f t="shared" si="72"/>
        <v>&lt;177 micron (NGR)</v>
      </c>
      <c r="L469">
        <v>26</v>
      </c>
      <c r="M469" t="s">
        <v>72</v>
      </c>
      <c r="N469">
        <v>468</v>
      </c>
      <c r="O469">
        <v>7.5</v>
      </c>
    </row>
    <row r="470" spans="1:15" x14ac:dyDescent="0.3">
      <c r="A470" t="s">
        <v>1823</v>
      </c>
      <c r="B470" t="s">
        <v>1824</v>
      </c>
      <c r="C470" s="1" t="str">
        <f t="shared" si="73"/>
        <v>21:0161</v>
      </c>
      <c r="D470" s="1" t="str">
        <f t="shared" si="70"/>
        <v>21:0087</v>
      </c>
      <c r="E470" t="s">
        <v>1825</v>
      </c>
      <c r="F470" t="s">
        <v>1826</v>
      </c>
      <c r="H470">
        <v>55.242224200000003</v>
      </c>
      <c r="I470">
        <v>-102.9714683</v>
      </c>
      <c r="J470" s="1" t="str">
        <f t="shared" si="71"/>
        <v>NGR lake sediment grab sample</v>
      </c>
      <c r="K470" s="1" t="str">
        <f t="shared" si="72"/>
        <v>&lt;177 micron (NGR)</v>
      </c>
      <c r="L470">
        <v>26</v>
      </c>
      <c r="M470" t="s">
        <v>49</v>
      </c>
      <c r="N470">
        <v>469</v>
      </c>
      <c r="O470">
        <v>10.5</v>
      </c>
    </row>
    <row r="471" spans="1:15" x14ac:dyDescent="0.3">
      <c r="A471" t="s">
        <v>1827</v>
      </c>
      <c r="B471" t="s">
        <v>1828</v>
      </c>
      <c r="C471" s="1" t="str">
        <f t="shared" si="73"/>
        <v>21:0161</v>
      </c>
      <c r="D471" s="1" t="str">
        <f t="shared" si="70"/>
        <v>21:0087</v>
      </c>
      <c r="E471" t="s">
        <v>1829</v>
      </c>
      <c r="F471" t="s">
        <v>1830</v>
      </c>
      <c r="H471">
        <v>55.201968200000003</v>
      </c>
      <c r="I471">
        <v>-102.9829467</v>
      </c>
      <c r="J471" s="1" t="str">
        <f t="shared" si="71"/>
        <v>NGR lake sediment grab sample</v>
      </c>
      <c r="K471" s="1" t="str">
        <f t="shared" si="72"/>
        <v>&lt;177 micron (NGR)</v>
      </c>
      <c r="L471">
        <v>26</v>
      </c>
      <c r="M471" t="s">
        <v>54</v>
      </c>
      <c r="N471">
        <v>470</v>
      </c>
      <c r="O471">
        <v>12</v>
      </c>
    </row>
    <row r="472" spans="1:15" x14ac:dyDescent="0.3">
      <c r="A472" t="s">
        <v>1831</v>
      </c>
      <c r="B472" t="s">
        <v>1832</v>
      </c>
      <c r="C472" s="1" t="str">
        <f t="shared" si="73"/>
        <v>21:0161</v>
      </c>
      <c r="D472" s="1" t="str">
        <f t="shared" si="70"/>
        <v>21:0087</v>
      </c>
      <c r="E472" t="s">
        <v>1833</v>
      </c>
      <c r="F472" t="s">
        <v>1834</v>
      </c>
      <c r="H472">
        <v>55.177564400000001</v>
      </c>
      <c r="I472">
        <v>-102.9747576</v>
      </c>
      <c r="J472" s="1" t="str">
        <f t="shared" si="71"/>
        <v>NGR lake sediment grab sample</v>
      </c>
      <c r="K472" s="1" t="str">
        <f t="shared" si="72"/>
        <v>&lt;177 micron (NGR)</v>
      </c>
      <c r="L472">
        <v>26</v>
      </c>
      <c r="M472" t="s">
        <v>59</v>
      </c>
      <c r="N472">
        <v>471</v>
      </c>
      <c r="O472">
        <v>18.5</v>
      </c>
    </row>
    <row r="473" spans="1:15" x14ac:dyDescent="0.3">
      <c r="A473" t="s">
        <v>1835</v>
      </c>
      <c r="B473" t="s">
        <v>1836</v>
      </c>
      <c r="C473" s="1" t="str">
        <f t="shared" si="73"/>
        <v>21:0161</v>
      </c>
      <c r="D473" s="1" t="str">
        <f t="shared" si="70"/>
        <v>21:0087</v>
      </c>
      <c r="E473" t="s">
        <v>1837</v>
      </c>
      <c r="F473" t="s">
        <v>1838</v>
      </c>
      <c r="H473">
        <v>55.1682706</v>
      </c>
      <c r="I473">
        <v>-102.7522663</v>
      </c>
      <c r="J473" s="1" t="str">
        <f t="shared" si="71"/>
        <v>NGR lake sediment grab sample</v>
      </c>
      <c r="K473" s="1" t="str">
        <f t="shared" si="72"/>
        <v>&lt;177 micron (NGR)</v>
      </c>
      <c r="L473">
        <v>26</v>
      </c>
      <c r="M473" t="s">
        <v>105</v>
      </c>
      <c r="N473">
        <v>472</v>
      </c>
      <c r="O473">
        <v>91</v>
      </c>
    </row>
    <row r="474" spans="1:15" x14ac:dyDescent="0.3">
      <c r="A474" t="s">
        <v>1839</v>
      </c>
      <c r="B474" t="s">
        <v>1840</v>
      </c>
      <c r="C474" s="1" t="str">
        <f t="shared" si="73"/>
        <v>21:0161</v>
      </c>
      <c r="D474" s="1" t="str">
        <f t="shared" si="70"/>
        <v>21:0087</v>
      </c>
      <c r="E474" t="s">
        <v>1841</v>
      </c>
      <c r="F474" t="s">
        <v>1842</v>
      </c>
      <c r="H474">
        <v>55.1643142</v>
      </c>
      <c r="I474">
        <v>-102.684978</v>
      </c>
      <c r="J474" s="1" t="str">
        <f t="shared" si="71"/>
        <v>NGR lake sediment grab sample</v>
      </c>
      <c r="K474" s="1" t="str">
        <f t="shared" si="72"/>
        <v>&lt;177 micron (NGR)</v>
      </c>
      <c r="L474">
        <v>26</v>
      </c>
      <c r="M474" t="s">
        <v>110</v>
      </c>
      <c r="N474">
        <v>473</v>
      </c>
      <c r="O474">
        <v>37.5</v>
      </c>
    </row>
    <row r="475" spans="1:15" x14ac:dyDescent="0.3">
      <c r="A475" t="s">
        <v>1843</v>
      </c>
      <c r="B475" t="s">
        <v>1844</v>
      </c>
      <c r="C475" s="1" t="str">
        <f t="shared" si="73"/>
        <v>21:0161</v>
      </c>
      <c r="D475" s="1" t="str">
        <f t="shared" si="70"/>
        <v>21:0087</v>
      </c>
      <c r="E475" t="s">
        <v>1845</v>
      </c>
      <c r="F475" t="s">
        <v>1846</v>
      </c>
      <c r="H475">
        <v>55.162269700000003</v>
      </c>
      <c r="I475">
        <v>-102.6254373</v>
      </c>
      <c r="J475" s="1" t="str">
        <f t="shared" si="71"/>
        <v>NGR lake sediment grab sample</v>
      </c>
      <c r="K475" s="1" t="str">
        <f t="shared" si="72"/>
        <v>&lt;177 micron (NGR)</v>
      </c>
      <c r="L475">
        <v>26</v>
      </c>
      <c r="M475" t="s">
        <v>115</v>
      </c>
      <c r="N475">
        <v>474</v>
      </c>
      <c r="O475">
        <v>18.5</v>
      </c>
    </row>
    <row r="476" spans="1:15" x14ac:dyDescent="0.3">
      <c r="A476" t="s">
        <v>1847</v>
      </c>
      <c r="B476" t="s">
        <v>1848</v>
      </c>
      <c r="C476" s="1" t="str">
        <f t="shared" si="73"/>
        <v>21:0161</v>
      </c>
      <c r="D476" s="1" t="str">
        <f t="shared" si="70"/>
        <v>21:0087</v>
      </c>
      <c r="E476" t="s">
        <v>1849</v>
      </c>
      <c r="F476" t="s">
        <v>1850</v>
      </c>
      <c r="H476">
        <v>55.1634502</v>
      </c>
      <c r="I476">
        <v>-102.59396580000001</v>
      </c>
      <c r="J476" s="1" t="str">
        <f t="shared" si="71"/>
        <v>NGR lake sediment grab sample</v>
      </c>
      <c r="K476" s="1" t="str">
        <f t="shared" si="72"/>
        <v>&lt;177 micron (NGR)</v>
      </c>
      <c r="L476">
        <v>26</v>
      </c>
      <c r="M476" t="s">
        <v>176</v>
      </c>
      <c r="N476">
        <v>475</v>
      </c>
      <c r="O476">
        <v>27.5</v>
      </c>
    </row>
    <row r="477" spans="1:15" x14ac:dyDescent="0.3">
      <c r="A477" t="s">
        <v>1851</v>
      </c>
      <c r="B477" t="s">
        <v>1852</v>
      </c>
      <c r="C477" s="1" t="str">
        <f t="shared" si="73"/>
        <v>21:0161</v>
      </c>
      <c r="D477" s="1" t="str">
        <f t="shared" si="70"/>
        <v>21:0087</v>
      </c>
      <c r="E477" t="s">
        <v>1853</v>
      </c>
      <c r="F477" t="s">
        <v>1854</v>
      </c>
      <c r="H477">
        <v>55.170822700000002</v>
      </c>
      <c r="I477">
        <v>-102.5134334</v>
      </c>
      <c r="J477" s="1" t="str">
        <f t="shared" si="71"/>
        <v>NGR lake sediment grab sample</v>
      </c>
      <c r="K477" s="1" t="str">
        <f t="shared" si="72"/>
        <v>&lt;177 micron (NGR)</v>
      </c>
      <c r="L477">
        <v>26</v>
      </c>
      <c r="M477" t="s">
        <v>120</v>
      </c>
      <c r="N477">
        <v>476</v>
      </c>
      <c r="O477">
        <v>32</v>
      </c>
    </row>
    <row r="478" spans="1:15" x14ac:dyDescent="0.3">
      <c r="A478" t="s">
        <v>1855</v>
      </c>
      <c r="B478" t="s">
        <v>1856</v>
      </c>
      <c r="C478" s="1" t="str">
        <f t="shared" si="73"/>
        <v>21:0161</v>
      </c>
      <c r="D478" s="1" t="str">
        <f t="shared" si="70"/>
        <v>21:0087</v>
      </c>
      <c r="E478" t="s">
        <v>1857</v>
      </c>
      <c r="F478" t="s">
        <v>1858</v>
      </c>
      <c r="H478">
        <v>55.164597299999997</v>
      </c>
      <c r="I478">
        <v>-102.47299769999999</v>
      </c>
      <c r="J478" s="1" t="str">
        <f t="shared" si="71"/>
        <v>NGR lake sediment grab sample</v>
      </c>
      <c r="K478" s="1" t="str">
        <f t="shared" si="72"/>
        <v>&lt;177 micron (NGR)</v>
      </c>
      <c r="L478">
        <v>26</v>
      </c>
      <c r="M478" t="s">
        <v>183</v>
      </c>
      <c r="N478">
        <v>477</v>
      </c>
      <c r="O478">
        <v>9</v>
      </c>
    </row>
    <row r="479" spans="1:15" x14ac:dyDescent="0.3">
      <c r="A479" t="s">
        <v>1859</v>
      </c>
      <c r="B479" t="s">
        <v>1860</v>
      </c>
      <c r="C479" s="1" t="str">
        <f t="shared" si="73"/>
        <v>21:0161</v>
      </c>
      <c r="D479" s="1" t="str">
        <f t="shared" si="70"/>
        <v>21:0087</v>
      </c>
      <c r="E479" t="s">
        <v>1861</v>
      </c>
      <c r="F479" t="s">
        <v>1862</v>
      </c>
      <c r="H479">
        <v>55.156430999999998</v>
      </c>
      <c r="I479">
        <v>-102.4264192</v>
      </c>
      <c r="J479" s="1" t="str">
        <f t="shared" si="71"/>
        <v>NGR lake sediment grab sample</v>
      </c>
      <c r="K479" s="1" t="str">
        <f t="shared" si="72"/>
        <v>&lt;177 micron (NGR)</v>
      </c>
      <c r="L479">
        <v>26</v>
      </c>
      <c r="M479" t="s">
        <v>188</v>
      </c>
      <c r="N479">
        <v>478</v>
      </c>
      <c r="O479">
        <v>32</v>
      </c>
    </row>
    <row r="480" spans="1:15" x14ac:dyDescent="0.3">
      <c r="A480" t="s">
        <v>1863</v>
      </c>
      <c r="B480" t="s">
        <v>1864</v>
      </c>
      <c r="C480" s="1" t="str">
        <f t="shared" si="73"/>
        <v>21:0161</v>
      </c>
      <c r="D480" s="1" t="str">
        <f>HYPERLINK("http://geochem.nrcan.gc.ca/cdogs/content/svy/svy_e.htm", "")</f>
        <v/>
      </c>
      <c r="G480" s="1" t="str">
        <f>HYPERLINK("http://geochem.nrcan.gc.ca/cdogs/content/cr_/cr_00004_e.htm", "4")</f>
        <v>4</v>
      </c>
      <c r="J480" t="s">
        <v>22</v>
      </c>
      <c r="K480" t="s">
        <v>23</v>
      </c>
      <c r="L480">
        <v>26</v>
      </c>
      <c r="M480" t="s">
        <v>24</v>
      </c>
      <c r="N480">
        <v>479</v>
      </c>
      <c r="O480">
        <v>8.5</v>
      </c>
    </row>
    <row r="481" spans="1:15" x14ac:dyDescent="0.3">
      <c r="A481" t="s">
        <v>1865</v>
      </c>
      <c r="B481" t="s">
        <v>1866</v>
      </c>
      <c r="C481" s="1" t="str">
        <f t="shared" si="73"/>
        <v>21:0161</v>
      </c>
      <c r="D481" s="1" t="str">
        <f t="shared" ref="D481:D491" si="74">HYPERLINK("http://geochem.nrcan.gc.ca/cdogs/content/svy/svy210087_e.htm", "21:0087")</f>
        <v>21:0087</v>
      </c>
      <c r="E481" t="s">
        <v>1867</v>
      </c>
      <c r="F481" t="s">
        <v>1868</v>
      </c>
      <c r="H481">
        <v>55.152431499999999</v>
      </c>
      <c r="I481">
        <v>-102.3654569</v>
      </c>
      <c r="J481" s="1" t="str">
        <f t="shared" ref="J481:J491" si="75">HYPERLINK("http://geochem.nrcan.gc.ca/cdogs/content/kwd/kwd020027_e.htm", "NGR lake sediment grab sample")</f>
        <v>NGR lake sediment grab sample</v>
      </c>
      <c r="K481" s="1" t="str">
        <f t="shared" ref="K481:K491" si="76">HYPERLINK("http://geochem.nrcan.gc.ca/cdogs/content/kwd/kwd080006_e.htm", "&lt;177 micron (NGR)")</f>
        <v>&lt;177 micron (NGR)</v>
      </c>
      <c r="L481">
        <v>26</v>
      </c>
      <c r="M481" t="s">
        <v>193</v>
      </c>
      <c r="N481">
        <v>480</v>
      </c>
      <c r="O481">
        <v>3</v>
      </c>
    </row>
    <row r="482" spans="1:15" x14ac:dyDescent="0.3">
      <c r="A482" t="s">
        <v>1869</v>
      </c>
      <c r="B482" t="s">
        <v>1870</v>
      </c>
      <c r="C482" s="1" t="str">
        <f t="shared" si="73"/>
        <v>21:0161</v>
      </c>
      <c r="D482" s="1" t="str">
        <f t="shared" si="74"/>
        <v>21:0087</v>
      </c>
      <c r="E482" t="s">
        <v>1853</v>
      </c>
      <c r="F482" t="s">
        <v>1871</v>
      </c>
      <c r="H482">
        <v>55.170822700000002</v>
      </c>
      <c r="I482">
        <v>-102.5134334</v>
      </c>
      <c r="J482" s="1" t="str">
        <f t="shared" si="75"/>
        <v>NGR lake sediment grab sample</v>
      </c>
      <c r="K482" s="1" t="str">
        <f t="shared" si="76"/>
        <v>&lt;177 micron (NGR)</v>
      </c>
      <c r="L482">
        <v>26</v>
      </c>
      <c r="M482" t="s">
        <v>197</v>
      </c>
      <c r="N482">
        <v>481</v>
      </c>
      <c r="O482">
        <v>31</v>
      </c>
    </row>
    <row r="483" spans="1:15" x14ac:dyDescent="0.3">
      <c r="A483" t="s">
        <v>1872</v>
      </c>
      <c r="B483" t="s">
        <v>1873</v>
      </c>
      <c r="C483" s="1" t="str">
        <f t="shared" si="73"/>
        <v>21:0161</v>
      </c>
      <c r="D483" s="1" t="str">
        <f t="shared" si="74"/>
        <v>21:0087</v>
      </c>
      <c r="E483" t="s">
        <v>1867</v>
      </c>
      <c r="F483" t="s">
        <v>1874</v>
      </c>
      <c r="H483">
        <v>55.152431499999999</v>
      </c>
      <c r="I483">
        <v>-102.3654569</v>
      </c>
      <c r="J483" s="1" t="str">
        <f t="shared" si="75"/>
        <v>NGR lake sediment grab sample</v>
      </c>
      <c r="K483" s="1" t="str">
        <f t="shared" si="76"/>
        <v>&lt;177 micron (NGR)</v>
      </c>
      <c r="L483">
        <v>27</v>
      </c>
      <c r="M483" t="s">
        <v>120</v>
      </c>
      <c r="N483">
        <v>482</v>
      </c>
      <c r="O483">
        <v>6.5</v>
      </c>
    </row>
    <row r="484" spans="1:15" x14ac:dyDescent="0.3">
      <c r="A484" t="s">
        <v>1875</v>
      </c>
      <c r="B484" t="s">
        <v>1876</v>
      </c>
      <c r="C484" s="1" t="str">
        <f t="shared" si="73"/>
        <v>21:0161</v>
      </c>
      <c r="D484" s="1" t="str">
        <f t="shared" si="74"/>
        <v>21:0087</v>
      </c>
      <c r="E484" t="s">
        <v>1877</v>
      </c>
      <c r="F484" t="s">
        <v>1878</v>
      </c>
      <c r="H484">
        <v>55.160001600000001</v>
      </c>
      <c r="I484">
        <v>-102.30058390000001</v>
      </c>
      <c r="J484" s="1" t="str">
        <f t="shared" si="75"/>
        <v>NGR lake sediment grab sample</v>
      </c>
      <c r="K484" s="1" t="str">
        <f t="shared" si="76"/>
        <v>&lt;177 micron (NGR)</v>
      </c>
      <c r="L484">
        <v>27</v>
      </c>
      <c r="M484" t="s">
        <v>19</v>
      </c>
      <c r="N484">
        <v>483</v>
      </c>
      <c r="O484">
        <v>31</v>
      </c>
    </row>
    <row r="485" spans="1:15" x14ac:dyDescent="0.3">
      <c r="A485" t="s">
        <v>1879</v>
      </c>
      <c r="B485" t="s">
        <v>1880</v>
      </c>
      <c r="C485" s="1" t="str">
        <f t="shared" si="73"/>
        <v>21:0161</v>
      </c>
      <c r="D485" s="1" t="str">
        <f t="shared" si="74"/>
        <v>21:0087</v>
      </c>
      <c r="E485" t="s">
        <v>1881</v>
      </c>
      <c r="F485" t="s">
        <v>1882</v>
      </c>
      <c r="H485">
        <v>55.1648438</v>
      </c>
      <c r="I485">
        <v>-102.23587360000001</v>
      </c>
      <c r="J485" s="1" t="str">
        <f t="shared" si="75"/>
        <v>NGR lake sediment grab sample</v>
      </c>
      <c r="K485" s="1" t="str">
        <f t="shared" si="76"/>
        <v>&lt;177 micron (NGR)</v>
      </c>
      <c r="L485">
        <v>27</v>
      </c>
      <c r="M485" t="s">
        <v>29</v>
      </c>
      <c r="N485">
        <v>484</v>
      </c>
      <c r="O485">
        <v>38</v>
      </c>
    </row>
    <row r="486" spans="1:15" x14ac:dyDescent="0.3">
      <c r="A486" t="s">
        <v>1883</v>
      </c>
      <c r="B486" t="s">
        <v>1884</v>
      </c>
      <c r="C486" s="1" t="str">
        <f t="shared" si="73"/>
        <v>21:0161</v>
      </c>
      <c r="D486" s="1" t="str">
        <f t="shared" si="74"/>
        <v>21:0087</v>
      </c>
      <c r="E486" t="s">
        <v>1885</v>
      </c>
      <c r="F486" t="s">
        <v>1886</v>
      </c>
      <c r="H486">
        <v>55.156551100000001</v>
      </c>
      <c r="I486">
        <v>-102.1877769</v>
      </c>
      <c r="J486" s="1" t="str">
        <f t="shared" si="75"/>
        <v>NGR lake sediment grab sample</v>
      </c>
      <c r="K486" s="1" t="str">
        <f t="shared" si="76"/>
        <v>&lt;177 micron (NGR)</v>
      </c>
      <c r="L486">
        <v>27</v>
      </c>
      <c r="M486" t="s">
        <v>34</v>
      </c>
      <c r="N486">
        <v>485</v>
      </c>
      <c r="O486">
        <v>57</v>
      </c>
    </row>
    <row r="487" spans="1:15" x14ac:dyDescent="0.3">
      <c r="A487" t="s">
        <v>1887</v>
      </c>
      <c r="B487" t="s">
        <v>1888</v>
      </c>
      <c r="C487" s="1" t="str">
        <f t="shared" si="73"/>
        <v>21:0161</v>
      </c>
      <c r="D487" s="1" t="str">
        <f t="shared" si="74"/>
        <v>21:0087</v>
      </c>
      <c r="E487" t="s">
        <v>1889</v>
      </c>
      <c r="F487" t="s">
        <v>1890</v>
      </c>
      <c r="H487">
        <v>55.164431700000002</v>
      </c>
      <c r="I487">
        <v>-102.140111</v>
      </c>
      <c r="J487" s="1" t="str">
        <f t="shared" si="75"/>
        <v>NGR lake sediment grab sample</v>
      </c>
      <c r="K487" s="1" t="str">
        <f t="shared" si="76"/>
        <v>&lt;177 micron (NGR)</v>
      </c>
      <c r="L487">
        <v>27</v>
      </c>
      <c r="M487" t="s">
        <v>68</v>
      </c>
      <c r="N487">
        <v>486</v>
      </c>
      <c r="O487">
        <v>75</v>
      </c>
    </row>
    <row r="488" spans="1:15" x14ac:dyDescent="0.3">
      <c r="A488" t="s">
        <v>1891</v>
      </c>
      <c r="B488" t="s">
        <v>1892</v>
      </c>
      <c r="C488" s="1" t="str">
        <f t="shared" si="73"/>
        <v>21:0161</v>
      </c>
      <c r="D488" s="1" t="str">
        <f t="shared" si="74"/>
        <v>21:0087</v>
      </c>
      <c r="E488" t="s">
        <v>1889</v>
      </c>
      <c r="F488" t="s">
        <v>1893</v>
      </c>
      <c r="H488">
        <v>55.164431700000002</v>
      </c>
      <c r="I488">
        <v>-102.140111</v>
      </c>
      <c r="J488" s="1" t="str">
        <f t="shared" si="75"/>
        <v>NGR lake sediment grab sample</v>
      </c>
      <c r="K488" s="1" t="str">
        <f t="shared" si="76"/>
        <v>&lt;177 micron (NGR)</v>
      </c>
      <c r="L488">
        <v>27</v>
      </c>
      <c r="M488" t="s">
        <v>72</v>
      </c>
      <c r="N488">
        <v>487</v>
      </c>
      <c r="O488">
        <v>75.5</v>
      </c>
    </row>
    <row r="489" spans="1:15" x14ac:dyDescent="0.3">
      <c r="A489" t="s">
        <v>1894</v>
      </c>
      <c r="B489" t="s">
        <v>1895</v>
      </c>
      <c r="C489" s="1" t="str">
        <f t="shared" si="73"/>
        <v>21:0161</v>
      </c>
      <c r="D489" s="1" t="str">
        <f t="shared" si="74"/>
        <v>21:0087</v>
      </c>
      <c r="E489" t="s">
        <v>1896</v>
      </c>
      <c r="F489" t="s">
        <v>1897</v>
      </c>
      <c r="H489">
        <v>55.163281300000001</v>
      </c>
      <c r="I489">
        <v>-102.09151300000001</v>
      </c>
      <c r="J489" s="1" t="str">
        <f t="shared" si="75"/>
        <v>NGR lake sediment grab sample</v>
      </c>
      <c r="K489" s="1" t="str">
        <f t="shared" si="76"/>
        <v>&lt;177 micron (NGR)</v>
      </c>
      <c r="L489">
        <v>27</v>
      </c>
      <c r="M489" t="s">
        <v>39</v>
      </c>
      <c r="N489">
        <v>488</v>
      </c>
      <c r="O489">
        <v>42.5</v>
      </c>
    </row>
    <row r="490" spans="1:15" x14ac:dyDescent="0.3">
      <c r="A490" t="s">
        <v>1898</v>
      </c>
      <c r="B490" t="s">
        <v>1899</v>
      </c>
      <c r="C490" s="1" t="str">
        <f t="shared" si="73"/>
        <v>21:0161</v>
      </c>
      <c r="D490" s="1" t="str">
        <f t="shared" si="74"/>
        <v>21:0087</v>
      </c>
      <c r="E490" t="s">
        <v>1900</v>
      </c>
      <c r="F490" t="s">
        <v>1901</v>
      </c>
      <c r="H490">
        <v>55.184072700000002</v>
      </c>
      <c r="I490">
        <v>-102.09628170000001</v>
      </c>
      <c r="J490" s="1" t="str">
        <f t="shared" si="75"/>
        <v>NGR lake sediment grab sample</v>
      </c>
      <c r="K490" s="1" t="str">
        <f t="shared" si="76"/>
        <v>&lt;177 micron (NGR)</v>
      </c>
      <c r="L490">
        <v>27</v>
      </c>
      <c r="M490" t="s">
        <v>44</v>
      </c>
      <c r="N490">
        <v>489</v>
      </c>
      <c r="O490">
        <v>43</v>
      </c>
    </row>
    <row r="491" spans="1:15" x14ac:dyDescent="0.3">
      <c r="A491" t="s">
        <v>1902</v>
      </c>
      <c r="B491" t="s">
        <v>1903</v>
      </c>
      <c r="C491" s="1" t="str">
        <f t="shared" si="73"/>
        <v>21:0161</v>
      </c>
      <c r="D491" s="1" t="str">
        <f t="shared" si="74"/>
        <v>21:0087</v>
      </c>
      <c r="E491" t="s">
        <v>1904</v>
      </c>
      <c r="F491" t="s">
        <v>1905</v>
      </c>
      <c r="H491">
        <v>55.215259099999997</v>
      </c>
      <c r="I491">
        <v>-102.0845746</v>
      </c>
      <c r="J491" s="1" t="str">
        <f t="shared" si="75"/>
        <v>NGR lake sediment grab sample</v>
      </c>
      <c r="K491" s="1" t="str">
        <f t="shared" si="76"/>
        <v>&lt;177 micron (NGR)</v>
      </c>
      <c r="L491">
        <v>27</v>
      </c>
      <c r="M491" t="s">
        <v>49</v>
      </c>
      <c r="N491">
        <v>490</v>
      </c>
      <c r="O491">
        <v>64</v>
      </c>
    </row>
    <row r="492" spans="1:15" x14ac:dyDescent="0.3">
      <c r="A492" t="s">
        <v>1906</v>
      </c>
      <c r="B492" t="s">
        <v>1907</v>
      </c>
      <c r="C492" s="1" t="str">
        <f t="shared" si="73"/>
        <v>21:0161</v>
      </c>
      <c r="D492" s="1" t="str">
        <f>HYPERLINK("http://geochem.nrcan.gc.ca/cdogs/content/svy/svy_e.htm", "")</f>
        <v/>
      </c>
      <c r="G492" s="1" t="str">
        <f>HYPERLINK("http://geochem.nrcan.gc.ca/cdogs/content/cr_/cr_00002_e.htm", "2")</f>
        <v>2</v>
      </c>
      <c r="J492" t="s">
        <v>22</v>
      </c>
      <c r="K492" t="s">
        <v>23</v>
      </c>
      <c r="L492">
        <v>27</v>
      </c>
      <c r="M492" t="s">
        <v>24</v>
      </c>
      <c r="N492">
        <v>491</v>
      </c>
      <c r="O492">
        <v>16.5</v>
      </c>
    </row>
    <row r="493" spans="1:15" x14ac:dyDescent="0.3">
      <c r="A493" t="s">
        <v>1908</v>
      </c>
      <c r="B493" t="s">
        <v>1909</v>
      </c>
      <c r="C493" s="1" t="str">
        <f t="shared" si="73"/>
        <v>21:0161</v>
      </c>
      <c r="D493" s="1" t="str">
        <f t="shared" ref="D493:D506" si="77">HYPERLINK("http://geochem.nrcan.gc.ca/cdogs/content/svy/svy210087_e.htm", "21:0087")</f>
        <v>21:0087</v>
      </c>
      <c r="E493" t="s">
        <v>1910</v>
      </c>
      <c r="F493" t="s">
        <v>1911</v>
      </c>
      <c r="H493">
        <v>55.243417600000001</v>
      </c>
      <c r="I493">
        <v>-102.0966736</v>
      </c>
      <c r="J493" s="1" t="str">
        <f t="shared" ref="J493:J506" si="78">HYPERLINK("http://geochem.nrcan.gc.ca/cdogs/content/kwd/kwd020027_e.htm", "NGR lake sediment grab sample")</f>
        <v>NGR lake sediment grab sample</v>
      </c>
      <c r="K493" s="1" t="str">
        <f t="shared" ref="K493:K506" si="79">HYPERLINK("http://geochem.nrcan.gc.ca/cdogs/content/kwd/kwd080006_e.htm", "&lt;177 micron (NGR)")</f>
        <v>&lt;177 micron (NGR)</v>
      </c>
      <c r="L493">
        <v>27</v>
      </c>
      <c r="M493" t="s">
        <v>54</v>
      </c>
      <c r="N493">
        <v>492</v>
      </c>
      <c r="O493">
        <v>41.5</v>
      </c>
    </row>
    <row r="494" spans="1:15" x14ac:dyDescent="0.3">
      <c r="A494" t="s">
        <v>1912</v>
      </c>
      <c r="B494" t="s">
        <v>1913</v>
      </c>
      <c r="C494" s="1" t="str">
        <f t="shared" si="73"/>
        <v>21:0161</v>
      </c>
      <c r="D494" s="1" t="str">
        <f t="shared" si="77"/>
        <v>21:0087</v>
      </c>
      <c r="E494" t="s">
        <v>1914</v>
      </c>
      <c r="F494" t="s">
        <v>1915</v>
      </c>
      <c r="H494">
        <v>55.254402800000001</v>
      </c>
      <c r="I494">
        <v>-102.14308990000001</v>
      </c>
      <c r="J494" s="1" t="str">
        <f t="shared" si="78"/>
        <v>NGR lake sediment grab sample</v>
      </c>
      <c r="K494" s="1" t="str">
        <f t="shared" si="79"/>
        <v>&lt;177 micron (NGR)</v>
      </c>
      <c r="L494">
        <v>27</v>
      </c>
      <c r="M494" t="s">
        <v>59</v>
      </c>
      <c r="N494">
        <v>493</v>
      </c>
      <c r="O494">
        <v>5.5</v>
      </c>
    </row>
    <row r="495" spans="1:15" x14ac:dyDescent="0.3">
      <c r="A495" t="s">
        <v>1916</v>
      </c>
      <c r="B495" t="s">
        <v>1917</v>
      </c>
      <c r="C495" s="1" t="str">
        <f t="shared" si="73"/>
        <v>21:0161</v>
      </c>
      <c r="D495" s="1" t="str">
        <f t="shared" si="77"/>
        <v>21:0087</v>
      </c>
      <c r="E495" t="s">
        <v>1918</v>
      </c>
      <c r="F495" t="s">
        <v>1919</v>
      </c>
      <c r="H495">
        <v>55.2110281</v>
      </c>
      <c r="I495">
        <v>-102.13362309999999</v>
      </c>
      <c r="J495" s="1" t="str">
        <f t="shared" si="78"/>
        <v>NGR lake sediment grab sample</v>
      </c>
      <c r="K495" s="1" t="str">
        <f t="shared" si="79"/>
        <v>&lt;177 micron (NGR)</v>
      </c>
      <c r="L495">
        <v>27</v>
      </c>
      <c r="M495" t="s">
        <v>105</v>
      </c>
      <c r="N495">
        <v>494</v>
      </c>
      <c r="O495">
        <v>56.5</v>
      </c>
    </row>
    <row r="496" spans="1:15" x14ac:dyDescent="0.3">
      <c r="A496" t="s">
        <v>1920</v>
      </c>
      <c r="B496" t="s">
        <v>1921</v>
      </c>
      <c r="C496" s="1" t="str">
        <f t="shared" si="73"/>
        <v>21:0161</v>
      </c>
      <c r="D496" s="1" t="str">
        <f t="shared" si="77"/>
        <v>21:0087</v>
      </c>
      <c r="E496" t="s">
        <v>1922</v>
      </c>
      <c r="F496" t="s">
        <v>1923</v>
      </c>
      <c r="H496">
        <v>55.197933499999998</v>
      </c>
      <c r="I496">
        <v>-102.1502816</v>
      </c>
      <c r="J496" s="1" t="str">
        <f t="shared" si="78"/>
        <v>NGR lake sediment grab sample</v>
      </c>
      <c r="K496" s="1" t="str">
        <f t="shared" si="79"/>
        <v>&lt;177 micron (NGR)</v>
      </c>
      <c r="L496">
        <v>27</v>
      </c>
      <c r="M496" t="s">
        <v>110</v>
      </c>
      <c r="N496">
        <v>495</v>
      </c>
      <c r="O496">
        <v>20.5</v>
      </c>
    </row>
    <row r="497" spans="1:15" x14ac:dyDescent="0.3">
      <c r="A497" t="s">
        <v>1924</v>
      </c>
      <c r="B497" t="s">
        <v>1925</v>
      </c>
      <c r="C497" s="1" t="str">
        <f t="shared" si="73"/>
        <v>21:0161</v>
      </c>
      <c r="D497" s="1" t="str">
        <f t="shared" si="77"/>
        <v>21:0087</v>
      </c>
      <c r="E497" t="s">
        <v>1926</v>
      </c>
      <c r="F497" t="s">
        <v>1927</v>
      </c>
      <c r="H497">
        <v>55.197121500000002</v>
      </c>
      <c r="I497">
        <v>-102.19277390000001</v>
      </c>
      <c r="J497" s="1" t="str">
        <f t="shared" si="78"/>
        <v>NGR lake sediment grab sample</v>
      </c>
      <c r="K497" s="1" t="str">
        <f t="shared" si="79"/>
        <v>&lt;177 micron (NGR)</v>
      </c>
      <c r="L497">
        <v>27</v>
      </c>
      <c r="M497" t="s">
        <v>115</v>
      </c>
      <c r="N497">
        <v>496</v>
      </c>
      <c r="O497">
        <v>32.5</v>
      </c>
    </row>
    <row r="498" spans="1:15" x14ac:dyDescent="0.3">
      <c r="A498" t="s">
        <v>1928</v>
      </c>
      <c r="B498" t="s">
        <v>1929</v>
      </c>
      <c r="C498" s="1" t="str">
        <f t="shared" si="73"/>
        <v>21:0161</v>
      </c>
      <c r="D498" s="1" t="str">
        <f t="shared" si="77"/>
        <v>21:0087</v>
      </c>
      <c r="E498" t="s">
        <v>1930</v>
      </c>
      <c r="F498" t="s">
        <v>1931</v>
      </c>
      <c r="H498">
        <v>55.214463500000001</v>
      </c>
      <c r="I498">
        <v>-102.20413069999999</v>
      </c>
      <c r="J498" s="1" t="str">
        <f t="shared" si="78"/>
        <v>NGR lake sediment grab sample</v>
      </c>
      <c r="K498" s="1" t="str">
        <f t="shared" si="79"/>
        <v>&lt;177 micron (NGR)</v>
      </c>
      <c r="L498">
        <v>27</v>
      </c>
      <c r="M498" t="s">
        <v>176</v>
      </c>
      <c r="N498">
        <v>497</v>
      </c>
      <c r="O498">
        <v>26.5</v>
      </c>
    </row>
    <row r="499" spans="1:15" x14ac:dyDescent="0.3">
      <c r="A499" t="s">
        <v>1932</v>
      </c>
      <c r="B499" t="s">
        <v>1933</v>
      </c>
      <c r="C499" s="1" t="str">
        <f t="shared" si="73"/>
        <v>21:0161</v>
      </c>
      <c r="D499" s="1" t="str">
        <f t="shared" si="77"/>
        <v>21:0087</v>
      </c>
      <c r="E499" t="s">
        <v>1934</v>
      </c>
      <c r="F499" t="s">
        <v>1935</v>
      </c>
      <c r="H499">
        <v>55.260454299999999</v>
      </c>
      <c r="I499">
        <v>-102.21034330000001</v>
      </c>
      <c r="J499" s="1" t="str">
        <f t="shared" si="78"/>
        <v>NGR lake sediment grab sample</v>
      </c>
      <c r="K499" s="1" t="str">
        <f t="shared" si="79"/>
        <v>&lt;177 micron (NGR)</v>
      </c>
      <c r="L499">
        <v>27</v>
      </c>
      <c r="M499" t="s">
        <v>183</v>
      </c>
      <c r="N499">
        <v>498</v>
      </c>
      <c r="O499">
        <v>30.5</v>
      </c>
    </row>
    <row r="500" spans="1:15" x14ac:dyDescent="0.3">
      <c r="A500" t="s">
        <v>1936</v>
      </c>
      <c r="B500" t="s">
        <v>1937</v>
      </c>
      <c r="C500" s="1" t="str">
        <f t="shared" si="73"/>
        <v>21:0161</v>
      </c>
      <c r="D500" s="1" t="str">
        <f t="shared" si="77"/>
        <v>21:0087</v>
      </c>
      <c r="E500" t="s">
        <v>1938</v>
      </c>
      <c r="F500" t="s">
        <v>1939</v>
      </c>
      <c r="H500">
        <v>55.256787699999997</v>
      </c>
      <c r="I500">
        <v>-102.24680189999999</v>
      </c>
      <c r="J500" s="1" t="str">
        <f t="shared" si="78"/>
        <v>NGR lake sediment grab sample</v>
      </c>
      <c r="K500" s="1" t="str">
        <f t="shared" si="79"/>
        <v>&lt;177 micron (NGR)</v>
      </c>
      <c r="L500">
        <v>27</v>
      </c>
      <c r="M500" t="s">
        <v>188</v>
      </c>
      <c r="N500">
        <v>499</v>
      </c>
      <c r="O500">
        <v>53</v>
      </c>
    </row>
    <row r="501" spans="1:15" x14ac:dyDescent="0.3">
      <c r="A501" t="s">
        <v>1940</v>
      </c>
      <c r="B501" t="s">
        <v>1941</v>
      </c>
      <c r="C501" s="1" t="str">
        <f t="shared" si="73"/>
        <v>21:0161</v>
      </c>
      <c r="D501" s="1" t="str">
        <f t="shared" si="77"/>
        <v>21:0087</v>
      </c>
      <c r="E501" t="s">
        <v>1942</v>
      </c>
      <c r="F501" t="s">
        <v>1943</v>
      </c>
      <c r="H501">
        <v>55.224403899999999</v>
      </c>
      <c r="I501">
        <v>-102.2458956</v>
      </c>
      <c r="J501" s="1" t="str">
        <f t="shared" si="78"/>
        <v>NGR lake sediment grab sample</v>
      </c>
      <c r="K501" s="1" t="str">
        <f t="shared" si="79"/>
        <v>&lt;177 micron (NGR)</v>
      </c>
      <c r="L501">
        <v>27</v>
      </c>
      <c r="M501" t="s">
        <v>193</v>
      </c>
      <c r="N501">
        <v>500</v>
      </c>
      <c r="O501">
        <v>42</v>
      </c>
    </row>
    <row r="502" spans="1:15" x14ac:dyDescent="0.3">
      <c r="A502" t="s">
        <v>1944</v>
      </c>
      <c r="B502" t="s">
        <v>1945</v>
      </c>
      <c r="C502" s="1" t="str">
        <f t="shared" si="73"/>
        <v>21:0161</v>
      </c>
      <c r="D502" s="1" t="str">
        <f t="shared" si="77"/>
        <v>21:0087</v>
      </c>
      <c r="E502" t="s">
        <v>1867</v>
      </c>
      <c r="F502" t="s">
        <v>1946</v>
      </c>
      <c r="H502">
        <v>55.152431499999999</v>
      </c>
      <c r="I502">
        <v>-102.3654569</v>
      </c>
      <c r="J502" s="1" t="str">
        <f t="shared" si="78"/>
        <v>NGR lake sediment grab sample</v>
      </c>
      <c r="K502" s="1" t="str">
        <f t="shared" si="79"/>
        <v>&lt;177 micron (NGR)</v>
      </c>
      <c r="L502">
        <v>27</v>
      </c>
      <c r="M502" t="s">
        <v>197</v>
      </c>
      <c r="N502">
        <v>501</v>
      </c>
      <c r="O502">
        <v>3</v>
      </c>
    </row>
    <row r="503" spans="1:15" x14ac:dyDescent="0.3">
      <c r="A503" t="s">
        <v>1947</v>
      </c>
      <c r="B503" t="s">
        <v>1948</v>
      </c>
      <c r="C503" s="1" t="str">
        <f t="shared" si="73"/>
        <v>21:0161</v>
      </c>
      <c r="D503" s="1" t="str">
        <f t="shared" si="77"/>
        <v>21:0087</v>
      </c>
      <c r="E503" t="s">
        <v>1949</v>
      </c>
      <c r="F503" t="s">
        <v>1950</v>
      </c>
      <c r="H503">
        <v>55.199271600000003</v>
      </c>
      <c r="I503">
        <v>-102.2476322</v>
      </c>
      <c r="J503" s="1" t="str">
        <f t="shared" si="78"/>
        <v>NGR lake sediment grab sample</v>
      </c>
      <c r="K503" s="1" t="str">
        <f t="shared" si="79"/>
        <v>&lt;177 micron (NGR)</v>
      </c>
      <c r="L503">
        <v>28</v>
      </c>
      <c r="M503" t="s">
        <v>19</v>
      </c>
      <c r="N503">
        <v>502</v>
      </c>
      <c r="O503">
        <v>35.5</v>
      </c>
    </row>
    <row r="504" spans="1:15" x14ac:dyDescent="0.3">
      <c r="A504" t="s">
        <v>1951</v>
      </c>
      <c r="B504" t="s">
        <v>1952</v>
      </c>
      <c r="C504" s="1" t="str">
        <f t="shared" si="73"/>
        <v>21:0161</v>
      </c>
      <c r="D504" s="1" t="str">
        <f t="shared" si="77"/>
        <v>21:0087</v>
      </c>
      <c r="E504" t="s">
        <v>1953</v>
      </c>
      <c r="F504" t="s">
        <v>1954</v>
      </c>
      <c r="H504">
        <v>55.202016</v>
      </c>
      <c r="I504">
        <v>-102.2898807</v>
      </c>
      <c r="J504" s="1" t="str">
        <f t="shared" si="78"/>
        <v>NGR lake sediment grab sample</v>
      </c>
      <c r="K504" s="1" t="str">
        <f t="shared" si="79"/>
        <v>&lt;177 micron (NGR)</v>
      </c>
      <c r="L504">
        <v>28</v>
      </c>
      <c r="M504" t="s">
        <v>29</v>
      </c>
      <c r="N504">
        <v>503</v>
      </c>
      <c r="O504">
        <v>28.5</v>
      </c>
    </row>
    <row r="505" spans="1:15" x14ac:dyDescent="0.3">
      <c r="A505" t="s">
        <v>1955</v>
      </c>
      <c r="B505" t="s">
        <v>1956</v>
      </c>
      <c r="C505" s="1" t="str">
        <f t="shared" si="73"/>
        <v>21:0161</v>
      </c>
      <c r="D505" s="1" t="str">
        <f t="shared" si="77"/>
        <v>21:0087</v>
      </c>
      <c r="E505" t="s">
        <v>1957</v>
      </c>
      <c r="F505" t="s">
        <v>1958</v>
      </c>
      <c r="H505">
        <v>55.223628599999998</v>
      </c>
      <c r="I505">
        <v>-102.2915555</v>
      </c>
      <c r="J505" s="1" t="str">
        <f t="shared" si="78"/>
        <v>NGR lake sediment grab sample</v>
      </c>
      <c r="K505" s="1" t="str">
        <f t="shared" si="79"/>
        <v>&lt;177 micron (NGR)</v>
      </c>
      <c r="L505">
        <v>28</v>
      </c>
      <c r="M505" t="s">
        <v>34</v>
      </c>
      <c r="N505">
        <v>504</v>
      </c>
      <c r="O505">
        <v>9</v>
      </c>
    </row>
    <row r="506" spans="1:15" x14ac:dyDescent="0.3">
      <c r="A506" t="s">
        <v>1959</v>
      </c>
      <c r="B506" t="s">
        <v>1960</v>
      </c>
      <c r="C506" s="1" t="str">
        <f t="shared" si="73"/>
        <v>21:0161</v>
      </c>
      <c r="D506" s="1" t="str">
        <f t="shared" si="77"/>
        <v>21:0087</v>
      </c>
      <c r="E506" t="s">
        <v>1961</v>
      </c>
      <c r="F506" t="s">
        <v>1962</v>
      </c>
      <c r="H506">
        <v>55.2284273</v>
      </c>
      <c r="I506">
        <v>-102.3462766</v>
      </c>
      <c r="J506" s="1" t="str">
        <f t="shared" si="78"/>
        <v>NGR lake sediment grab sample</v>
      </c>
      <c r="K506" s="1" t="str">
        <f t="shared" si="79"/>
        <v>&lt;177 micron (NGR)</v>
      </c>
      <c r="L506">
        <v>28</v>
      </c>
      <c r="M506" t="s">
        <v>39</v>
      </c>
      <c r="N506">
        <v>505</v>
      </c>
      <c r="O506">
        <v>55.5</v>
      </c>
    </row>
    <row r="507" spans="1:15" x14ac:dyDescent="0.3">
      <c r="A507" t="s">
        <v>1963</v>
      </c>
      <c r="B507" t="s">
        <v>1964</v>
      </c>
      <c r="C507" s="1" t="str">
        <f t="shared" si="73"/>
        <v>21:0161</v>
      </c>
      <c r="D507" s="1" t="str">
        <f>HYPERLINK("http://geochem.nrcan.gc.ca/cdogs/content/svy/svy_e.htm", "")</f>
        <v/>
      </c>
      <c r="G507" s="1" t="str">
        <f>HYPERLINK("http://geochem.nrcan.gc.ca/cdogs/content/cr_/cr_00003_e.htm", "3")</f>
        <v>3</v>
      </c>
      <c r="J507" t="s">
        <v>22</v>
      </c>
      <c r="K507" t="s">
        <v>23</v>
      </c>
      <c r="L507">
        <v>28</v>
      </c>
      <c r="M507" t="s">
        <v>24</v>
      </c>
      <c r="N507">
        <v>506</v>
      </c>
      <c r="O507">
        <v>15</v>
      </c>
    </row>
    <row r="508" spans="1:15" x14ac:dyDescent="0.3">
      <c r="A508" t="s">
        <v>1965</v>
      </c>
      <c r="B508" t="s">
        <v>1966</v>
      </c>
      <c r="C508" s="1" t="str">
        <f t="shared" si="73"/>
        <v>21:0161</v>
      </c>
      <c r="D508" s="1" t="str">
        <f t="shared" ref="D508:D531" si="80">HYPERLINK("http://geochem.nrcan.gc.ca/cdogs/content/svy/svy210087_e.htm", "21:0087")</f>
        <v>21:0087</v>
      </c>
      <c r="E508" t="s">
        <v>1967</v>
      </c>
      <c r="F508" t="s">
        <v>1968</v>
      </c>
      <c r="H508">
        <v>55.192418500000002</v>
      </c>
      <c r="I508">
        <v>-102.34395960000001</v>
      </c>
      <c r="J508" s="1" t="str">
        <f t="shared" ref="J508:J531" si="81">HYPERLINK("http://geochem.nrcan.gc.ca/cdogs/content/kwd/kwd020027_e.htm", "NGR lake sediment grab sample")</f>
        <v>NGR lake sediment grab sample</v>
      </c>
      <c r="K508" s="1" t="str">
        <f t="shared" ref="K508:K531" si="82">HYPERLINK("http://geochem.nrcan.gc.ca/cdogs/content/kwd/kwd080006_e.htm", "&lt;177 micron (NGR)")</f>
        <v>&lt;177 micron (NGR)</v>
      </c>
      <c r="L508">
        <v>28</v>
      </c>
      <c r="M508" t="s">
        <v>44</v>
      </c>
      <c r="N508">
        <v>507</v>
      </c>
      <c r="O508">
        <v>42</v>
      </c>
    </row>
    <row r="509" spans="1:15" x14ac:dyDescent="0.3">
      <c r="A509" t="s">
        <v>1969</v>
      </c>
      <c r="B509" t="s">
        <v>1970</v>
      </c>
      <c r="C509" s="1" t="str">
        <f t="shared" si="73"/>
        <v>21:0161</v>
      </c>
      <c r="D509" s="1" t="str">
        <f t="shared" si="80"/>
        <v>21:0087</v>
      </c>
      <c r="E509" t="s">
        <v>1971</v>
      </c>
      <c r="F509" t="s">
        <v>1972</v>
      </c>
      <c r="H509">
        <v>55.2064041</v>
      </c>
      <c r="I509">
        <v>-102.409046</v>
      </c>
      <c r="J509" s="1" t="str">
        <f t="shared" si="81"/>
        <v>NGR lake sediment grab sample</v>
      </c>
      <c r="K509" s="1" t="str">
        <f t="shared" si="82"/>
        <v>&lt;177 micron (NGR)</v>
      </c>
      <c r="L509">
        <v>28</v>
      </c>
      <c r="M509" t="s">
        <v>49</v>
      </c>
      <c r="N509">
        <v>508</v>
      </c>
      <c r="O509">
        <v>40.5</v>
      </c>
    </row>
    <row r="510" spans="1:15" x14ac:dyDescent="0.3">
      <c r="A510" t="s">
        <v>1973</v>
      </c>
      <c r="B510" t="s">
        <v>1974</v>
      </c>
      <c r="C510" s="1" t="str">
        <f t="shared" si="73"/>
        <v>21:0161</v>
      </c>
      <c r="D510" s="1" t="str">
        <f t="shared" si="80"/>
        <v>21:0087</v>
      </c>
      <c r="E510" t="s">
        <v>1971</v>
      </c>
      <c r="F510" t="s">
        <v>1975</v>
      </c>
      <c r="H510">
        <v>55.2064041</v>
      </c>
      <c r="I510">
        <v>-102.409046</v>
      </c>
      <c r="J510" s="1" t="str">
        <f t="shared" si="81"/>
        <v>NGR lake sediment grab sample</v>
      </c>
      <c r="K510" s="1" t="str">
        <f t="shared" si="82"/>
        <v>&lt;177 micron (NGR)</v>
      </c>
      <c r="L510">
        <v>28</v>
      </c>
      <c r="M510" t="s">
        <v>54</v>
      </c>
      <c r="N510">
        <v>509</v>
      </c>
      <c r="O510">
        <v>6</v>
      </c>
    </row>
    <row r="511" spans="1:15" x14ac:dyDescent="0.3">
      <c r="A511" t="s">
        <v>1976</v>
      </c>
      <c r="B511" t="s">
        <v>1977</v>
      </c>
      <c r="C511" s="1" t="str">
        <f t="shared" si="73"/>
        <v>21:0161</v>
      </c>
      <c r="D511" s="1" t="str">
        <f t="shared" si="80"/>
        <v>21:0087</v>
      </c>
      <c r="E511" t="s">
        <v>1978</v>
      </c>
      <c r="F511" t="s">
        <v>1979</v>
      </c>
      <c r="H511">
        <v>55.194663300000002</v>
      </c>
      <c r="I511">
        <v>-102.44909319999999</v>
      </c>
      <c r="J511" s="1" t="str">
        <f t="shared" si="81"/>
        <v>NGR lake sediment grab sample</v>
      </c>
      <c r="K511" s="1" t="str">
        <f t="shared" si="82"/>
        <v>&lt;177 micron (NGR)</v>
      </c>
      <c r="L511">
        <v>28</v>
      </c>
      <c r="M511" t="s">
        <v>68</v>
      </c>
      <c r="N511">
        <v>510</v>
      </c>
      <c r="O511">
        <v>19</v>
      </c>
    </row>
    <row r="512" spans="1:15" x14ac:dyDescent="0.3">
      <c r="A512" t="s">
        <v>1980</v>
      </c>
      <c r="B512" t="s">
        <v>1981</v>
      </c>
      <c r="C512" s="1" t="str">
        <f t="shared" si="73"/>
        <v>21:0161</v>
      </c>
      <c r="D512" s="1" t="str">
        <f t="shared" si="80"/>
        <v>21:0087</v>
      </c>
      <c r="E512" t="s">
        <v>1978</v>
      </c>
      <c r="F512" t="s">
        <v>1982</v>
      </c>
      <c r="H512">
        <v>55.194663300000002</v>
      </c>
      <c r="I512">
        <v>-102.44909319999999</v>
      </c>
      <c r="J512" s="1" t="str">
        <f t="shared" si="81"/>
        <v>NGR lake sediment grab sample</v>
      </c>
      <c r="K512" s="1" t="str">
        <f t="shared" si="82"/>
        <v>&lt;177 micron (NGR)</v>
      </c>
      <c r="L512">
        <v>28</v>
      </c>
      <c r="M512" t="s">
        <v>72</v>
      </c>
      <c r="N512">
        <v>511</v>
      </c>
      <c r="O512">
        <v>19</v>
      </c>
    </row>
    <row r="513" spans="1:15" x14ac:dyDescent="0.3">
      <c r="A513" t="s">
        <v>1983</v>
      </c>
      <c r="B513" t="s">
        <v>1984</v>
      </c>
      <c r="C513" s="1" t="str">
        <f t="shared" si="73"/>
        <v>21:0161</v>
      </c>
      <c r="D513" s="1" t="str">
        <f t="shared" si="80"/>
        <v>21:0087</v>
      </c>
      <c r="E513" t="s">
        <v>1985</v>
      </c>
      <c r="F513" t="s">
        <v>1986</v>
      </c>
      <c r="H513">
        <v>55.227582400000003</v>
      </c>
      <c r="I513">
        <v>-102.7033145</v>
      </c>
      <c r="J513" s="1" t="str">
        <f t="shared" si="81"/>
        <v>NGR lake sediment grab sample</v>
      </c>
      <c r="K513" s="1" t="str">
        <f t="shared" si="82"/>
        <v>&lt;177 micron (NGR)</v>
      </c>
      <c r="L513">
        <v>28</v>
      </c>
      <c r="M513" t="s">
        <v>59</v>
      </c>
      <c r="N513">
        <v>512</v>
      </c>
      <c r="O513">
        <v>22.5</v>
      </c>
    </row>
    <row r="514" spans="1:15" x14ac:dyDescent="0.3">
      <c r="A514" t="s">
        <v>1987</v>
      </c>
      <c r="B514" t="s">
        <v>1988</v>
      </c>
      <c r="C514" s="1" t="str">
        <f t="shared" ref="C514:C577" si="83">HYPERLINK("http://geochem.nrcan.gc.ca/cdogs/content/bdl/bdl210161_e.htm", "21:0161")</f>
        <v>21:0161</v>
      </c>
      <c r="D514" s="1" t="str">
        <f t="shared" si="80"/>
        <v>21:0087</v>
      </c>
      <c r="E514" t="s">
        <v>1989</v>
      </c>
      <c r="F514" t="s">
        <v>1990</v>
      </c>
      <c r="H514">
        <v>55.191275500000003</v>
      </c>
      <c r="I514">
        <v>-102.6378495</v>
      </c>
      <c r="J514" s="1" t="str">
        <f t="shared" si="81"/>
        <v>NGR lake sediment grab sample</v>
      </c>
      <c r="K514" s="1" t="str">
        <f t="shared" si="82"/>
        <v>&lt;177 micron (NGR)</v>
      </c>
      <c r="L514">
        <v>28</v>
      </c>
      <c r="M514" t="s">
        <v>105</v>
      </c>
      <c r="N514">
        <v>513</v>
      </c>
      <c r="O514">
        <v>17</v>
      </c>
    </row>
    <row r="515" spans="1:15" x14ac:dyDescent="0.3">
      <c r="A515" t="s">
        <v>1991</v>
      </c>
      <c r="B515" t="s">
        <v>1992</v>
      </c>
      <c r="C515" s="1" t="str">
        <f t="shared" si="83"/>
        <v>21:0161</v>
      </c>
      <c r="D515" s="1" t="str">
        <f t="shared" si="80"/>
        <v>21:0087</v>
      </c>
      <c r="E515" t="s">
        <v>1993</v>
      </c>
      <c r="F515" t="s">
        <v>1994</v>
      </c>
      <c r="H515">
        <v>55.191131499999997</v>
      </c>
      <c r="I515">
        <v>-102.6771359</v>
      </c>
      <c r="J515" s="1" t="str">
        <f t="shared" si="81"/>
        <v>NGR lake sediment grab sample</v>
      </c>
      <c r="K515" s="1" t="str">
        <f t="shared" si="82"/>
        <v>&lt;177 micron (NGR)</v>
      </c>
      <c r="L515">
        <v>28</v>
      </c>
      <c r="M515" t="s">
        <v>110</v>
      </c>
      <c r="N515">
        <v>514</v>
      </c>
      <c r="O515">
        <v>12.5</v>
      </c>
    </row>
    <row r="516" spans="1:15" x14ac:dyDescent="0.3">
      <c r="A516" t="s">
        <v>1995</v>
      </c>
      <c r="B516" t="s">
        <v>1996</v>
      </c>
      <c r="C516" s="1" t="str">
        <f t="shared" si="83"/>
        <v>21:0161</v>
      </c>
      <c r="D516" s="1" t="str">
        <f t="shared" si="80"/>
        <v>21:0087</v>
      </c>
      <c r="E516" t="s">
        <v>1997</v>
      </c>
      <c r="F516" t="s">
        <v>1998</v>
      </c>
      <c r="H516">
        <v>55.194020000000002</v>
      </c>
      <c r="I516">
        <v>-102.73510210000001</v>
      </c>
      <c r="J516" s="1" t="str">
        <f t="shared" si="81"/>
        <v>NGR lake sediment grab sample</v>
      </c>
      <c r="K516" s="1" t="str">
        <f t="shared" si="82"/>
        <v>&lt;177 micron (NGR)</v>
      </c>
      <c r="L516">
        <v>28</v>
      </c>
      <c r="M516" t="s">
        <v>120</v>
      </c>
      <c r="N516">
        <v>515</v>
      </c>
      <c r="O516">
        <v>4.5</v>
      </c>
    </row>
    <row r="517" spans="1:15" x14ac:dyDescent="0.3">
      <c r="A517" t="s">
        <v>1999</v>
      </c>
      <c r="B517" t="s">
        <v>2000</v>
      </c>
      <c r="C517" s="1" t="str">
        <f t="shared" si="83"/>
        <v>21:0161</v>
      </c>
      <c r="D517" s="1" t="str">
        <f t="shared" si="80"/>
        <v>21:0087</v>
      </c>
      <c r="E517" t="s">
        <v>2001</v>
      </c>
      <c r="F517" t="s">
        <v>2002</v>
      </c>
      <c r="H517">
        <v>55.230445000000003</v>
      </c>
      <c r="I517">
        <v>-102.61822600000001</v>
      </c>
      <c r="J517" s="1" t="str">
        <f t="shared" si="81"/>
        <v>NGR lake sediment grab sample</v>
      </c>
      <c r="K517" s="1" t="str">
        <f t="shared" si="82"/>
        <v>&lt;177 micron (NGR)</v>
      </c>
      <c r="L517">
        <v>28</v>
      </c>
      <c r="M517" t="s">
        <v>115</v>
      </c>
      <c r="N517">
        <v>516</v>
      </c>
      <c r="O517">
        <v>28</v>
      </c>
    </row>
    <row r="518" spans="1:15" x14ac:dyDescent="0.3">
      <c r="A518" t="s">
        <v>2003</v>
      </c>
      <c r="B518" t="s">
        <v>2004</v>
      </c>
      <c r="C518" s="1" t="str">
        <f t="shared" si="83"/>
        <v>21:0161</v>
      </c>
      <c r="D518" s="1" t="str">
        <f t="shared" si="80"/>
        <v>21:0087</v>
      </c>
      <c r="E518" t="s">
        <v>2005</v>
      </c>
      <c r="F518" t="s">
        <v>2006</v>
      </c>
      <c r="H518">
        <v>55.229609400000001</v>
      </c>
      <c r="I518">
        <v>-102.5758147</v>
      </c>
      <c r="J518" s="1" t="str">
        <f t="shared" si="81"/>
        <v>NGR lake sediment grab sample</v>
      </c>
      <c r="K518" s="1" t="str">
        <f t="shared" si="82"/>
        <v>&lt;177 micron (NGR)</v>
      </c>
      <c r="L518">
        <v>28</v>
      </c>
      <c r="M518" t="s">
        <v>176</v>
      </c>
      <c r="N518">
        <v>517</v>
      </c>
      <c r="O518">
        <v>20.5</v>
      </c>
    </row>
    <row r="519" spans="1:15" x14ac:dyDescent="0.3">
      <c r="A519" t="s">
        <v>2007</v>
      </c>
      <c r="B519" t="s">
        <v>2008</v>
      </c>
      <c r="C519" s="1" t="str">
        <f t="shared" si="83"/>
        <v>21:0161</v>
      </c>
      <c r="D519" s="1" t="str">
        <f t="shared" si="80"/>
        <v>21:0087</v>
      </c>
      <c r="E519" t="s">
        <v>2009</v>
      </c>
      <c r="F519" t="s">
        <v>2010</v>
      </c>
      <c r="H519">
        <v>55.195367500000003</v>
      </c>
      <c r="I519">
        <v>-102.57161240000001</v>
      </c>
      <c r="J519" s="1" t="str">
        <f t="shared" si="81"/>
        <v>NGR lake sediment grab sample</v>
      </c>
      <c r="K519" s="1" t="str">
        <f t="shared" si="82"/>
        <v>&lt;177 micron (NGR)</v>
      </c>
      <c r="L519">
        <v>28</v>
      </c>
      <c r="M519" t="s">
        <v>183</v>
      </c>
      <c r="N519">
        <v>518</v>
      </c>
      <c r="O519">
        <v>47.5</v>
      </c>
    </row>
    <row r="520" spans="1:15" x14ac:dyDescent="0.3">
      <c r="A520" t="s">
        <v>2011</v>
      </c>
      <c r="B520" t="s">
        <v>2012</v>
      </c>
      <c r="C520" s="1" t="str">
        <f t="shared" si="83"/>
        <v>21:0161</v>
      </c>
      <c r="D520" s="1" t="str">
        <f t="shared" si="80"/>
        <v>21:0087</v>
      </c>
      <c r="E520" t="s">
        <v>2013</v>
      </c>
      <c r="F520" t="s">
        <v>2014</v>
      </c>
      <c r="H520">
        <v>55.193395099999996</v>
      </c>
      <c r="I520">
        <v>-102.51831060000001</v>
      </c>
      <c r="J520" s="1" t="str">
        <f t="shared" si="81"/>
        <v>NGR lake sediment grab sample</v>
      </c>
      <c r="K520" s="1" t="str">
        <f t="shared" si="82"/>
        <v>&lt;177 micron (NGR)</v>
      </c>
      <c r="L520">
        <v>28</v>
      </c>
      <c r="M520" t="s">
        <v>188</v>
      </c>
      <c r="N520">
        <v>519</v>
      </c>
      <c r="O520">
        <v>20.5</v>
      </c>
    </row>
    <row r="521" spans="1:15" x14ac:dyDescent="0.3">
      <c r="A521" t="s">
        <v>2015</v>
      </c>
      <c r="B521" t="s">
        <v>2016</v>
      </c>
      <c r="C521" s="1" t="str">
        <f t="shared" si="83"/>
        <v>21:0161</v>
      </c>
      <c r="D521" s="1" t="str">
        <f t="shared" si="80"/>
        <v>21:0087</v>
      </c>
      <c r="E521" t="s">
        <v>1997</v>
      </c>
      <c r="F521" t="s">
        <v>2017</v>
      </c>
      <c r="H521">
        <v>55.194020000000002</v>
      </c>
      <c r="I521">
        <v>-102.73510210000001</v>
      </c>
      <c r="J521" s="1" t="str">
        <f t="shared" si="81"/>
        <v>NGR lake sediment grab sample</v>
      </c>
      <c r="K521" s="1" t="str">
        <f t="shared" si="82"/>
        <v>&lt;177 micron (NGR)</v>
      </c>
      <c r="L521">
        <v>28</v>
      </c>
      <c r="M521" t="s">
        <v>197</v>
      </c>
      <c r="N521">
        <v>520</v>
      </c>
      <c r="O521">
        <v>5</v>
      </c>
    </row>
    <row r="522" spans="1:15" x14ac:dyDescent="0.3">
      <c r="A522" t="s">
        <v>2018</v>
      </c>
      <c r="B522" t="s">
        <v>2019</v>
      </c>
      <c r="C522" s="1" t="str">
        <f t="shared" si="83"/>
        <v>21:0161</v>
      </c>
      <c r="D522" s="1" t="str">
        <f t="shared" si="80"/>
        <v>21:0087</v>
      </c>
      <c r="E522" t="s">
        <v>2020</v>
      </c>
      <c r="F522" t="s">
        <v>2021</v>
      </c>
      <c r="H522">
        <v>55.2281841</v>
      </c>
      <c r="I522">
        <v>-102.50513410000001</v>
      </c>
      <c r="J522" s="1" t="str">
        <f t="shared" si="81"/>
        <v>NGR lake sediment grab sample</v>
      </c>
      <c r="K522" s="1" t="str">
        <f t="shared" si="82"/>
        <v>&lt;177 micron (NGR)</v>
      </c>
      <c r="L522">
        <v>29</v>
      </c>
      <c r="M522" t="s">
        <v>19</v>
      </c>
      <c r="N522">
        <v>521</v>
      </c>
      <c r="O522">
        <v>22</v>
      </c>
    </row>
    <row r="523" spans="1:15" x14ac:dyDescent="0.3">
      <c r="A523" t="s">
        <v>2022</v>
      </c>
      <c r="B523" t="s">
        <v>2023</v>
      </c>
      <c r="C523" s="1" t="str">
        <f t="shared" si="83"/>
        <v>21:0161</v>
      </c>
      <c r="D523" s="1" t="str">
        <f t="shared" si="80"/>
        <v>21:0087</v>
      </c>
      <c r="E523" t="s">
        <v>2024</v>
      </c>
      <c r="F523" t="s">
        <v>2025</v>
      </c>
      <c r="H523">
        <v>55.226280799999998</v>
      </c>
      <c r="I523">
        <v>-102.4565035</v>
      </c>
      <c r="J523" s="1" t="str">
        <f t="shared" si="81"/>
        <v>NGR lake sediment grab sample</v>
      </c>
      <c r="K523" s="1" t="str">
        <f t="shared" si="82"/>
        <v>&lt;177 micron (NGR)</v>
      </c>
      <c r="L523">
        <v>29</v>
      </c>
      <c r="M523" t="s">
        <v>29</v>
      </c>
      <c r="N523">
        <v>522</v>
      </c>
      <c r="O523">
        <v>35</v>
      </c>
    </row>
    <row r="524" spans="1:15" x14ac:dyDescent="0.3">
      <c r="A524" t="s">
        <v>2026</v>
      </c>
      <c r="B524" t="s">
        <v>2027</v>
      </c>
      <c r="C524" s="1" t="str">
        <f t="shared" si="83"/>
        <v>21:0161</v>
      </c>
      <c r="D524" s="1" t="str">
        <f t="shared" si="80"/>
        <v>21:0087</v>
      </c>
      <c r="E524" t="s">
        <v>2028</v>
      </c>
      <c r="F524" t="s">
        <v>2029</v>
      </c>
      <c r="H524">
        <v>55.2331681</v>
      </c>
      <c r="I524">
        <v>-102.3994398</v>
      </c>
      <c r="J524" s="1" t="str">
        <f t="shared" si="81"/>
        <v>NGR lake sediment grab sample</v>
      </c>
      <c r="K524" s="1" t="str">
        <f t="shared" si="82"/>
        <v>&lt;177 micron (NGR)</v>
      </c>
      <c r="L524">
        <v>29</v>
      </c>
      <c r="M524" t="s">
        <v>120</v>
      </c>
      <c r="N524">
        <v>523</v>
      </c>
      <c r="O524">
        <v>4</v>
      </c>
    </row>
    <row r="525" spans="1:15" x14ac:dyDescent="0.3">
      <c r="A525" t="s">
        <v>2030</v>
      </c>
      <c r="B525" t="s">
        <v>2031</v>
      </c>
      <c r="C525" s="1" t="str">
        <f t="shared" si="83"/>
        <v>21:0161</v>
      </c>
      <c r="D525" s="1" t="str">
        <f t="shared" si="80"/>
        <v>21:0087</v>
      </c>
      <c r="E525" t="s">
        <v>2032</v>
      </c>
      <c r="F525" t="s">
        <v>2033</v>
      </c>
      <c r="H525">
        <v>55.268367099999999</v>
      </c>
      <c r="I525">
        <v>-102.36407730000001</v>
      </c>
      <c r="J525" s="1" t="str">
        <f t="shared" si="81"/>
        <v>NGR lake sediment grab sample</v>
      </c>
      <c r="K525" s="1" t="str">
        <f t="shared" si="82"/>
        <v>&lt;177 micron (NGR)</v>
      </c>
      <c r="L525">
        <v>29</v>
      </c>
      <c r="M525" t="s">
        <v>34</v>
      </c>
      <c r="N525">
        <v>524</v>
      </c>
      <c r="O525">
        <v>22</v>
      </c>
    </row>
    <row r="526" spans="1:15" x14ac:dyDescent="0.3">
      <c r="A526" t="s">
        <v>2034</v>
      </c>
      <c r="B526" t="s">
        <v>2035</v>
      </c>
      <c r="C526" s="1" t="str">
        <f t="shared" si="83"/>
        <v>21:0161</v>
      </c>
      <c r="D526" s="1" t="str">
        <f t="shared" si="80"/>
        <v>21:0087</v>
      </c>
      <c r="E526" t="s">
        <v>2036</v>
      </c>
      <c r="F526" t="s">
        <v>2037</v>
      </c>
      <c r="H526">
        <v>55.260986799999998</v>
      </c>
      <c r="I526">
        <v>-102.3141973</v>
      </c>
      <c r="J526" s="1" t="str">
        <f t="shared" si="81"/>
        <v>NGR lake sediment grab sample</v>
      </c>
      <c r="K526" s="1" t="str">
        <f t="shared" si="82"/>
        <v>&lt;177 micron (NGR)</v>
      </c>
      <c r="L526">
        <v>29</v>
      </c>
      <c r="M526" t="s">
        <v>68</v>
      </c>
      <c r="N526">
        <v>525</v>
      </c>
      <c r="O526">
        <v>19</v>
      </c>
    </row>
    <row r="527" spans="1:15" x14ac:dyDescent="0.3">
      <c r="A527" t="s">
        <v>2038</v>
      </c>
      <c r="B527" t="s">
        <v>2039</v>
      </c>
      <c r="C527" s="1" t="str">
        <f t="shared" si="83"/>
        <v>21:0161</v>
      </c>
      <c r="D527" s="1" t="str">
        <f t="shared" si="80"/>
        <v>21:0087</v>
      </c>
      <c r="E527" t="s">
        <v>2036</v>
      </c>
      <c r="F527" t="s">
        <v>2040</v>
      </c>
      <c r="H527">
        <v>55.260986799999998</v>
      </c>
      <c r="I527">
        <v>-102.3141973</v>
      </c>
      <c r="J527" s="1" t="str">
        <f t="shared" si="81"/>
        <v>NGR lake sediment grab sample</v>
      </c>
      <c r="K527" s="1" t="str">
        <f t="shared" si="82"/>
        <v>&lt;177 micron (NGR)</v>
      </c>
      <c r="L527">
        <v>29</v>
      </c>
      <c r="M527" t="s">
        <v>72</v>
      </c>
      <c r="N527">
        <v>526</v>
      </c>
      <c r="O527">
        <v>22.5</v>
      </c>
    </row>
    <row r="528" spans="1:15" x14ac:dyDescent="0.3">
      <c r="A528" t="s">
        <v>2041</v>
      </c>
      <c r="B528" t="s">
        <v>2042</v>
      </c>
      <c r="C528" s="1" t="str">
        <f t="shared" si="83"/>
        <v>21:0161</v>
      </c>
      <c r="D528" s="1" t="str">
        <f t="shared" si="80"/>
        <v>21:0087</v>
      </c>
      <c r="E528" t="s">
        <v>2043</v>
      </c>
      <c r="F528" t="s">
        <v>2044</v>
      </c>
      <c r="H528">
        <v>55.289876499999998</v>
      </c>
      <c r="I528">
        <v>-102.2791644</v>
      </c>
      <c r="J528" s="1" t="str">
        <f t="shared" si="81"/>
        <v>NGR lake sediment grab sample</v>
      </c>
      <c r="K528" s="1" t="str">
        <f t="shared" si="82"/>
        <v>&lt;177 micron (NGR)</v>
      </c>
      <c r="L528">
        <v>29</v>
      </c>
      <c r="M528" t="s">
        <v>39</v>
      </c>
      <c r="N528">
        <v>527</v>
      </c>
      <c r="O528">
        <v>27.5</v>
      </c>
    </row>
    <row r="529" spans="1:15" x14ac:dyDescent="0.3">
      <c r="A529" t="s">
        <v>2045</v>
      </c>
      <c r="B529" t="s">
        <v>2046</v>
      </c>
      <c r="C529" s="1" t="str">
        <f t="shared" si="83"/>
        <v>21:0161</v>
      </c>
      <c r="D529" s="1" t="str">
        <f t="shared" si="80"/>
        <v>21:0087</v>
      </c>
      <c r="E529" t="s">
        <v>2047</v>
      </c>
      <c r="F529" t="s">
        <v>2048</v>
      </c>
      <c r="H529">
        <v>55.294343499999997</v>
      </c>
      <c r="I529">
        <v>-102.2378973</v>
      </c>
      <c r="J529" s="1" t="str">
        <f t="shared" si="81"/>
        <v>NGR lake sediment grab sample</v>
      </c>
      <c r="K529" s="1" t="str">
        <f t="shared" si="82"/>
        <v>&lt;177 micron (NGR)</v>
      </c>
      <c r="L529">
        <v>29</v>
      </c>
      <c r="M529" t="s">
        <v>44</v>
      </c>
      <c r="N529">
        <v>528</v>
      </c>
      <c r="O529">
        <v>27</v>
      </c>
    </row>
    <row r="530" spans="1:15" x14ac:dyDescent="0.3">
      <c r="A530" t="s">
        <v>2049</v>
      </c>
      <c r="B530" t="s">
        <v>2050</v>
      </c>
      <c r="C530" s="1" t="str">
        <f t="shared" si="83"/>
        <v>21:0161</v>
      </c>
      <c r="D530" s="1" t="str">
        <f t="shared" si="80"/>
        <v>21:0087</v>
      </c>
      <c r="E530" t="s">
        <v>2051</v>
      </c>
      <c r="F530" t="s">
        <v>2052</v>
      </c>
      <c r="H530">
        <v>55.286838799999998</v>
      </c>
      <c r="I530">
        <v>-102.1848633</v>
      </c>
      <c r="J530" s="1" t="str">
        <f t="shared" si="81"/>
        <v>NGR lake sediment grab sample</v>
      </c>
      <c r="K530" s="1" t="str">
        <f t="shared" si="82"/>
        <v>&lt;177 micron (NGR)</v>
      </c>
      <c r="L530">
        <v>29</v>
      </c>
      <c r="M530" t="s">
        <v>49</v>
      </c>
      <c r="N530">
        <v>529</v>
      </c>
      <c r="O530">
        <v>22</v>
      </c>
    </row>
    <row r="531" spans="1:15" x14ac:dyDescent="0.3">
      <c r="A531" t="s">
        <v>2053</v>
      </c>
      <c r="B531" t="s">
        <v>2054</v>
      </c>
      <c r="C531" s="1" t="str">
        <f t="shared" si="83"/>
        <v>21:0161</v>
      </c>
      <c r="D531" s="1" t="str">
        <f t="shared" si="80"/>
        <v>21:0087</v>
      </c>
      <c r="E531" t="s">
        <v>2055</v>
      </c>
      <c r="F531" t="s">
        <v>2056</v>
      </c>
      <c r="H531">
        <v>55.292699499999998</v>
      </c>
      <c r="I531">
        <v>-102.1277324</v>
      </c>
      <c r="J531" s="1" t="str">
        <f t="shared" si="81"/>
        <v>NGR lake sediment grab sample</v>
      </c>
      <c r="K531" s="1" t="str">
        <f t="shared" si="82"/>
        <v>&lt;177 micron (NGR)</v>
      </c>
      <c r="L531">
        <v>29</v>
      </c>
      <c r="M531" t="s">
        <v>54</v>
      </c>
      <c r="N531">
        <v>530</v>
      </c>
      <c r="O531">
        <v>37.5</v>
      </c>
    </row>
    <row r="532" spans="1:15" x14ac:dyDescent="0.3">
      <c r="A532" t="s">
        <v>2057</v>
      </c>
      <c r="B532" t="s">
        <v>2058</v>
      </c>
      <c r="C532" s="1" t="str">
        <f t="shared" si="83"/>
        <v>21:0161</v>
      </c>
      <c r="D532" s="1" t="str">
        <f>HYPERLINK("http://geochem.nrcan.gc.ca/cdogs/content/svy/svy_e.htm", "")</f>
        <v/>
      </c>
      <c r="G532" s="1" t="str">
        <f>HYPERLINK("http://geochem.nrcan.gc.ca/cdogs/content/cr_/cr_00003_e.htm", "3")</f>
        <v>3</v>
      </c>
      <c r="J532" t="s">
        <v>22</v>
      </c>
      <c r="K532" t="s">
        <v>23</v>
      </c>
      <c r="L532">
        <v>29</v>
      </c>
      <c r="M532" t="s">
        <v>24</v>
      </c>
      <c r="N532">
        <v>531</v>
      </c>
      <c r="O532">
        <v>15.5</v>
      </c>
    </row>
    <row r="533" spans="1:15" x14ac:dyDescent="0.3">
      <c r="A533" t="s">
        <v>2059</v>
      </c>
      <c r="B533" t="s">
        <v>2060</v>
      </c>
      <c r="C533" s="1" t="str">
        <f t="shared" si="83"/>
        <v>21:0161</v>
      </c>
      <c r="D533" s="1" t="str">
        <f t="shared" ref="D533:D551" si="84">HYPERLINK("http://geochem.nrcan.gc.ca/cdogs/content/svy/svy210087_e.htm", "21:0087")</f>
        <v>21:0087</v>
      </c>
      <c r="E533" t="s">
        <v>2061</v>
      </c>
      <c r="F533" t="s">
        <v>2062</v>
      </c>
      <c r="H533">
        <v>55.326054200000002</v>
      </c>
      <c r="I533">
        <v>-102.13162490000001</v>
      </c>
      <c r="J533" s="1" t="str">
        <f t="shared" ref="J533:J551" si="85">HYPERLINK("http://geochem.nrcan.gc.ca/cdogs/content/kwd/kwd020027_e.htm", "NGR lake sediment grab sample")</f>
        <v>NGR lake sediment grab sample</v>
      </c>
      <c r="K533" s="1" t="str">
        <f t="shared" ref="K533:K551" si="86">HYPERLINK("http://geochem.nrcan.gc.ca/cdogs/content/kwd/kwd080006_e.htm", "&lt;177 micron (NGR)")</f>
        <v>&lt;177 micron (NGR)</v>
      </c>
      <c r="L533">
        <v>29</v>
      </c>
      <c r="M533" t="s">
        <v>59</v>
      </c>
      <c r="N533">
        <v>532</v>
      </c>
      <c r="O533">
        <v>21</v>
      </c>
    </row>
    <row r="534" spans="1:15" x14ac:dyDescent="0.3">
      <c r="A534" t="s">
        <v>2063</v>
      </c>
      <c r="B534" t="s">
        <v>2064</v>
      </c>
      <c r="C534" s="1" t="str">
        <f t="shared" si="83"/>
        <v>21:0161</v>
      </c>
      <c r="D534" s="1" t="str">
        <f t="shared" si="84"/>
        <v>21:0087</v>
      </c>
      <c r="E534" t="s">
        <v>2065</v>
      </c>
      <c r="F534" t="s">
        <v>2066</v>
      </c>
      <c r="H534">
        <v>55.331179599999999</v>
      </c>
      <c r="I534">
        <v>-102.1974864</v>
      </c>
      <c r="J534" s="1" t="str">
        <f t="shared" si="85"/>
        <v>NGR lake sediment grab sample</v>
      </c>
      <c r="K534" s="1" t="str">
        <f t="shared" si="86"/>
        <v>&lt;177 micron (NGR)</v>
      </c>
      <c r="L534">
        <v>29</v>
      </c>
      <c r="M534" t="s">
        <v>105</v>
      </c>
      <c r="N534">
        <v>533</v>
      </c>
      <c r="O534">
        <v>40</v>
      </c>
    </row>
    <row r="535" spans="1:15" x14ac:dyDescent="0.3">
      <c r="A535" t="s">
        <v>2067</v>
      </c>
      <c r="B535" t="s">
        <v>2068</v>
      </c>
      <c r="C535" s="1" t="str">
        <f t="shared" si="83"/>
        <v>21:0161</v>
      </c>
      <c r="D535" s="1" t="str">
        <f t="shared" si="84"/>
        <v>21:0087</v>
      </c>
      <c r="E535" t="s">
        <v>2069</v>
      </c>
      <c r="F535" t="s">
        <v>2070</v>
      </c>
      <c r="H535">
        <v>55.3599003</v>
      </c>
      <c r="I535">
        <v>-102.1954545</v>
      </c>
      <c r="J535" s="1" t="str">
        <f t="shared" si="85"/>
        <v>NGR lake sediment grab sample</v>
      </c>
      <c r="K535" s="1" t="str">
        <f t="shared" si="86"/>
        <v>&lt;177 micron (NGR)</v>
      </c>
      <c r="L535">
        <v>29</v>
      </c>
      <c r="M535" t="s">
        <v>110</v>
      </c>
      <c r="N535">
        <v>534</v>
      </c>
      <c r="O535">
        <v>47</v>
      </c>
    </row>
    <row r="536" spans="1:15" x14ac:dyDescent="0.3">
      <c r="A536" t="s">
        <v>2071</v>
      </c>
      <c r="B536" t="s">
        <v>2072</v>
      </c>
      <c r="C536" s="1" t="str">
        <f t="shared" si="83"/>
        <v>21:0161</v>
      </c>
      <c r="D536" s="1" t="str">
        <f t="shared" si="84"/>
        <v>21:0087</v>
      </c>
      <c r="E536" t="s">
        <v>2073</v>
      </c>
      <c r="F536" t="s">
        <v>2074</v>
      </c>
      <c r="H536">
        <v>55.361588699999999</v>
      </c>
      <c r="I536">
        <v>-102.23005379999999</v>
      </c>
      <c r="J536" s="1" t="str">
        <f t="shared" si="85"/>
        <v>NGR lake sediment grab sample</v>
      </c>
      <c r="K536" s="1" t="str">
        <f t="shared" si="86"/>
        <v>&lt;177 micron (NGR)</v>
      </c>
      <c r="L536">
        <v>29</v>
      </c>
      <c r="M536" t="s">
        <v>115</v>
      </c>
      <c r="N536">
        <v>535</v>
      </c>
      <c r="O536">
        <v>67</v>
      </c>
    </row>
    <row r="537" spans="1:15" x14ac:dyDescent="0.3">
      <c r="A537" t="s">
        <v>2075</v>
      </c>
      <c r="B537" t="s">
        <v>2076</v>
      </c>
      <c r="C537" s="1" t="str">
        <f t="shared" si="83"/>
        <v>21:0161</v>
      </c>
      <c r="D537" s="1" t="str">
        <f t="shared" si="84"/>
        <v>21:0087</v>
      </c>
      <c r="E537" t="s">
        <v>2077</v>
      </c>
      <c r="F537" t="s">
        <v>2078</v>
      </c>
      <c r="H537">
        <v>55.384062999999998</v>
      </c>
      <c r="I537">
        <v>-102.2300595</v>
      </c>
      <c r="J537" s="1" t="str">
        <f t="shared" si="85"/>
        <v>NGR lake sediment grab sample</v>
      </c>
      <c r="K537" s="1" t="str">
        <f t="shared" si="86"/>
        <v>&lt;177 micron (NGR)</v>
      </c>
      <c r="L537">
        <v>29</v>
      </c>
      <c r="M537" t="s">
        <v>176</v>
      </c>
      <c r="N537">
        <v>536</v>
      </c>
      <c r="O537">
        <v>55.5</v>
      </c>
    </row>
    <row r="538" spans="1:15" x14ac:dyDescent="0.3">
      <c r="A538" t="s">
        <v>2079</v>
      </c>
      <c r="B538" t="s">
        <v>2080</v>
      </c>
      <c r="C538" s="1" t="str">
        <f t="shared" si="83"/>
        <v>21:0161</v>
      </c>
      <c r="D538" s="1" t="str">
        <f t="shared" si="84"/>
        <v>21:0087</v>
      </c>
      <c r="E538" t="s">
        <v>2081</v>
      </c>
      <c r="F538" t="s">
        <v>2082</v>
      </c>
      <c r="H538">
        <v>55.415502600000003</v>
      </c>
      <c r="I538">
        <v>-102.2689419</v>
      </c>
      <c r="J538" s="1" t="str">
        <f t="shared" si="85"/>
        <v>NGR lake sediment grab sample</v>
      </c>
      <c r="K538" s="1" t="str">
        <f t="shared" si="86"/>
        <v>&lt;177 micron (NGR)</v>
      </c>
      <c r="L538">
        <v>29</v>
      </c>
      <c r="M538" t="s">
        <v>183</v>
      </c>
      <c r="N538">
        <v>537</v>
      </c>
      <c r="O538">
        <v>31</v>
      </c>
    </row>
    <row r="539" spans="1:15" x14ac:dyDescent="0.3">
      <c r="A539" t="s">
        <v>2083</v>
      </c>
      <c r="B539" t="s">
        <v>2084</v>
      </c>
      <c r="C539" s="1" t="str">
        <f t="shared" si="83"/>
        <v>21:0161</v>
      </c>
      <c r="D539" s="1" t="str">
        <f t="shared" si="84"/>
        <v>21:0087</v>
      </c>
      <c r="E539" t="s">
        <v>2085</v>
      </c>
      <c r="F539" t="s">
        <v>2086</v>
      </c>
      <c r="H539">
        <v>55.434633099999999</v>
      </c>
      <c r="I539">
        <v>-102.2802677</v>
      </c>
      <c r="J539" s="1" t="str">
        <f t="shared" si="85"/>
        <v>NGR lake sediment grab sample</v>
      </c>
      <c r="K539" s="1" t="str">
        <f t="shared" si="86"/>
        <v>&lt;177 micron (NGR)</v>
      </c>
      <c r="L539">
        <v>29</v>
      </c>
      <c r="M539" t="s">
        <v>188</v>
      </c>
      <c r="N539">
        <v>538</v>
      </c>
      <c r="O539">
        <v>15</v>
      </c>
    </row>
    <row r="540" spans="1:15" x14ac:dyDescent="0.3">
      <c r="A540" t="s">
        <v>2087</v>
      </c>
      <c r="B540" t="s">
        <v>2088</v>
      </c>
      <c r="C540" s="1" t="str">
        <f t="shared" si="83"/>
        <v>21:0161</v>
      </c>
      <c r="D540" s="1" t="str">
        <f t="shared" si="84"/>
        <v>21:0087</v>
      </c>
      <c r="E540" t="s">
        <v>2089</v>
      </c>
      <c r="F540" t="s">
        <v>2090</v>
      </c>
      <c r="H540">
        <v>55.491074599999997</v>
      </c>
      <c r="I540">
        <v>-102.27162749999999</v>
      </c>
      <c r="J540" s="1" t="str">
        <f t="shared" si="85"/>
        <v>NGR lake sediment grab sample</v>
      </c>
      <c r="K540" s="1" t="str">
        <f t="shared" si="86"/>
        <v>&lt;177 micron (NGR)</v>
      </c>
      <c r="L540">
        <v>29</v>
      </c>
      <c r="M540" t="s">
        <v>193</v>
      </c>
      <c r="N540">
        <v>539</v>
      </c>
      <c r="O540">
        <v>14.5</v>
      </c>
    </row>
    <row r="541" spans="1:15" x14ac:dyDescent="0.3">
      <c r="A541" t="s">
        <v>2091</v>
      </c>
      <c r="B541" t="s">
        <v>2092</v>
      </c>
      <c r="C541" s="1" t="str">
        <f t="shared" si="83"/>
        <v>21:0161</v>
      </c>
      <c r="D541" s="1" t="str">
        <f t="shared" si="84"/>
        <v>21:0087</v>
      </c>
      <c r="E541" t="s">
        <v>2028</v>
      </c>
      <c r="F541" t="s">
        <v>2093</v>
      </c>
      <c r="H541">
        <v>55.2331681</v>
      </c>
      <c r="I541">
        <v>-102.3994398</v>
      </c>
      <c r="J541" s="1" t="str">
        <f t="shared" si="85"/>
        <v>NGR lake sediment grab sample</v>
      </c>
      <c r="K541" s="1" t="str">
        <f t="shared" si="86"/>
        <v>&lt;177 micron (NGR)</v>
      </c>
      <c r="L541">
        <v>29</v>
      </c>
      <c r="M541" t="s">
        <v>197</v>
      </c>
      <c r="N541">
        <v>540</v>
      </c>
      <c r="O541">
        <v>3.5</v>
      </c>
    </row>
    <row r="542" spans="1:15" x14ac:dyDescent="0.3">
      <c r="A542" t="s">
        <v>2094</v>
      </c>
      <c r="B542" t="s">
        <v>2095</v>
      </c>
      <c r="C542" s="1" t="str">
        <f t="shared" si="83"/>
        <v>21:0161</v>
      </c>
      <c r="D542" s="1" t="str">
        <f t="shared" si="84"/>
        <v>21:0087</v>
      </c>
      <c r="E542" t="s">
        <v>2096</v>
      </c>
      <c r="F542" t="s">
        <v>2097</v>
      </c>
      <c r="H542">
        <v>55.508030300000001</v>
      </c>
      <c r="I542">
        <v>-102.22610299999999</v>
      </c>
      <c r="J542" s="1" t="str">
        <f t="shared" si="85"/>
        <v>NGR lake sediment grab sample</v>
      </c>
      <c r="K542" s="1" t="str">
        <f t="shared" si="86"/>
        <v>&lt;177 micron (NGR)</v>
      </c>
      <c r="L542">
        <v>30</v>
      </c>
      <c r="M542" t="s">
        <v>19</v>
      </c>
      <c r="N542">
        <v>541</v>
      </c>
      <c r="O542">
        <v>53.5</v>
      </c>
    </row>
    <row r="543" spans="1:15" x14ac:dyDescent="0.3">
      <c r="A543" t="s">
        <v>2098</v>
      </c>
      <c r="B543" t="s">
        <v>2099</v>
      </c>
      <c r="C543" s="1" t="str">
        <f t="shared" si="83"/>
        <v>21:0161</v>
      </c>
      <c r="D543" s="1" t="str">
        <f t="shared" si="84"/>
        <v>21:0087</v>
      </c>
      <c r="E543" t="s">
        <v>2100</v>
      </c>
      <c r="F543" t="s">
        <v>2101</v>
      </c>
      <c r="H543">
        <v>55.476212400000001</v>
      </c>
      <c r="I543">
        <v>-102.1713627</v>
      </c>
      <c r="J543" s="1" t="str">
        <f t="shared" si="85"/>
        <v>NGR lake sediment grab sample</v>
      </c>
      <c r="K543" s="1" t="str">
        <f t="shared" si="86"/>
        <v>&lt;177 micron (NGR)</v>
      </c>
      <c r="L543">
        <v>30</v>
      </c>
      <c r="M543" t="s">
        <v>29</v>
      </c>
      <c r="N543">
        <v>542</v>
      </c>
      <c r="O543">
        <v>4.5</v>
      </c>
    </row>
    <row r="544" spans="1:15" x14ac:dyDescent="0.3">
      <c r="A544" t="s">
        <v>2102</v>
      </c>
      <c r="B544" t="s">
        <v>2103</v>
      </c>
      <c r="C544" s="1" t="str">
        <f t="shared" si="83"/>
        <v>21:0161</v>
      </c>
      <c r="D544" s="1" t="str">
        <f t="shared" si="84"/>
        <v>21:0087</v>
      </c>
      <c r="E544" t="s">
        <v>2104</v>
      </c>
      <c r="F544" t="s">
        <v>2105</v>
      </c>
      <c r="H544">
        <v>55.473163599999999</v>
      </c>
      <c r="I544">
        <v>-102.11777170000001</v>
      </c>
      <c r="J544" s="1" t="str">
        <f t="shared" si="85"/>
        <v>NGR lake sediment grab sample</v>
      </c>
      <c r="K544" s="1" t="str">
        <f t="shared" si="86"/>
        <v>&lt;177 micron (NGR)</v>
      </c>
      <c r="L544">
        <v>30</v>
      </c>
      <c r="M544" t="s">
        <v>34</v>
      </c>
      <c r="N544">
        <v>543</v>
      </c>
      <c r="O544">
        <v>16.5</v>
      </c>
    </row>
    <row r="545" spans="1:15" x14ac:dyDescent="0.3">
      <c r="A545" t="s">
        <v>2106</v>
      </c>
      <c r="B545" t="s">
        <v>2107</v>
      </c>
      <c r="C545" s="1" t="str">
        <f t="shared" si="83"/>
        <v>21:0161</v>
      </c>
      <c r="D545" s="1" t="str">
        <f t="shared" si="84"/>
        <v>21:0087</v>
      </c>
      <c r="E545" t="s">
        <v>2108</v>
      </c>
      <c r="F545" t="s">
        <v>2109</v>
      </c>
      <c r="H545">
        <v>55.437050200000002</v>
      </c>
      <c r="I545">
        <v>-102.1883977</v>
      </c>
      <c r="J545" s="1" t="str">
        <f t="shared" si="85"/>
        <v>NGR lake sediment grab sample</v>
      </c>
      <c r="K545" s="1" t="str">
        <f t="shared" si="86"/>
        <v>&lt;177 micron (NGR)</v>
      </c>
      <c r="L545">
        <v>30</v>
      </c>
      <c r="M545" t="s">
        <v>39</v>
      </c>
      <c r="N545">
        <v>544</v>
      </c>
      <c r="O545">
        <v>18.5</v>
      </c>
    </row>
    <row r="546" spans="1:15" x14ac:dyDescent="0.3">
      <c r="A546" t="s">
        <v>2110</v>
      </c>
      <c r="B546" t="s">
        <v>2111</v>
      </c>
      <c r="C546" s="1" t="str">
        <f t="shared" si="83"/>
        <v>21:0161</v>
      </c>
      <c r="D546" s="1" t="str">
        <f t="shared" si="84"/>
        <v>21:0087</v>
      </c>
      <c r="E546" t="s">
        <v>2112</v>
      </c>
      <c r="F546" t="s">
        <v>2113</v>
      </c>
      <c r="H546">
        <v>55.433898399999997</v>
      </c>
      <c r="I546">
        <v>-102.1301235</v>
      </c>
      <c r="J546" s="1" t="str">
        <f t="shared" si="85"/>
        <v>NGR lake sediment grab sample</v>
      </c>
      <c r="K546" s="1" t="str">
        <f t="shared" si="86"/>
        <v>&lt;177 micron (NGR)</v>
      </c>
      <c r="L546">
        <v>30</v>
      </c>
      <c r="M546" t="s">
        <v>44</v>
      </c>
      <c r="N546">
        <v>545</v>
      </c>
      <c r="O546">
        <v>33.5</v>
      </c>
    </row>
    <row r="547" spans="1:15" x14ac:dyDescent="0.3">
      <c r="A547" t="s">
        <v>2114</v>
      </c>
      <c r="B547" t="s">
        <v>2115</v>
      </c>
      <c r="C547" s="1" t="str">
        <f t="shared" si="83"/>
        <v>21:0161</v>
      </c>
      <c r="D547" s="1" t="str">
        <f t="shared" si="84"/>
        <v>21:0087</v>
      </c>
      <c r="E547" t="s">
        <v>2116</v>
      </c>
      <c r="F547" t="s">
        <v>2117</v>
      </c>
      <c r="H547">
        <v>55.406752099999999</v>
      </c>
      <c r="I547">
        <v>-102.12261410000001</v>
      </c>
      <c r="J547" s="1" t="str">
        <f t="shared" si="85"/>
        <v>NGR lake sediment grab sample</v>
      </c>
      <c r="K547" s="1" t="str">
        <f t="shared" si="86"/>
        <v>&lt;177 micron (NGR)</v>
      </c>
      <c r="L547">
        <v>30</v>
      </c>
      <c r="M547" t="s">
        <v>68</v>
      </c>
      <c r="N547">
        <v>546</v>
      </c>
      <c r="O547">
        <v>42</v>
      </c>
    </row>
    <row r="548" spans="1:15" x14ac:dyDescent="0.3">
      <c r="A548" t="s">
        <v>2118</v>
      </c>
      <c r="B548" t="s">
        <v>2119</v>
      </c>
      <c r="C548" s="1" t="str">
        <f t="shared" si="83"/>
        <v>21:0161</v>
      </c>
      <c r="D548" s="1" t="str">
        <f t="shared" si="84"/>
        <v>21:0087</v>
      </c>
      <c r="E548" t="s">
        <v>2116</v>
      </c>
      <c r="F548" t="s">
        <v>2120</v>
      </c>
      <c r="H548">
        <v>55.406752099999999</v>
      </c>
      <c r="I548">
        <v>-102.12261410000001</v>
      </c>
      <c r="J548" s="1" t="str">
        <f t="shared" si="85"/>
        <v>NGR lake sediment grab sample</v>
      </c>
      <c r="K548" s="1" t="str">
        <f t="shared" si="86"/>
        <v>&lt;177 micron (NGR)</v>
      </c>
      <c r="L548">
        <v>30</v>
      </c>
      <c r="M548" t="s">
        <v>72</v>
      </c>
      <c r="N548">
        <v>547</v>
      </c>
      <c r="O548">
        <v>40.5</v>
      </c>
    </row>
    <row r="549" spans="1:15" x14ac:dyDescent="0.3">
      <c r="A549" t="s">
        <v>2121</v>
      </c>
      <c r="B549" t="s">
        <v>2122</v>
      </c>
      <c r="C549" s="1" t="str">
        <f t="shared" si="83"/>
        <v>21:0161</v>
      </c>
      <c r="D549" s="1" t="str">
        <f t="shared" si="84"/>
        <v>21:0087</v>
      </c>
      <c r="E549" t="s">
        <v>2123</v>
      </c>
      <c r="F549" t="s">
        <v>2124</v>
      </c>
      <c r="H549">
        <v>55.380802199999998</v>
      </c>
      <c r="I549">
        <v>-102.08976389999999</v>
      </c>
      <c r="J549" s="1" t="str">
        <f t="shared" si="85"/>
        <v>NGR lake sediment grab sample</v>
      </c>
      <c r="K549" s="1" t="str">
        <f t="shared" si="86"/>
        <v>&lt;177 micron (NGR)</v>
      </c>
      <c r="L549">
        <v>30</v>
      </c>
      <c r="M549" t="s">
        <v>49</v>
      </c>
      <c r="N549">
        <v>548</v>
      </c>
      <c r="O549">
        <v>30.5</v>
      </c>
    </row>
    <row r="550" spans="1:15" x14ac:dyDescent="0.3">
      <c r="A550" t="s">
        <v>2125</v>
      </c>
      <c r="B550" t="s">
        <v>2126</v>
      </c>
      <c r="C550" s="1" t="str">
        <f t="shared" si="83"/>
        <v>21:0161</v>
      </c>
      <c r="D550" s="1" t="str">
        <f t="shared" si="84"/>
        <v>21:0087</v>
      </c>
      <c r="E550" t="s">
        <v>2127</v>
      </c>
      <c r="F550" t="s">
        <v>2128</v>
      </c>
      <c r="H550">
        <v>55.349363199999999</v>
      </c>
      <c r="I550">
        <v>-102.01634180000001</v>
      </c>
      <c r="J550" s="1" t="str">
        <f t="shared" si="85"/>
        <v>NGR lake sediment grab sample</v>
      </c>
      <c r="K550" s="1" t="str">
        <f t="shared" si="86"/>
        <v>&lt;177 micron (NGR)</v>
      </c>
      <c r="L550">
        <v>30</v>
      </c>
      <c r="M550" t="s">
        <v>54</v>
      </c>
      <c r="N550">
        <v>549</v>
      </c>
      <c r="O550">
        <v>15.5</v>
      </c>
    </row>
    <row r="551" spans="1:15" x14ac:dyDescent="0.3">
      <c r="A551" t="s">
        <v>2129</v>
      </c>
      <c r="B551" t="s">
        <v>2130</v>
      </c>
      <c r="C551" s="1" t="str">
        <f t="shared" si="83"/>
        <v>21:0161</v>
      </c>
      <c r="D551" s="1" t="str">
        <f t="shared" si="84"/>
        <v>21:0087</v>
      </c>
      <c r="E551" t="s">
        <v>2131</v>
      </c>
      <c r="F551" t="s">
        <v>2132</v>
      </c>
      <c r="H551">
        <v>55.373631000000003</v>
      </c>
      <c r="I551">
        <v>-102.016092</v>
      </c>
      <c r="J551" s="1" t="str">
        <f t="shared" si="85"/>
        <v>NGR lake sediment grab sample</v>
      </c>
      <c r="K551" s="1" t="str">
        <f t="shared" si="86"/>
        <v>&lt;177 micron (NGR)</v>
      </c>
      <c r="L551">
        <v>30</v>
      </c>
      <c r="M551" t="s">
        <v>59</v>
      </c>
      <c r="N551">
        <v>550</v>
      </c>
      <c r="O551">
        <v>25.5</v>
      </c>
    </row>
    <row r="552" spans="1:15" x14ac:dyDescent="0.3">
      <c r="A552" t="s">
        <v>2133</v>
      </c>
      <c r="B552" t="s">
        <v>2134</v>
      </c>
      <c r="C552" s="1" t="str">
        <f t="shared" si="83"/>
        <v>21:0161</v>
      </c>
      <c r="D552" s="1" t="str">
        <f>HYPERLINK("http://geochem.nrcan.gc.ca/cdogs/content/svy/svy_e.htm", "")</f>
        <v/>
      </c>
      <c r="G552" s="1" t="str">
        <f>HYPERLINK("http://geochem.nrcan.gc.ca/cdogs/content/cr_/cr_00003_e.htm", "3")</f>
        <v>3</v>
      </c>
      <c r="J552" t="s">
        <v>22</v>
      </c>
      <c r="K552" t="s">
        <v>23</v>
      </c>
      <c r="L552">
        <v>30</v>
      </c>
      <c r="M552" t="s">
        <v>24</v>
      </c>
      <c r="N552">
        <v>551</v>
      </c>
      <c r="O552">
        <v>14</v>
      </c>
    </row>
    <row r="553" spans="1:15" x14ac:dyDescent="0.3">
      <c r="A553" t="s">
        <v>2135</v>
      </c>
      <c r="B553" t="s">
        <v>2136</v>
      </c>
      <c r="C553" s="1" t="str">
        <f t="shared" si="83"/>
        <v>21:0161</v>
      </c>
      <c r="D553" s="1" t="str">
        <f t="shared" ref="D553:D563" si="87">HYPERLINK("http://geochem.nrcan.gc.ca/cdogs/content/svy/svy210087_e.htm", "21:0087")</f>
        <v>21:0087</v>
      </c>
      <c r="E553" t="s">
        <v>2137</v>
      </c>
      <c r="F553" t="s">
        <v>2138</v>
      </c>
      <c r="H553">
        <v>55.3993331</v>
      </c>
      <c r="I553">
        <v>-102.03784949999999</v>
      </c>
      <c r="J553" s="1" t="str">
        <f t="shared" ref="J553:J563" si="88">HYPERLINK("http://geochem.nrcan.gc.ca/cdogs/content/kwd/kwd020027_e.htm", "NGR lake sediment grab sample")</f>
        <v>NGR lake sediment grab sample</v>
      </c>
      <c r="K553" s="1" t="str">
        <f t="shared" ref="K553:K563" si="89">HYPERLINK("http://geochem.nrcan.gc.ca/cdogs/content/kwd/kwd080006_e.htm", "&lt;177 micron (NGR)")</f>
        <v>&lt;177 micron (NGR)</v>
      </c>
      <c r="L553">
        <v>30</v>
      </c>
      <c r="M553" t="s">
        <v>105</v>
      </c>
      <c r="N553">
        <v>552</v>
      </c>
      <c r="O553">
        <v>24.5</v>
      </c>
    </row>
    <row r="554" spans="1:15" x14ac:dyDescent="0.3">
      <c r="A554" t="s">
        <v>2139</v>
      </c>
      <c r="B554" t="s">
        <v>2140</v>
      </c>
      <c r="C554" s="1" t="str">
        <f t="shared" si="83"/>
        <v>21:0161</v>
      </c>
      <c r="D554" s="1" t="str">
        <f t="shared" si="87"/>
        <v>21:0087</v>
      </c>
      <c r="E554" t="s">
        <v>2141</v>
      </c>
      <c r="F554" t="s">
        <v>2142</v>
      </c>
      <c r="H554">
        <v>55.418041799999997</v>
      </c>
      <c r="I554">
        <v>-102.0680571</v>
      </c>
      <c r="J554" s="1" t="str">
        <f t="shared" si="88"/>
        <v>NGR lake sediment grab sample</v>
      </c>
      <c r="K554" s="1" t="str">
        <f t="shared" si="89"/>
        <v>&lt;177 micron (NGR)</v>
      </c>
      <c r="L554">
        <v>30</v>
      </c>
      <c r="M554" t="s">
        <v>110</v>
      </c>
      <c r="N554">
        <v>553</v>
      </c>
      <c r="O554">
        <v>17.5</v>
      </c>
    </row>
    <row r="555" spans="1:15" x14ac:dyDescent="0.3">
      <c r="A555" t="s">
        <v>2143</v>
      </c>
      <c r="B555" t="s">
        <v>2144</v>
      </c>
      <c r="C555" s="1" t="str">
        <f t="shared" si="83"/>
        <v>21:0161</v>
      </c>
      <c r="D555" s="1" t="str">
        <f t="shared" si="87"/>
        <v>21:0087</v>
      </c>
      <c r="E555" t="s">
        <v>2145</v>
      </c>
      <c r="F555" t="s">
        <v>2146</v>
      </c>
      <c r="H555">
        <v>55.438588199999998</v>
      </c>
      <c r="I555">
        <v>-102.0254182</v>
      </c>
      <c r="J555" s="1" t="str">
        <f t="shared" si="88"/>
        <v>NGR lake sediment grab sample</v>
      </c>
      <c r="K555" s="1" t="str">
        <f t="shared" si="89"/>
        <v>&lt;177 micron (NGR)</v>
      </c>
      <c r="L555">
        <v>30</v>
      </c>
      <c r="M555" t="s">
        <v>115</v>
      </c>
      <c r="N555">
        <v>554</v>
      </c>
      <c r="O555">
        <v>19</v>
      </c>
    </row>
    <row r="556" spans="1:15" x14ac:dyDescent="0.3">
      <c r="A556" t="s">
        <v>2147</v>
      </c>
      <c r="B556" t="s">
        <v>2148</v>
      </c>
      <c r="C556" s="1" t="str">
        <f t="shared" si="83"/>
        <v>21:0161</v>
      </c>
      <c r="D556" s="1" t="str">
        <f t="shared" si="87"/>
        <v>21:0087</v>
      </c>
      <c r="E556" t="s">
        <v>2149</v>
      </c>
      <c r="F556" t="s">
        <v>2150</v>
      </c>
      <c r="H556">
        <v>55.459266200000002</v>
      </c>
      <c r="I556">
        <v>-102.0254419</v>
      </c>
      <c r="J556" s="1" t="str">
        <f t="shared" si="88"/>
        <v>NGR lake sediment grab sample</v>
      </c>
      <c r="K556" s="1" t="str">
        <f t="shared" si="89"/>
        <v>&lt;177 micron (NGR)</v>
      </c>
      <c r="L556">
        <v>30</v>
      </c>
      <c r="M556" t="s">
        <v>176</v>
      </c>
      <c r="N556">
        <v>555</v>
      </c>
      <c r="O556">
        <v>21</v>
      </c>
    </row>
    <row r="557" spans="1:15" x14ac:dyDescent="0.3">
      <c r="A557" t="s">
        <v>2151</v>
      </c>
      <c r="B557" t="s">
        <v>2152</v>
      </c>
      <c r="C557" s="1" t="str">
        <f t="shared" si="83"/>
        <v>21:0161</v>
      </c>
      <c r="D557" s="1" t="str">
        <f t="shared" si="87"/>
        <v>21:0087</v>
      </c>
      <c r="E557" t="s">
        <v>2153</v>
      </c>
      <c r="F557" t="s">
        <v>2154</v>
      </c>
      <c r="H557">
        <v>55.453862399999998</v>
      </c>
      <c r="I557">
        <v>-102.06223319999999</v>
      </c>
      <c r="J557" s="1" t="str">
        <f t="shared" si="88"/>
        <v>NGR lake sediment grab sample</v>
      </c>
      <c r="K557" s="1" t="str">
        <f t="shared" si="89"/>
        <v>&lt;177 micron (NGR)</v>
      </c>
      <c r="L557">
        <v>30</v>
      </c>
      <c r="M557" t="s">
        <v>120</v>
      </c>
      <c r="N557">
        <v>556</v>
      </c>
      <c r="O557">
        <v>21.5</v>
      </c>
    </row>
    <row r="558" spans="1:15" x14ac:dyDescent="0.3">
      <c r="A558" t="s">
        <v>2155</v>
      </c>
      <c r="B558" t="s">
        <v>2156</v>
      </c>
      <c r="C558" s="1" t="str">
        <f t="shared" si="83"/>
        <v>21:0161</v>
      </c>
      <c r="D558" s="1" t="str">
        <f t="shared" si="87"/>
        <v>21:0087</v>
      </c>
      <c r="E558" t="s">
        <v>2157</v>
      </c>
      <c r="F558" t="s">
        <v>2158</v>
      </c>
      <c r="H558">
        <v>55.469787500000002</v>
      </c>
      <c r="I558">
        <v>-102.051552</v>
      </c>
      <c r="J558" s="1" t="str">
        <f t="shared" si="88"/>
        <v>NGR lake sediment grab sample</v>
      </c>
      <c r="K558" s="1" t="str">
        <f t="shared" si="89"/>
        <v>&lt;177 micron (NGR)</v>
      </c>
      <c r="L558">
        <v>30</v>
      </c>
      <c r="M558" t="s">
        <v>183</v>
      </c>
      <c r="N558">
        <v>557</v>
      </c>
      <c r="O558">
        <v>16.5</v>
      </c>
    </row>
    <row r="559" spans="1:15" x14ac:dyDescent="0.3">
      <c r="A559" t="s">
        <v>2159</v>
      </c>
      <c r="B559" t="s">
        <v>2160</v>
      </c>
      <c r="C559" s="1" t="str">
        <f t="shared" si="83"/>
        <v>21:0161</v>
      </c>
      <c r="D559" s="1" t="str">
        <f t="shared" si="87"/>
        <v>21:0087</v>
      </c>
      <c r="E559" t="s">
        <v>2161</v>
      </c>
      <c r="F559" t="s">
        <v>2162</v>
      </c>
      <c r="H559">
        <v>55.531759999999998</v>
      </c>
      <c r="I559">
        <v>-102.01203959999999</v>
      </c>
      <c r="J559" s="1" t="str">
        <f t="shared" si="88"/>
        <v>NGR lake sediment grab sample</v>
      </c>
      <c r="K559" s="1" t="str">
        <f t="shared" si="89"/>
        <v>&lt;177 micron (NGR)</v>
      </c>
      <c r="L559">
        <v>30</v>
      </c>
      <c r="M559" t="s">
        <v>188</v>
      </c>
      <c r="N559">
        <v>558</v>
      </c>
      <c r="O559">
        <v>28</v>
      </c>
    </row>
    <row r="560" spans="1:15" x14ac:dyDescent="0.3">
      <c r="A560" t="s">
        <v>2163</v>
      </c>
      <c r="B560" t="s">
        <v>2164</v>
      </c>
      <c r="C560" s="1" t="str">
        <f t="shared" si="83"/>
        <v>21:0161</v>
      </c>
      <c r="D560" s="1" t="str">
        <f t="shared" si="87"/>
        <v>21:0087</v>
      </c>
      <c r="E560" t="s">
        <v>2165</v>
      </c>
      <c r="F560" t="s">
        <v>2166</v>
      </c>
      <c r="H560">
        <v>55.5397836</v>
      </c>
      <c r="I560">
        <v>-102.0463086</v>
      </c>
      <c r="J560" s="1" t="str">
        <f t="shared" si="88"/>
        <v>NGR lake sediment grab sample</v>
      </c>
      <c r="K560" s="1" t="str">
        <f t="shared" si="89"/>
        <v>&lt;177 micron (NGR)</v>
      </c>
      <c r="L560">
        <v>30</v>
      </c>
      <c r="M560" t="s">
        <v>193</v>
      </c>
      <c r="N560">
        <v>559</v>
      </c>
      <c r="O560">
        <v>14.5</v>
      </c>
    </row>
    <row r="561" spans="1:15" x14ac:dyDescent="0.3">
      <c r="A561" t="s">
        <v>2167</v>
      </c>
      <c r="B561" t="s">
        <v>2168</v>
      </c>
      <c r="C561" s="1" t="str">
        <f t="shared" si="83"/>
        <v>21:0161</v>
      </c>
      <c r="D561" s="1" t="str">
        <f t="shared" si="87"/>
        <v>21:0087</v>
      </c>
      <c r="E561" t="s">
        <v>2153</v>
      </c>
      <c r="F561" t="s">
        <v>2169</v>
      </c>
      <c r="H561">
        <v>55.453862399999998</v>
      </c>
      <c r="I561">
        <v>-102.06223319999999</v>
      </c>
      <c r="J561" s="1" t="str">
        <f t="shared" si="88"/>
        <v>NGR lake sediment grab sample</v>
      </c>
      <c r="K561" s="1" t="str">
        <f t="shared" si="89"/>
        <v>&lt;177 micron (NGR)</v>
      </c>
      <c r="L561">
        <v>30</v>
      </c>
      <c r="M561" t="s">
        <v>197</v>
      </c>
      <c r="N561">
        <v>560</v>
      </c>
      <c r="O561">
        <v>21</v>
      </c>
    </row>
    <row r="562" spans="1:15" x14ac:dyDescent="0.3">
      <c r="A562" t="s">
        <v>2170</v>
      </c>
      <c r="B562" t="s">
        <v>2171</v>
      </c>
      <c r="C562" s="1" t="str">
        <f t="shared" si="83"/>
        <v>21:0161</v>
      </c>
      <c r="D562" s="1" t="str">
        <f t="shared" si="87"/>
        <v>21:0087</v>
      </c>
      <c r="E562" t="s">
        <v>2172</v>
      </c>
      <c r="F562" t="s">
        <v>2173</v>
      </c>
      <c r="H562">
        <v>55.5100312</v>
      </c>
      <c r="I562">
        <v>-102.0802236</v>
      </c>
      <c r="J562" s="1" t="str">
        <f t="shared" si="88"/>
        <v>NGR lake sediment grab sample</v>
      </c>
      <c r="K562" s="1" t="str">
        <f t="shared" si="89"/>
        <v>&lt;177 micron (NGR)</v>
      </c>
      <c r="L562">
        <v>31</v>
      </c>
      <c r="M562" t="s">
        <v>19</v>
      </c>
      <c r="N562">
        <v>561</v>
      </c>
      <c r="O562">
        <v>15.5</v>
      </c>
    </row>
    <row r="563" spans="1:15" x14ac:dyDescent="0.3">
      <c r="A563" t="s">
        <v>2174</v>
      </c>
      <c r="B563" t="s">
        <v>2175</v>
      </c>
      <c r="C563" s="1" t="str">
        <f t="shared" si="83"/>
        <v>21:0161</v>
      </c>
      <c r="D563" s="1" t="str">
        <f t="shared" si="87"/>
        <v>21:0087</v>
      </c>
      <c r="E563" t="s">
        <v>2176</v>
      </c>
      <c r="F563" t="s">
        <v>2177</v>
      </c>
      <c r="H563">
        <v>55.513943300000001</v>
      </c>
      <c r="I563">
        <v>-102.1702379</v>
      </c>
      <c r="J563" s="1" t="str">
        <f t="shared" si="88"/>
        <v>NGR lake sediment grab sample</v>
      </c>
      <c r="K563" s="1" t="str">
        <f t="shared" si="89"/>
        <v>&lt;177 micron (NGR)</v>
      </c>
      <c r="L563">
        <v>31</v>
      </c>
      <c r="M563" t="s">
        <v>29</v>
      </c>
      <c r="N563">
        <v>562</v>
      </c>
      <c r="O563">
        <v>18</v>
      </c>
    </row>
    <row r="564" spans="1:15" x14ac:dyDescent="0.3">
      <c r="A564" t="s">
        <v>2178</v>
      </c>
      <c r="B564" t="s">
        <v>2179</v>
      </c>
      <c r="C564" s="1" t="str">
        <f t="shared" si="83"/>
        <v>21:0161</v>
      </c>
      <c r="D564" s="1" t="str">
        <f>HYPERLINK("http://geochem.nrcan.gc.ca/cdogs/content/svy/svy_e.htm", "")</f>
        <v/>
      </c>
      <c r="G564" s="1" t="str">
        <f>HYPERLINK("http://geochem.nrcan.gc.ca/cdogs/content/cr_/cr_00003_e.htm", "3")</f>
        <v>3</v>
      </c>
      <c r="J564" t="s">
        <v>22</v>
      </c>
      <c r="K564" t="s">
        <v>23</v>
      </c>
      <c r="L564">
        <v>31</v>
      </c>
      <c r="M564" t="s">
        <v>24</v>
      </c>
      <c r="N564">
        <v>563</v>
      </c>
      <c r="O564">
        <v>15</v>
      </c>
    </row>
    <row r="565" spans="1:15" x14ac:dyDescent="0.3">
      <c r="A565" t="s">
        <v>2180</v>
      </c>
      <c r="B565" t="s">
        <v>2181</v>
      </c>
      <c r="C565" s="1" t="str">
        <f t="shared" si="83"/>
        <v>21:0161</v>
      </c>
      <c r="D565" s="1" t="str">
        <f t="shared" ref="D565:D582" si="90">HYPERLINK("http://geochem.nrcan.gc.ca/cdogs/content/svy/svy210087_e.htm", "21:0087")</f>
        <v>21:0087</v>
      </c>
      <c r="E565" t="s">
        <v>2182</v>
      </c>
      <c r="F565" t="s">
        <v>2183</v>
      </c>
      <c r="H565">
        <v>55.529821400000003</v>
      </c>
      <c r="I565">
        <v>-102.2356614</v>
      </c>
      <c r="J565" s="1" t="str">
        <f t="shared" ref="J565:J582" si="91">HYPERLINK("http://geochem.nrcan.gc.ca/cdogs/content/kwd/kwd020027_e.htm", "NGR lake sediment grab sample")</f>
        <v>NGR lake sediment grab sample</v>
      </c>
      <c r="K565" s="1" t="str">
        <f t="shared" ref="K565:K582" si="92">HYPERLINK("http://geochem.nrcan.gc.ca/cdogs/content/kwd/kwd080006_e.htm", "&lt;177 micron (NGR)")</f>
        <v>&lt;177 micron (NGR)</v>
      </c>
      <c r="L565">
        <v>31</v>
      </c>
      <c r="M565" t="s">
        <v>34</v>
      </c>
      <c r="N565">
        <v>564</v>
      </c>
      <c r="O565">
        <v>19.5</v>
      </c>
    </row>
    <row r="566" spans="1:15" x14ac:dyDescent="0.3">
      <c r="A566" t="s">
        <v>2184</v>
      </c>
      <c r="B566" t="s">
        <v>2185</v>
      </c>
      <c r="C566" s="1" t="str">
        <f t="shared" si="83"/>
        <v>21:0161</v>
      </c>
      <c r="D566" s="1" t="str">
        <f t="shared" si="90"/>
        <v>21:0087</v>
      </c>
      <c r="E566" t="s">
        <v>2186</v>
      </c>
      <c r="F566" t="s">
        <v>2187</v>
      </c>
      <c r="H566">
        <v>55.516530699999997</v>
      </c>
      <c r="I566">
        <v>-102.3253131</v>
      </c>
      <c r="J566" s="1" t="str">
        <f t="shared" si="91"/>
        <v>NGR lake sediment grab sample</v>
      </c>
      <c r="K566" s="1" t="str">
        <f t="shared" si="92"/>
        <v>&lt;177 micron (NGR)</v>
      </c>
      <c r="L566">
        <v>31</v>
      </c>
      <c r="M566" t="s">
        <v>39</v>
      </c>
      <c r="N566">
        <v>565</v>
      </c>
      <c r="O566">
        <v>3.5</v>
      </c>
    </row>
    <row r="567" spans="1:15" x14ac:dyDescent="0.3">
      <c r="A567" t="s">
        <v>2188</v>
      </c>
      <c r="B567" t="s">
        <v>2189</v>
      </c>
      <c r="C567" s="1" t="str">
        <f t="shared" si="83"/>
        <v>21:0161</v>
      </c>
      <c r="D567" s="1" t="str">
        <f t="shared" si="90"/>
        <v>21:0087</v>
      </c>
      <c r="E567" t="s">
        <v>2190</v>
      </c>
      <c r="F567" t="s">
        <v>2191</v>
      </c>
      <c r="H567">
        <v>55.495469999999997</v>
      </c>
      <c r="I567">
        <v>-102.3077414</v>
      </c>
      <c r="J567" s="1" t="str">
        <f t="shared" si="91"/>
        <v>NGR lake sediment grab sample</v>
      </c>
      <c r="K567" s="1" t="str">
        <f t="shared" si="92"/>
        <v>&lt;177 micron (NGR)</v>
      </c>
      <c r="L567">
        <v>31</v>
      </c>
      <c r="M567" t="s">
        <v>44</v>
      </c>
      <c r="N567">
        <v>566</v>
      </c>
      <c r="O567">
        <v>10</v>
      </c>
    </row>
    <row r="568" spans="1:15" x14ac:dyDescent="0.3">
      <c r="A568" t="s">
        <v>2192</v>
      </c>
      <c r="B568" t="s">
        <v>2193</v>
      </c>
      <c r="C568" s="1" t="str">
        <f t="shared" si="83"/>
        <v>21:0161</v>
      </c>
      <c r="D568" s="1" t="str">
        <f t="shared" si="90"/>
        <v>21:0087</v>
      </c>
      <c r="E568" t="s">
        <v>2194</v>
      </c>
      <c r="F568" t="s">
        <v>2195</v>
      </c>
      <c r="H568">
        <v>55.482249000000003</v>
      </c>
      <c r="I568">
        <v>-102.31972349999999</v>
      </c>
      <c r="J568" s="1" t="str">
        <f t="shared" si="91"/>
        <v>NGR lake sediment grab sample</v>
      </c>
      <c r="K568" s="1" t="str">
        <f t="shared" si="92"/>
        <v>&lt;177 micron (NGR)</v>
      </c>
      <c r="L568">
        <v>31</v>
      </c>
      <c r="M568" t="s">
        <v>120</v>
      </c>
      <c r="N568">
        <v>567</v>
      </c>
      <c r="O568">
        <v>9</v>
      </c>
    </row>
    <row r="569" spans="1:15" x14ac:dyDescent="0.3">
      <c r="A569" t="s">
        <v>2196</v>
      </c>
      <c r="B569" t="s">
        <v>2197</v>
      </c>
      <c r="C569" s="1" t="str">
        <f t="shared" si="83"/>
        <v>21:0161</v>
      </c>
      <c r="D569" s="1" t="str">
        <f t="shared" si="90"/>
        <v>21:0087</v>
      </c>
      <c r="E569" t="s">
        <v>2198</v>
      </c>
      <c r="F569" t="s">
        <v>2199</v>
      </c>
      <c r="H569">
        <v>55.4482024</v>
      </c>
      <c r="I569">
        <v>-102.36631439999999</v>
      </c>
      <c r="J569" s="1" t="str">
        <f t="shared" si="91"/>
        <v>NGR lake sediment grab sample</v>
      </c>
      <c r="K569" s="1" t="str">
        <f t="shared" si="92"/>
        <v>&lt;177 micron (NGR)</v>
      </c>
      <c r="L569">
        <v>31</v>
      </c>
      <c r="M569" t="s">
        <v>68</v>
      </c>
      <c r="N569">
        <v>568</v>
      </c>
      <c r="O569">
        <v>38.5</v>
      </c>
    </row>
    <row r="570" spans="1:15" x14ac:dyDescent="0.3">
      <c r="A570" t="s">
        <v>2200</v>
      </c>
      <c r="B570" t="s">
        <v>2201</v>
      </c>
      <c r="C570" s="1" t="str">
        <f t="shared" si="83"/>
        <v>21:0161</v>
      </c>
      <c r="D570" s="1" t="str">
        <f t="shared" si="90"/>
        <v>21:0087</v>
      </c>
      <c r="E570" t="s">
        <v>2198</v>
      </c>
      <c r="F570" t="s">
        <v>2202</v>
      </c>
      <c r="H570">
        <v>55.4482024</v>
      </c>
      <c r="I570">
        <v>-102.36631439999999</v>
      </c>
      <c r="J570" s="1" t="str">
        <f t="shared" si="91"/>
        <v>NGR lake sediment grab sample</v>
      </c>
      <c r="K570" s="1" t="str">
        <f t="shared" si="92"/>
        <v>&lt;177 micron (NGR)</v>
      </c>
      <c r="L570">
        <v>31</v>
      </c>
      <c r="M570" t="s">
        <v>72</v>
      </c>
      <c r="N570">
        <v>569</v>
      </c>
      <c r="O570">
        <v>38</v>
      </c>
    </row>
    <row r="571" spans="1:15" x14ac:dyDescent="0.3">
      <c r="A571" t="s">
        <v>2203</v>
      </c>
      <c r="B571" t="s">
        <v>2204</v>
      </c>
      <c r="C571" s="1" t="str">
        <f t="shared" si="83"/>
        <v>21:0161</v>
      </c>
      <c r="D571" s="1" t="str">
        <f t="shared" si="90"/>
        <v>21:0087</v>
      </c>
      <c r="E571" t="s">
        <v>2205</v>
      </c>
      <c r="F571" t="s">
        <v>2206</v>
      </c>
      <c r="H571">
        <v>55.421137100000003</v>
      </c>
      <c r="I571">
        <v>-102.3617957</v>
      </c>
      <c r="J571" s="1" t="str">
        <f t="shared" si="91"/>
        <v>NGR lake sediment grab sample</v>
      </c>
      <c r="K571" s="1" t="str">
        <f t="shared" si="92"/>
        <v>&lt;177 micron (NGR)</v>
      </c>
      <c r="L571">
        <v>31</v>
      </c>
      <c r="M571" t="s">
        <v>49</v>
      </c>
      <c r="N571">
        <v>570</v>
      </c>
      <c r="O571">
        <v>6.5</v>
      </c>
    </row>
    <row r="572" spans="1:15" x14ac:dyDescent="0.3">
      <c r="A572" t="s">
        <v>2207</v>
      </c>
      <c r="B572" t="s">
        <v>2208</v>
      </c>
      <c r="C572" s="1" t="str">
        <f t="shared" si="83"/>
        <v>21:0161</v>
      </c>
      <c r="D572" s="1" t="str">
        <f t="shared" si="90"/>
        <v>21:0087</v>
      </c>
      <c r="E572" t="s">
        <v>2209</v>
      </c>
      <c r="F572" t="s">
        <v>2210</v>
      </c>
      <c r="H572">
        <v>55.397286000000001</v>
      </c>
      <c r="I572">
        <v>-102.339696</v>
      </c>
      <c r="J572" s="1" t="str">
        <f t="shared" si="91"/>
        <v>NGR lake sediment grab sample</v>
      </c>
      <c r="K572" s="1" t="str">
        <f t="shared" si="92"/>
        <v>&lt;177 micron (NGR)</v>
      </c>
      <c r="L572">
        <v>31</v>
      </c>
      <c r="M572" t="s">
        <v>54</v>
      </c>
      <c r="N572">
        <v>571</v>
      </c>
      <c r="O572">
        <v>62.5</v>
      </c>
    </row>
    <row r="573" spans="1:15" x14ac:dyDescent="0.3">
      <c r="A573" t="s">
        <v>2211</v>
      </c>
      <c r="B573" t="s">
        <v>2212</v>
      </c>
      <c r="C573" s="1" t="str">
        <f t="shared" si="83"/>
        <v>21:0161</v>
      </c>
      <c r="D573" s="1" t="str">
        <f t="shared" si="90"/>
        <v>21:0087</v>
      </c>
      <c r="E573" t="s">
        <v>2213</v>
      </c>
      <c r="F573" t="s">
        <v>2214</v>
      </c>
      <c r="H573">
        <v>55.373912099999998</v>
      </c>
      <c r="I573">
        <v>-102.29864790000001</v>
      </c>
      <c r="J573" s="1" t="str">
        <f t="shared" si="91"/>
        <v>NGR lake sediment grab sample</v>
      </c>
      <c r="K573" s="1" t="str">
        <f t="shared" si="92"/>
        <v>&lt;177 micron (NGR)</v>
      </c>
      <c r="L573">
        <v>31</v>
      </c>
      <c r="M573" t="s">
        <v>59</v>
      </c>
      <c r="N573">
        <v>572</v>
      </c>
      <c r="O573">
        <v>7.5</v>
      </c>
    </row>
    <row r="574" spans="1:15" x14ac:dyDescent="0.3">
      <c r="A574" t="s">
        <v>2215</v>
      </c>
      <c r="B574" t="s">
        <v>2216</v>
      </c>
      <c r="C574" s="1" t="str">
        <f t="shared" si="83"/>
        <v>21:0161</v>
      </c>
      <c r="D574" s="1" t="str">
        <f t="shared" si="90"/>
        <v>21:0087</v>
      </c>
      <c r="E574" t="s">
        <v>2217</v>
      </c>
      <c r="F574" t="s">
        <v>2218</v>
      </c>
      <c r="H574">
        <v>55.342764000000003</v>
      </c>
      <c r="I574">
        <v>-102.27238079999999</v>
      </c>
      <c r="J574" s="1" t="str">
        <f t="shared" si="91"/>
        <v>NGR lake sediment grab sample</v>
      </c>
      <c r="K574" s="1" t="str">
        <f t="shared" si="92"/>
        <v>&lt;177 micron (NGR)</v>
      </c>
      <c r="L574">
        <v>31</v>
      </c>
      <c r="M574" t="s">
        <v>105</v>
      </c>
      <c r="N574">
        <v>573</v>
      </c>
      <c r="O574">
        <v>15</v>
      </c>
    </row>
    <row r="575" spans="1:15" x14ac:dyDescent="0.3">
      <c r="A575" t="s">
        <v>2219</v>
      </c>
      <c r="B575" t="s">
        <v>2220</v>
      </c>
      <c r="C575" s="1" t="str">
        <f t="shared" si="83"/>
        <v>21:0161</v>
      </c>
      <c r="D575" s="1" t="str">
        <f t="shared" si="90"/>
        <v>21:0087</v>
      </c>
      <c r="E575" t="s">
        <v>2221</v>
      </c>
      <c r="F575" t="s">
        <v>2222</v>
      </c>
      <c r="H575">
        <v>55.319901299999998</v>
      </c>
      <c r="I575">
        <v>-102.2550361</v>
      </c>
      <c r="J575" s="1" t="str">
        <f t="shared" si="91"/>
        <v>NGR lake sediment grab sample</v>
      </c>
      <c r="K575" s="1" t="str">
        <f t="shared" si="92"/>
        <v>&lt;177 micron (NGR)</v>
      </c>
      <c r="L575">
        <v>31</v>
      </c>
      <c r="M575" t="s">
        <v>110</v>
      </c>
      <c r="N575">
        <v>574</v>
      </c>
      <c r="O575">
        <v>47.5</v>
      </c>
    </row>
    <row r="576" spans="1:15" x14ac:dyDescent="0.3">
      <c r="A576" t="s">
        <v>2223</v>
      </c>
      <c r="B576" t="s">
        <v>2224</v>
      </c>
      <c r="C576" s="1" t="str">
        <f t="shared" si="83"/>
        <v>21:0161</v>
      </c>
      <c r="D576" s="1" t="str">
        <f t="shared" si="90"/>
        <v>21:0087</v>
      </c>
      <c r="E576" t="s">
        <v>2225</v>
      </c>
      <c r="F576" t="s">
        <v>2226</v>
      </c>
      <c r="H576">
        <v>55.323681200000003</v>
      </c>
      <c r="I576">
        <v>-102.3036479</v>
      </c>
      <c r="J576" s="1" t="str">
        <f t="shared" si="91"/>
        <v>NGR lake sediment grab sample</v>
      </c>
      <c r="K576" s="1" t="str">
        <f t="shared" si="92"/>
        <v>&lt;177 micron (NGR)</v>
      </c>
      <c r="L576">
        <v>31</v>
      </c>
      <c r="M576" t="s">
        <v>115</v>
      </c>
      <c r="N576">
        <v>575</v>
      </c>
      <c r="O576">
        <v>24</v>
      </c>
    </row>
    <row r="577" spans="1:15" x14ac:dyDescent="0.3">
      <c r="A577" t="s">
        <v>2227</v>
      </c>
      <c r="B577" t="s">
        <v>2228</v>
      </c>
      <c r="C577" s="1" t="str">
        <f t="shared" si="83"/>
        <v>21:0161</v>
      </c>
      <c r="D577" s="1" t="str">
        <f t="shared" si="90"/>
        <v>21:0087</v>
      </c>
      <c r="E577" t="s">
        <v>2229</v>
      </c>
      <c r="F577" t="s">
        <v>2230</v>
      </c>
      <c r="H577">
        <v>55.316499299999997</v>
      </c>
      <c r="I577">
        <v>-102.3451184</v>
      </c>
      <c r="J577" s="1" t="str">
        <f t="shared" si="91"/>
        <v>NGR lake sediment grab sample</v>
      </c>
      <c r="K577" s="1" t="str">
        <f t="shared" si="92"/>
        <v>&lt;177 micron (NGR)</v>
      </c>
      <c r="L577">
        <v>31</v>
      </c>
      <c r="M577" t="s">
        <v>176</v>
      </c>
      <c r="N577">
        <v>576</v>
      </c>
      <c r="O577">
        <v>13.5</v>
      </c>
    </row>
    <row r="578" spans="1:15" x14ac:dyDescent="0.3">
      <c r="A578" t="s">
        <v>2231</v>
      </c>
      <c r="B578" t="s">
        <v>2232</v>
      </c>
      <c r="C578" s="1" t="str">
        <f t="shared" ref="C578:C641" si="93">HYPERLINK("http://geochem.nrcan.gc.ca/cdogs/content/bdl/bdl210161_e.htm", "21:0161")</f>
        <v>21:0161</v>
      </c>
      <c r="D578" s="1" t="str">
        <f t="shared" si="90"/>
        <v>21:0087</v>
      </c>
      <c r="E578" t="s">
        <v>2233</v>
      </c>
      <c r="F578" t="s">
        <v>2234</v>
      </c>
      <c r="H578">
        <v>55.298294900000002</v>
      </c>
      <c r="I578">
        <v>-102.37627000000001</v>
      </c>
      <c r="J578" s="1" t="str">
        <f t="shared" si="91"/>
        <v>NGR lake sediment grab sample</v>
      </c>
      <c r="K578" s="1" t="str">
        <f t="shared" si="92"/>
        <v>&lt;177 micron (NGR)</v>
      </c>
      <c r="L578">
        <v>31</v>
      </c>
      <c r="M578" t="s">
        <v>183</v>
      </c>
      <c r="N578">
        <v>577</v>
      </c>
      <c r="O578">
        <v>21</v>
      </c>
    </row>
    <row r="579" spans="1:15" x14ac:dyDescent="0.3">
      <c r="A579" t="s">
        <v>2235</v>
      </c>
      <c r="B579" t="s">
        <v>2236</v>
      </c>
      <c r="C579" s="1" t="str">
        <f t="shared" si="93"/>
        <v>21:0161</v>
      </c>
      <c r="D579" s="1" t="str">
        <f t="shared" si="90"/>
        <v>21:0087</v>
      </c>
      <c r="E579" t="s">
        <v>2237</v>
      </c>
      <c r="F579" t="s">
        <v>2238</v>
      </c>
      <c r="H579">
        <v>55.299831300000001</v>
      </c>
      <c r="I579">
        <v>-102.4061035</v>
      </c>
      <c r="J579" s="1" t="str">
        <f t="shared" si="91"/>
        <v>NGR lake sediment grab sample</v>
      </c>
      <c r="K579" s="1" t="str">
        <f t="shared" si="92"/>
        <v>&lt;177 micron (NGR)</v>
      </c>
      <c r="L579">
        <v>31</v>
      </c>
      <c r="M579" t="s">
        <v>188</v>
      </c>
      <c r="N579">
        <v>578</v>
      </c>
      <c r="O579">
        <v>20.5</v>
      </c>
    </row>
    <row r="580" spans="1:15" x14ac:dyDescent="0.3">
      <c r="A580" t="s">
        <v>2239</v>
      </c>
      <c r="B580" t="s">
        <v>2240</v>
      </c>
      <c r="C580" s="1" t="str">
        <f t="shared" si="93"/>
        <v>21:0161</v>
      </c>
      <c r="D580" s="1" t="str">
        <f t="shared" si="90"/>
        <v>21:0087</v>
      </c>
      <c r="E580" t="s">
        <v>2241</v>
      </c>
      <c r="F580" t="s">
        <v>2242</v>
      </c>
      <c r="H580">
        <v>55.258403899999998</v>
      </c>
      <c r="I580">
        <v>-102.40251139999999</v>
      </c>
      <c r="J580" s="1" t="str">
        <f t="shared" si="91"/>
        <v>NGR lake sediment grab sample</v>
      </c>
      <c r="K580" s="1" t="str">
        <f t="shared" si="92"/>
        <v>&lt;177 micron (NGR)</v>
      </c>
      <c r="L580">
        <v>31</v>
      </c>
      <c r="M580" t="s">
        <v>193</v>
      </c>
      <c r="N580">
        <v>579</v>
      </c>
      <c r="O580">
        <v>15.5</v>
      </c>
    </row>
    <row r="581" spans="1:15" x14ac:dyDescent="0.3">
      <c r="A581" t="s">
        <v>2243</v>
      </c>
      <c r="B581" t="s">
        <v>2244</v>
      </c>
      <c r="C581" s="1" t="str">
        <f t="shared" si="93"/>
        <v>21:0161</v>
      </c>
      <c r="D581" s="1" t="str">
        <f t="shared" si="90"/>
        <v>21:0087</v>
      </c>
      <c r="E581" t="s">
        <v>2194</v>
      </c>
      <c r="F581" t="s">
        <v>2245</v>
      </c>
      <c r="H581">
        <v>55.482249000000003</v>
      </c>
      <c r="I581">
        <v>-102.31972349999999</v>
      </c>
      <c r="J581" s="1" t="str">
        <f t="shared" si="91"/>
        <v>NGR lake sediment grab sample</v>
      </c>
      <c r="K581" s="1" t="str">
        <f t="shared" si="92"/>
        <v>&lt;177 micron (NGR)</v>
      </c>
      <c r="L581">
        <v>31</v>
      </c>
      <c r="M581" t="s">
        <v>197</v>
      </c>
      <c r="N581">
        <v>580</v>
      </c>
      <c r="O581">
        <v>9</v>
      </c>
    </row>
    <row r="582" spans="1:15" x14ac:dyDescent="0.3">
      <c r="A582" t="s">
        <v>2246</v>
      </c>
      <c r="B582" t="s">
        <v>2247</v>
      </c>
      <c r="C582" s="1" t="str">
        <f t="shared" si="93"/>
        <v>21:0161</v>
      </c>
      <c r="D582" s="1" t="str">
        <f t="shared" si="90"/>
        <v>21:0087</v>
      </c>
      <c r="E582" t="s">
        <v>2248</v>
      </c>
      <c r="F582" t="s">
        <v>2249</v>
      </c>
      <c r="H582">
        <v>55.254143300000003</v>
      </c>
      <c r="I582">
        <v>-102.4562956</v>
      </c>
      <c r="J582" s="1" t="str">
        <f t="shared" si="91"/>
        <v>NGR lake sediment grab sample</v>
      </c>
      <c r="K582" s="1" t="str">
        <f t="shared" si="92"/>
        <v>&lt;177 micron (NGR)</v>
      </c>
      <c r="L582">
        <v>32</v>
      </c>
      <c r="M582" t="s">
        <v>19</v>
      </c>
      <c r="N582">
        <v>581</v>
      </c>
      <c r="O582">
        <v>3</v>
      </c>
    </row>
    <row r="583" spans="1:15" x14ac:dyDescent="0.3">
      <c r="A583" t="s">
        <v>2250</v>
      </c>
      <c r="B583" t="s">
        <v>2251</v>
      </c>
      <c r="C583" s="1" t="str">
        <f t="shared" si="93"/>
        <v>21:0161</v>
      </c>
      <c r="D583" s="1" t="str">
        <f>HYPERLINK("http://geochem.nrcan.gc.ca/cdogs/content/svy/svy_e.htm", "")</f>
        <v/>
      </c>
      <c r="G583" s="1" t="str">
        <f>HYPERLINK("http://geochem.nrcan.gc.ca/cdogs/content/cr_/cr_00002_e.htm", "2")</f>
        <v>2</v>
      </c>
      <c r="J583" t="s">
        <v>22</v>
      </c>
      <c r="K583" t="s">
        <v>23</v>
      </c>
      <c r="L583">
        <v>32</v>
      </c>
      <c r="M583" t="s">
        <v>24</v>
      </c>
      <c r="N583">
        <v>582</v>
      </c>
      <c r="O583">
        <v>17</v>
      </c>
    </row>
    <row r="584" spans="1:15" x14ac:dyDescent="0.3">
      <c r="A584" t="s">
        <v>2252</v>
      </c>
      <c r="B584" t="s">
        <v>2253</v>
      </c>
      <c r="C584" s="1" t="str">
        <f t="shared" si="93"/>
        <v>21:0161</v>
      </c>
      <c r="D584" s="1" t="str">
        <f t="shared" ref="D584:D608" si="94">HYPERLINK("http://geochem.nrcan.gc.ca/cdogs/content/svy/svy210087_e.htm", "21:0087")</f>
        <v>21:0087</v>
      </c>
      <c r="E584" t="s">
        <v>2254</v>
      </c>
      <c r="F584" t="s">
        <v>2255</v>
      </c>
      <c r="H584">
        <v>55.255213400000002</v>
      </c>
      <c r="I584">
        <v>-102.5081598</v>
      </c>
      <c r="J584" s="1" t="str">
        <f t="shared" ref="J584:J608" si="95">HYPERLINK("http://geochem.nrcan.gc.ca/cdogs/content/kwd/kwd020027_e.htm", "NGR lake sediment grab sample")</f>
        <v>NGR lake sediment grab sample</v>
      </c>
      <c r="K584" s="1" t="str">
        <f t="shared" ref="K584:K608" si="96">HYPERLINK("http://geochem.nrcan.gc.ca/cdogs/content/kwd/kwd080006_e.htm", "&lt;177 micron (NGR)")</f>
        <v>&lt;177 micron (NGR)</v>
      </c>
      <c r="L584">
        <v>32</v>
      </c>
      <c r="M584" t="s">
        <v>29</v>
      </c>
      <c r="N584">
        <v>583</v>
      </c>
      <c r="O584">
        <v>34</v>
      </c>
    </row>
    <row r="585" spans="1:15" x14ac:dyDescent="0.3">
      <c r="A585" t="s">
        <v>2256</v>
      </c>
      <c r="B585" t="s">
        <v>2257</v>
      </c>
      <c r="C585" s="1" t="str">
        <f t="shared" si="93"/>
        <v>21:0161</v>
      </c>
      <c r="D585" s="1" t="str">
        <f t="shared" si="94"/>
        <v>21:0087</v>
      </c>
      <c r="E585" t="s">
        <v>2258</v>
      </c>
      <c r="F585" t="s">
        <v>2259</v>
      </c>
      <c r="H585">
        <v>55.269665699999997</v>
      </c>
      <c r="I585">
        <v>-102.5560553</v>
      </c>
      <c r="J585" s="1" t="str">
        <f t="shared" si="95"/>
        <v>NGR lake sediment grab sample</v>
      </c>
      <c r="K585" s="1" t="str">
        <f t="shared" si="96"/>
        <v>&lt;177 micron (NGR)</v>
      </c>
      <c r="L585">
        <v>32</v>
      </c>
      <c r="M585" t="s">
        <v>34</v>
      </c>
      <c r="N585">
        <v>584</v>
      </c>
      <c r="O585">
        <v>17.5</v>
      </c>
    </row>
    <row r="586" spans="1:15" x14ac:dyDescent="0.3">
      <c r="A586" t="s">
        <v>2260</v>
      </c>
      <c r="B586" t="s">
        <v>2261</v>
      </c>
      <c r="C586" s="1" t="str">
        <f t="shared" si="93"/>
        <v>21:0161</v>
      </c>
      <c r="D586" s="1" t="str">
        <f t="shared" si="94"/>
        <v>21:0087</v>
      </c>
      <c r="E586" t="s">
        <v>2262</v>
      </c>
      <c r="F586" t="s">
        <v>2263</v>
      </c>
      <c r="H586">
        <v>55.262736400000001</v>
      </c>
      <c r="I586">
        <v>-102.61471760000001</v>
      </c>
      <c r="J586" s="1" t="str">
        <f t="shared" si="95"/>
        <v>NGR lake sediment grab sample</v>
      </c>
      <c r="K586" s="1" t="str">
        <f t="shared" si="96"/>
        <v>&lt;177 micron (NGR)</v>
      </c>
      <c r="L586">
        <v>32</v>
      </c>
      <c r="M586" t="s">
        <v>39</v>
      </c>
      <c r="N586">
        <v>585</v>
      </c>
      <c r="O586">
        <v>10.5</v>
      </c>
    </row>
    <row r="587" spans="1:15" x14ac:dyDescent="0.3">
      <c r="A587" t="s">
        <v>2264</v>
      </c>
      <c r="B587" t="s">
        <v>2265</v>
      </c>
      <c r="C587" s="1" t="str">
        <f t="shared" si="93"/>
        <v>21:0161</v>
      </c>
      <c r="D587" s="1" t="str">
        <f t="shared" si="94"/>
        <v>21:0087</v>
      </c>
      <c r="E587" t="s">
        <v>2266</v>
      </c>
      <c r="F587" t="s">
        <v>2267</v>
      </c>
      <c r="H587">
        <v>55.269246699999997</v>
      </c>
      <c r="I587">
        <v>-102.6725716</v>
      </c>
      <c r="J587" s="1" t="str">
        <f t="shared" si="95"/>
        <v>NGR lake sediment grab sample</v>
      </c>
      <c r="K587" s="1" t="str">
        <f t="shared" si="96"/>
        <v>&lt;177 micron (NGR)</v>
      </c>
      <c r="L587">
        <v>32</v>
      </c>
      <c r="M587" t="s">
        <v>68</v>
      </c>
      <c r="N587">
        <v>586</v>
      </c>
      <c r="O587">
        <v>24</v>
      </c>
    </row>
    <row r="588" spans="1:15" x14ac:dyDescent="0.3">
      <c r="A588" t="s">
        <v>2268</v>
      </c>
      <c r="B588" t="s">
        <v>2269</v>
      </c>
      <c r="C588" s="1" t="str">
        <f t="shared" si="93"/>
        <v>21:0161</v>
      </c>
      <c r="D588" s="1" t="str">
        <f t="shared" si="94"/>
        <v>21:0087</v>
      </c>
      <c r="E588" t="s">
        <v>2266</v>
      </c>
      <c r="F588" t="s">
        <v>2270</v>
      </c>
      <c r="H588">
        <v>55.269246699999997</v>
      </c>
      <c r="I588">
        <v>-102.6725716</v>
      </c>
      <c r="J588" s="1" t="str">
        <f t="shared" si="95"/>
        <v>NGR lake sediment grab sample</v>
      </c>
      <c r="K588" s="1" t="str">
        <f t="shared" si="96"/>
        <v>&lt;177 micron (NGR)</v>
      </c>
      <c r="L588">
        <v>32</v>
      </c>
      <c r="M588" t="s">
        <v>72</v>
      </c>
      <c r="N588">
        <v>587</v>
      </c>
      <c r="O588">
        <v>25</v>
      </c>
    </row>
    <row r="589" spans="1:15" x14ac:dyDescent="0.3">
      <c r="A589" t="s">
        <v>2271</v>
      </c>
      <c r="B589" t="s">
        <v>2272</v>
      </c>
      <c r="C589" s="1" t="str">
        <f t="shared" si="93"/>
        <v>21:0161</v>
      </c>
      <c r="D589" s="1" t="str">
        <f t="shared" si="94"/>
        <v>21:0087</v>
      </c>
      <c r="E589" t="s">
        <v>2273</v>
      </c>
      <c r="F589" t="s">
        <v>2274</v>
      </c>
      <c r="H589">
        <v>55.263042200000001</v>
      </c>
      <c r="I589">
        <v>-102.72487479999999</v>
      </c>
      <c r="J589" s="1" t="str">
        <f t="shared" si="95"/>
        <v>NGR lake sediment grab sample</v>
      </c>
      <c r="K589" s="1" t="str">
        <f t="shared" si="96"/>
        <v>&lt;177 micron (NGR)</v>
      </c>
      <c r="L589">
        <v>32</v>
      </c>
      <c r="M589" t="s">
        <v>44</v>
      </c>
      <c r="N589">
        <v>588</v>
      </c>
      <c r="O589">
        <v>23.5</v>
      </c>
    </row>
    <row r="590" spans="1:15" x14ac:dyDescent="0.3">
      <c r="A590" t="s">
        <v>2275</v>
      </c>
      <c r="B590" t="s">
        <v>2276</v>
      </c>
      <c r="C590" s="1" t="str">
        <f t="shared" si="93"/>
        <v>21:0161</v>
      </c>
      <c r="D590" s="1" t="str">
        <f t="shared" si="94"/>
        <v>21:0087</v>
      </c>
      <c r="E590" t="s">
        <v>2277</v>
      </c>
      <c r="F590" t="s">
        <v>2278</v>
      </c>
      <c r="H590">
        <v>55.240075699999998</v>
      </c>
      <c r="I590">
        <v>-102.74663769999999</v>
      </c>
      <c r="J590" s="1" t="str">
        <f t="shared" si="95"/>
        <v>NGR lake sediment grab sample</v>
      </c>
      <c r="K590" s="1" t="str">
        <f t="shared" si="96"/>
        <v>&lt;177 micron (NGR)</v>
      </c>
      <c r="L590">
        <v>32</v>
      </c>
      <c r="M590" t="s">
        <v>49</v>
      </c>
      <c r="N590">
        <v>589</v>
      </c>
      <c r="O590">
        <v>19</v>
      </c>
    </row>
    <row r="591" spans="1:15" x14ac:dyDescent="0.3">
      <c r="A591" t="s">
        <v>2279</v>
      </c>
      <c r="B591" t="s">
        <v>2280</v>
      </c>
      <c r="C591" s="1" t="str">
        <f t="shared" si="93"/>
        <v>21:0161</v>
      </c>
      <c r="D591" s="1" t="str">
        <f t="shared" si="94"/>
        <v>21:0087</v>
      </c>
      <c r="E591" t="s">
        <v>2281</v>
      </c>
      <c r="F591" t="s">
        <v>2282</v>
      </c>
      <c r="H591">
        <v>55.2953665</v>
      </c>
      <c r="I591">
        <v>-102.7230224</v>
      </c>
      <c r="J591" s="1" t="str">
        <f t="shared" si="95"/>
        <v>NGR lake sediment grab sample</v>
      </c>
      <c r="K591" s="1" t="str">
        <f t="shared" si="96"/>
        <v>&lt;177 micron (NGR)</v>
      </c>
      <c r="L591">
        <v>32</v>
      </c>
      <c r="M591" t="s">
        <v>54</v>
      </c>
      <c r="N591">
        <v>590</v>
      </c>
      <c r="O591">
        <v>62</v>
      </c>
    </row>
    <row r="592" spans="1:15" x14ac:dyDescent="0.3">
      <c r="A592" t="s">
        <v>2283</v>
      </c>
      <c r="B592" t="s">
        <v>2284</v>
      </c>
      <c r="C592" s="1" t="str">
        <f t="shared" si="93"/>
        <v>21:0161</v>
      </c>
      <c r="D592" s="1" t="str">
        <f t="shared" si="94"/>
        <v>21:0087</v>
      </c>
      <c r="E592" t="s">
        <v>2285</v>
      </c>
      <c r="F592" t="s">
        <v>2286</v>
      </c>
      <c r="H592">
        <v>55.299864100000001</v>
      </c>
      <c r="I592">
        <v>-102.6755026</v>
      </c>
      <c r="J592" s="1" t="str">
        <f t="shared" si="95"/>
        <v>NGR lake sediment grab sample</v>
      </c>
      <c r="K592" s="1" t="str">
        <f t="shared" si="96"/>
        <v>&lt;177 micron (NGR)</v>
      </c>
      <c r="L592">
        <v>32</v>
      </c>
      <c r="M592" t="s">
        <v>59</v>
      </c>
      <c r="N592">
        <v>591</v>
      </c>
      <c r="O592">
        <v>24</v>
      </c>
    </row>
    <row r="593" spans="1:15" x14ac:dyDescent="0.3">
      <c r="A593" t="s">
        <v>2287</v>
      </c>
      <c r="B593" t="s">
        <v>2288</v>
      </c>
      <c r="C593" s="1" t="str">
        <f t="shared" si="93"/>
        <v>21:0161</v>
      </c>
      <c r="D593" s="1" t="str">
        <f t="shared" si="94"/>
        <v>21:0087</v>
      </c>
      <c r="E593" t="s">
        <v>2289</v>
      </c>
      <c r="F593" t="s">
        <v>2290</v>
      </c>
      <c r="H593">
        <v>55.296078999999999</v>
      </c>
      <c r="I593">
        <v>-102.61901539999999</v>
      </c>
      <c r="J593" s="1" t="str">
        <f t="shared" si="95"/>
        <v>NGR lake sediment grab sample</v>
      </c>
      <c r="K593" s="1" t="str">
        <f t="shared" si="96"/>
        <v>&lt;177 micron (NGR)</v>
      </c>
      <c r="L593">
        <v>32</v>
      </c>
      <c r="M593" t="s">
        <v>105</v>
      </c>
      <c r="N593">
        <v>592</v>
      </c>
      <c r="O593">
        <v>52</v>
      </c>
    </row>
    <row r="594" spans="1:15" x14ac:dyDescent="0.3">
      <c r="A594" t="s">
        <v>2291</v>
      </c>
      <c r="B594" t="s">
        <v>2292</v>
      </c>
      <c r="C594" s="1" t="str">
        <f t="shared" si="93"/>
        <v>21:0161</v>
      </c>
      <c r="D594" s="1" t="str">
        <f t="shared" si="94"/>
        <v>21:0087</v>
      </c>
      <c r="E594" t="s">
        <v>2293</v>
      </c>
      <c r="F594" t="s">
        <v>2294</v>
      </c>
      <c r="H594">
        <v>55.288676600000002</v>
      </c>
      <c r="I594">
        <v>-102.5627602</v>
      </c>
      <c r="J594" s="1" t="str">
        <f t="shared" si="95"/>
        <v>NGR lake sediment grab sample</v>
      </c>
      <c r="K594" s="1" t="str">
        <f t="shared" si="96"/>
        <v>&lt;177 micron (NGR)</v>
      </c>
      <c r="L594">
        <v>32</v>
      </c>
      <c r="M594" t="s">
        <v>110</v>
      </c>
      <c r="N594">
        <v>593</v>
      </c>
      <c r="O594">
        <v>13.5</v>
      </c>
    </row>
    <row r="595" spans="1:15" x14ac:dyDescent="0.3">
      <c r="A595" t="s">
        <v>2295</v>
      </c>
      <c r="B595" t="s">
        <v>2296</v>
      </c>
      <c r="C595" s="1" t="str">
        <f t="shared" si="93"/>
        <v>21:0161</v>
      </c>
      <c r="D595" s="1" t="str">
        <f t="shared" si="94"/>
        <v>21:0087</v>
      </c>
      <c r="E595" t="s">
        <v>2297</v>
      </c>
      <c r="F595" t="s">
        <v>2298</v>
      </c>
      <c r="H595">
        <v>55.289935300000003</v>
      </c>
      <c r="I595">
        <v>-102.5359071</v>
      </c>
      <c r="J595" s="1" t="str">
        <f t="shared" si="95"/>
        <v>NGR lake sediment grab sample</v>
      </c>
      <c r="K595" s="1" t="str">
        <f t="shared" si="96"/>
        <v>&lt;177 micron (NGR)</v>
      </c>
      <c r="L595">
        <v>32</v>
      </c>
      <c r="M595" t="s">
        <v>115</v>
      </c>
      <c r="N595">
        <v>594</v>
      </c>
      <c r="O595">
        <v>48.5</v>
      </c>
    </row>
    <row r="596" spans="1:15" x14ac:dyDescent="0.3">
      <c r="A596" t="s">
        <v>2299</v>
      </c>
      <c r="B596" t="s">
        <v>2300</v>
      </c>
      <c r="C596" s="1" t="str">
        <f t="shared" si="93"/>
        <v>21:0161</v>
      </c>
      <c r="D596" s="1" t="str">
        <f t="shared" si="94"/>
        <v>21:0087</v>
      </c>
      <c r="E596" t="s">
        <v>2301</v>
      </c>
      <c r="F596" t="s">
        <v>2302</v>
      </c>
      <c r="H596">
        <v>55.2832626</v>
      </c>
      <c r="I596">
        <v>-102.47332900000001</v>
      </c>
      <c r="J596" s="1" t="str">
        <f t="shared" si="95"/>
        <v>NGR lake sediment grab sample</v>
      </c>
      <c r="K596" s="1" t="str">
        <f t="shared" si="96"/>
        <v>&lt;177 micron (NGR)</v>
      </c>
      <c r="L596">
        <v>32</v>
      </c>
      <c r="M596" t="s">
        <v>176</v>
      </c>
      <c r="N596">
        <v>595</v>
      </c>
      <c r="O596">
        <v>40</v>
      </c>
    </row>
    <row r="597" spans="1:15" x14ac:dyDescent="0.3">
      <c r="A597" t="s">
        <v>2303</v>
      </c>
      <c r="B597" t="s">
        <v>2304</v>
      </c>
      <c r="C597" s="1" t="str">
        <f t="shared" si="93"/>
        <v>21:0161</v>
      </c>
      <c r="D597" s="1" t="str">
        <f t="shared" si="94"/>
        <v>21:0087</v>
      </c>
      <c r="E597" t="s">
        <v>2305</v>
      </c>
      <c r="F597" t="s">
        <v>2306</v>
      </c>
      <c r="H597">
        <v>55.318916299999998</v>
      </c>
      <c r="I597">
        <v>-102.41588969999999</v>
      </c>
      <c r="J597" s="1" t="str">
        <f t="shared" si="95"/>
        <v>NGR lake sediment grab sample</v>
      </c>
      <c r="K597" s="1" t="str">
        <f t="shared" si="96"/>
        <v>&lt;177 micron (NGR)</v>
      </c>
      <c r="L597">
        <v>32</v>
      </c>
      <c r="M597" t="s">
        <v>183</v>
      </c>
      <c r="N597">
        <v>596</v>
      </c>
      <c r="O597">
        <v>24.5</v>
      </c>
    </row>
    <row r="598" spans="1:15" x14ac:dyDescent="0.3">
      <c r="A598" t="s">
        <v>2307</v>
      </c>
      <c r="B598" t="s">
        <v>2308</v>
      </c>
      <c r="C598" s="1" t="str">
        <f t="shared" si="93"/>
        <v>21:0161</v>
      </c>
      <c r="D598" s="1" t="str">
        <f t="shared" si="94"/>
        <v>21:0087</v>
      </c>
      <c r="E598" t="s">
        <v>2309</v>
      </c>
      <c r="F598" t="s">
        <v>2310</v>
      </c>
      <c r="H598">
        <v>55.347121600000001</v>
      </c>
      <c r="I598">
        <v>-102.34779899999999</v>
      </c>
      <c r="J598" s="1" t="str">
        <f t="shared" si="95"/>
        <v>NGR lake sediment grab sample</v>
      </c>
      <c r="K598" s="1" t="str">
        <f t="shared" si="96"/>
        <v>&lt;177 micron (NGR)</v>
      </c>
      <c r="L598">
        <v>32</v>
      </c>
      <c r="M598" t="s">
        <v>188</v>
      </c>
      <c r="N598">
        <v>597</v>
      </c>
      <c r="O598">
        <v>17</v>
      </c>
    </row>
    <row r="599" spans="1:15" x14ac:dyDescent="0.3">
      <c r="A599" t="s">
        <v>2311</v>
      </c>
      <c r="B599" t="s">
        <v>2312</v>
      </c>
      <c r="C599" s="1" t="str">
        <f t="shared" si="93"/>
        <v>21:0161</v>
      </c>
      <c r="D599" s="1" t="str">
        <f t="shared" si="94"/>
        <v>21:0087</v>
      </c>
      <c r="E599" t="s">
        <v>2313</v>
      </c>
      <c r="F599" t="s">
        <v>2314</v>
      </c>
      <c r="H599">
        <v>55.357316300000001</v>
      </c>
      <c r="I599">
        <v>-102.40391750000001</v>
      </c>
      <c r="J599" s="1" t="str">
        <f t="shared" si="95"/>
        <v>NGR lake sediment grab sample</v>
      </c>
      <c r="K599" s="1" t="str">
        <f t="shared" si="96"/>
        <v>&lt;177 micron (NGR)</v>
      </c>
      <c r="L599">
        <v>32</v>
      </c>
      <c r="M599" t="s">
        <v>120</v>
      </c>
      <c r="N599">
        <v>598</v>
      </c>
      <c r="O599">
        <v>42.5</v>
      </c>
    </row>
    <row r="600" spans="1:15" x14ac:dyDescent="0.3">
      <c r="A600" t="s">
        <v>2315</v>
      </c>
      <c r="B600" t="s">
        <v>2316</v>
      </c>
      <c r="C600" s="1" t="str">
        <f t="shared" si="93"/>
        <v>21:0161</v>
      </c>
      <c r="D600" s="1" t="str">
        <f t="shared" si="94"/>
        <v>21:0087</v>
      </c>
      <c r="E600" t="s">
        <v>2317</v>
      </c>
      <c r="F600" t="s">
        <v>2318</v>
      </c>
      <c r="H600">
        <v>55.385444900000003</v>
      </c>
      <c r="I600">
        <v>-102.41628179999999</v>
      </c>
      <c r="J600" s="1" t="str">
        <f t="shared" si="95"/>
        <v>NGR lake sediment grab sample</v>
      </c>
      <c r="K600" s="1" t="str">
        <f t="shared" si="96"/>
        <v>&lt;177 micron (NGR)</v>
      </c>
      <c r="L600">
        <v>32</v>
      </c>
      <c r="M600" t="s">
        <v>193</v>
      </c>
      <c r="N600">
        <v>599</v>
      </c>
      <c r="O600">
        <v>21</v>
      </c>
    </row>
    <row r="601" spans="1:15" x14ac:dyDescent="0.3">
      <c r="A601" t="s">
        <v>2319</v>
      </c>
      <c r="B601" t="s">
        <v>2320</v>
      </c>
      <c r="C601" s="1" t="str">
        <f t="shared" si="93"/>
        <v>21:0161</v>
      </c>
      <c r="D601" s="1" t="str">
        <f t="shared" si="94"/>
        <v>21:0087</v>
      </c>
      <c r="E601" t="s">
        <v>2313</v>
      </c>
      <c r="F601" t="s">
        <v>2321</v>
      </c>
      <c r="H601">
        <v>55.357316300000001</v>
      </c>
      <c r="I601">
        <v>-102.40391750000001</v>
      </c>
      <c r="J601" s="1" t="str">
        <f t="shared" si="95"/>
        <v>NGR lake sediment grab sample</v>
      </c>
      <c r="K601" s="1" t="str">
        <f t="shared" si="96"/>
        <v>&lt;177 micron (NGR)</v>
      </c>
      <c r="L601">
        <v>32</v>
      </c>
      <c r="M601" t="s">
        <v>197</v>
      </c>
      <c r="N601">
        <v>600</v>
      </c>
      <c r="O601">
        <v>41.5</v>
      </c>
    </row>
    <row r="602" spans="1:15" x14ac:dyDescent="0.3">
      <c r="A602" t="s">
        <v>2322</v>
      </c>
      <c r="B602" t="s">
        <v>2323</v>
      </c>
      <c r="C602" s="1" t="str">
        <f t="shared" si="93"/>
        <v>21:0161</v>
      </c>
      <c r="D602" s="1" t="str">
        <f t="shared" si="94"/>
        <v>21:0087</v>
      </c>
      <c r="E602" t="s">
        <v>2324</v>
      </c>
      <c r="F602" t="s">
        <v>2325</v>
      </c>
      <c r="H602">
        <v>55.404129099999999</v>
      </c>
      <c r="I602">
        <v>-102.40716209999999</v>
      </c>
      <c r="J602" s="1" t="str">
        <f t="shared" si="95"/>
        <v>NGR lake sediment grab sample</v>
      </c>
      <c r="K602" s="1" t="str">
        <f t="shared" si="96"/>
        <v>&lt;177 micron (NGR)</v>
      </c>
      <c r="L602">
        <v>33</v>
      </c>
      <c r="M602" t="s">
        <v>19</v>
      </c>
      <c r="N602">
        <v>601</v>
      </c>
      <c r="O602">
        <v>23</v>
      </c>
    </row>
    <row r="603" spans="1:15" x14ac:dyDescent="0.3">
      <c r="A603" t="s">
        <v>2326</v>
      </c>
      <c r="B603" t="s">
        <v>2327</v>
      </c>
      <c r="C603" s="1" t="str">
        <f t="shared" si="93"/>
        <v>21:0161</v>
      </c>
      <c r="D603" s="1" t="str">
        <f t="shared" si="94"/>
        <v>21:0087</v>
      </c>
      <c r="E603" t="s">
        <v>2328</v>
      </c>
      <c r="F603" t="s">
        <v>2329</v>
      </c>
      <c r="H603">
        <v>55.455553299999998</v>
      </c>
      <c r="I603">
        <v>-102.37373289999999</v>
      </c>
      <c r="J603" s="1" t="str">
        <f t="shared" si="95"/>
        <v>NGR lake sediment grab sample</v>
      </c>
      <c r="K603" s="1" t="str">
        <f t="shared" si="96"/>
        <v>&lt;177 micron (NGR)</v>
      </c>
      <c r="L603">
        <v>33</v>
      </c>
      <c r="M603" t="s">
        <v>29</v>
      </c>
      <c r="N603">
        <v>602</v>
      </c>
      <c r="O603">
        <v>24</v>
      </c>
    </row>
    <row r="604" spans="1:15" x14ac:dyDescent="0.3">
      <c r="A604" t="s">
        <v>2330</v>
      </c>
      <c r="B604" t="s">
        <v>2331</v>
      </c>
      <c r="C604" s="1" t="str">
        <f t="shared" si="93"/>
        <v>21:0161</v>
      </c>
      <c r="D604" s="1" t="str">
        <f t="shared" si="94"/>
        <v>21:0087</v>
      </c>
      <c r="E604" t="s">
        <v>2332</v>
      </c>
      <c r="F604" t="s">
        <v>2333</v>
      </c>
      <c r="H604">
        <v>55.477905200000002</v>
      </c>
      <c r="I604">
        <v>-102.41022820000001</v>
      </c>
      <c r="J604" s="1" t="str">
        <f t="shared" si="95"/>
        <v>NGR lake sediment grab sample</v>
      </c>
      <c r="K604" s="1" t="str">
        <f t="shared" si="96"/>
        <v>&lt;177 micron (NGR)</v>
      </c>
      <c r="L604">
        <v>33</v>
      </c>
      <c r="M604" t="s">
        <v>34</v>
      </c>
      <c r="N604">
        <v>603</v>
      </c>
      <c r="O604">
        <v>20</v>
      </c>
    </row>
    <row r="605" spans="1:15" x14ac:dyDescent="0.3">
      <c r="A605" t="s">
        <v>2334</v>
      </c>
      <c r="B605" t="s">
        <v>2335</v>
      </c>
      <c r="C605" s="1" t="str">
        <f t="shared" si="93"/>
        <v>21:0161</v>
      </c>
      <c r="D605" s="1" t="str">
        <f t="shared" si="94"/>
        <v>21:0087</v>
      </c>
      <c r="E605" t="s">
        <v>2336</v>
      </c>
      <c r="F605" t="s">
        <v>2337</v>
      </c>
      <c r="H605">
        <v>55.553428199999999</v>
      </c>
      <c r="I605">
        <v>-102.2863328</v>
      </c>
      <c r="J605" s="1" t="str">
        <f t="shared" si="95"/>
        <v>NGR lake sediment grab sample</v>
      </c>
      <c r="K605" s="1" t="str">
        <f t="shared" si="96"/>
        <v>&lt;177 micron (NGR)</v>
      </c>
      <c r="L605">
        <v>33</v>
      </c>
      <c r="M605" t="s">
        <v>68</v>
      </c>
      <c r="N605">
        <v>604</v>
      </c>
      <c r="O605">
        <v>9.5</v>
      </c>
    </row>
    <row r="606" spans="1:15" x14ac:dyDescent="0.3">
      <c r="A606" t="s">
        <v>2338</v>
      </c>
      <c r="B606" t="s">
        <v>2339</v>
      </c>
      <c r="C606" s="1" t="str">
        <f t="shared" si="93"/>
        <v>21:0161</v>
      </c>
      <c r="D606" s="1" t="str">
        <f t="shared" si="94"/>
        <v>21:0087</v>
      </c>
      <c r="E606" t="s">
        <v>2336</v>
      </c>
      <c r="F606" t="s">
        <v>2340</v>
      </c>
      <c r="H606">
        <v>55.553428199999999</v>
      </c>
      <c r="I606">
        <v>-102.2863328</v>
      </c>
      <c r="J606" s="1" t="str">
        <f t="shared" si="95"/>
        <v>NGR lake sediment grab sample</v>
      </c>
      <c r="K606" s="1" t="str">
        <f t="shared" si="96"/>
        <v>&lt;177 micron (NGR)</v>
      </c>
      <c r="L606">
        <v>33</v>
      </c>
      <c r="M606" t="s">
        <v>72</v>
      </c>
      <c r="N606">
        <v>605</v>
      </c>
      <c r="O606">
        <v>9</v>
      </c>
    </row>
    <row r="607" spans="1:15" x14ac:dyDescent="0.3">
      <c r="A607" t="s">
        <v>2341</v>
      </c>
      <c r="B607" t="s">
        <v>2342</v>
      </c>
      <c r="C607" s="1" t="str">
        <f t="shared" si="93"/>
        <v>21:0161</v>
      </c>
      <c r="D607" s="1" t="str">
        <f t="shared" si="94"/>
        <v>21:0087</v>
      </c>
      <c r="E607" t="s">
        <v>2343</v>
      </c>
      <c r="F607" t="s">
        <v>2344</v>
      </c>
      <c r="H607">
        <v>55.561340399999999</v>
      </c>
      <c r="I607">
        <v>-102.1985502</v>
      </c>
      <c r="J607" s="1" t="str">
        <f t="shared" si="95"/>
        <v>NGR lake sediment grab sample</v>
      </c>
      <c r="K607" s="1" t="str">
        <f t="shared" si="96"/>
        <v>&lt;177 micron (NGR)</v>
      </c>
      <c r="L607">
        <v>33</v>
      </c>
      <c r="M607" t="s">
        <v>39</v>
      </c>
      <c r="N607">
        <v>606</v>
      </c>
      <c r="O607">
        <v>20</v>
      </c>
    </row>
    <row r="608" spans="1:15" x14ac:dyDescent="0.3">
      <c r="A608" t="s">
        <v>2345</v>
      </c>
      <c r="B608" t="s">
        <v>2346</v>
      </c>
      <c r="C608" s="1" t="str">
        <f t="shared" si="93"/>
        <v>21:0161</v>
      </c>
      <c r="D608" s="1" t="str">
        <f t="shared" si="94"/>
        <v>21:0087</v>
      </c>
      <c r="E608" t="s">
        <v>2347</v>
      </c>
      <c r="F608" t="s">
        <v>2348</v>
      </c>
      <c r="H608">
        <v>55.534548600000001</v>
      </c>
      <c r="I608">
        <v>-102.1671712</v>
      </c>
      <c r="J608" s="1" t="str">
        <f t="shared" si="95"/>
        <v>NGR lake sediment grab sample</v>
      </c>
      <c r="K608" s="1" t="str">
        <f t="shared" si="96"/>
        <v>&lt;177 micron (NGR)</v>
      </c>
      <c r="L608">
        <v>33</v>
      </c>
      <c r="M608" t="s">
        <v>44</v>
      </c>
      <c r="N608">
        <v>607</v>
      </c>
      <c r="O608">
        <v>20.5</v>
      </c>
    </row>
    <row r="609" spans="1:15" x14ac:dyDescent="0.3">
      <c r="A609" t="s">
        <v>2349</v>
      </c>
      <c r="B609" t="s">
        <v>2350</v>
      </c>
      <c r="C609" s="1" t="str">
        <f t="shared" si="93"/>
        <v>21:0161</v>
      </c>
      <c r="D609" s="1" t="str">
        <f>HYPERLINK("http://geochem.nrcan.gc.ca/cdogs/content/svy/svy_e.htm", "")</f>
        <v/>
      </c>
      <c r="G609" s="1" t="str">
        <f>HYPERLINK("http://geochem.nrcan.gc.ca/cdogs/content/cr_/cr_00001_e.htm", "1")</f>
        <v>1</v>
      </c>
      <c r="J609" t="s">
        <v>22</v>
      </c>
      <c r="K609" t="s">
        <v>23</v>
      </c>
      <c r="L609">
        <v>33</v>
      </c>
      <c r="M609" t="s">
        <v>24</v>
      </c>
      <c r="N609">
        <v>608</v>
      </c>
      <c r="O609">
        <v>46</v>
      </c>
    </row>
    <row r="610" spans="1:15" x14ac:dyDescent="0.3">
      <c r="A610" t="s">
        <v>2351</v>
      </c>
      <c r="B610" t="s">
        <v>2352</v>
      </c>
      <c r="C610" s="1" t="str">
        <f t="shared" si="93"/>
        <v>21:0161</v>
      </c>
      <c r="D610" s="1" t="str">
        <f t="shared" ref="D610:D632" si="97">HYPERLINK("http://geochem.nrcan.gc.ca/cdogs/content/svy/svy210087_e.htm", "21:0087")</f>
        <v>21:0087</v>
      </c>
      <c r="E610" t="s">
        <v>2353</v>
      </c>
      <c r="F610" t="s">
        <v>2354</v>
      </c>
      <c r="H610">
        <v>55.510967899999997</v>
      </c>
      <c r="I610">
        <v>-102.1197586</v>
      </c>
      <c r="J610" s="1" t="str">
        <f t="shared" ref="J610:J632" si="98">HYPERLINK("http://geochem.nrcan.gc.ca/cdogs/content/kwd/kwd020027_e.htm", "NGR lake sediment grab sample")</f>
        <v>NGR lake sediment grab sample</v>
      </c>
      <c r="K610" s="1" t="str">
        <f t="shared" ref="K610:K632" si="99">HYPERLINK("http://geochem.nrcan.gc.ca/cdogs/content/kwd/kwd080006_e.htm", "&lt;177 micron (NGR)")</f>
        <v>&lt;177 micron (NGR)</v>
      </c>
      <c r="L610">
        <v>33</v>
      </c>
      <c r="M610" t="s">
        <v>49</v>
      </c>
      <c r="N610">
        <v>609</v>
      </c>
      <c r="O610">
        <v>17</v>
      </c>
    </row>
    <row r="611" spans="1:15" x14ac:dyDescent="0.3">
      <c r="A611" t="s">
        <v>2355</v>
      </c>
      <c r="B611" t="s">
        <v>2356</v>
      </c>
      <c r="C611" s="1" t="str">
        <f t="shared" si="93"/>
        <v>21:0161</v>
      </c>
      <c r="D611" s="1" t="str">
        <f t="shared" si="97"/>
        <v>21:0087</v>
      </c>
      <c r="E611" t="s">
        <v>2357</v>
      </c>
      <c r="F611" t="s">
        <v>2358</v>
      </c>
      <c r="H611">
        <v>55.541815300000003</v>
      </c>
      <c r="I611">
        <v>-102.13176919999999</v>
      </c>
      <c r="J611" s="1" t="str">
        <f t="shared" si="98"/>
        <v>NGR lake sediment grab sample</v>
      </c>
      <c r="K611" s="1" t="str">
        <f t="shared" si="99"/>
        <v>&lt;177 micron (NGR)</v>
      </c>
      <c r="L611">
        <v>33</v>
      </c>
      <c r="M611" t="s">
        <v>54</v>
      </c>
      <c r="N611">
        <v>610</v>
      </c>
      <c r="O611">
        <v>62</v>
      </c>
    </row>
    <row r="612" spans="1:15" x14ac:dyDescent="0.3">
      <c r="A612" t="s">
        <v>2359</v>
      </c>
      <c r="B612" t="s">
        <v>2360</v>
      </c>
      <c r="C612" s="1" t="str">
        <f t="shared" si="93"/>
        <v>21:0161</v>
      </c>
      <c r="D612" s="1" t="str">
        <f t="shared" si="97"/>
        <v>21:0087</v>
      </c>
      <c r="E612" t="s">
        <v>2361</v>
      </c>
      <c r="F612" t="s">
        <v>2362</v>
      </c>
      <c r="H612">
        <v>55.5730298</v>
      </c>
      <c r="I612">
        <v>-102.1596376</v>
      </c>
      <c r="J612" s="1" t="str">
        <f t="shared" si="98"/>
        <v>NGR lake sediment grab sample</v>
      </c>
      <c r="K612" s="1" t="str">
        <f t="shared" si="99"/>
        <v>&lt;177 micron (NGR)</v>
      </c>
      <c r="L612">
        <v>33</v>
      </c>
      <c r="M612" t="s">
        <v>59</v>
      </c>
      <c r="N612">
        <v>611</v>
      </c>
      <c r="O612">
        <v>10.5</v>
      </c>
    </row>
    <row r="613" spans="1:15" x14ac:dyDescent="0.3">
      <c r="A613" t="s">
        <v>2363</v>
      </c>
      <c r="B613" t="s">
        <v>2364</v>
      </c>
      <c r="C613" s="1" t="str">
        <f t="shared" si="93"/>
        <v>21:0161</v>
      </c>
      <c r="D613" s="1" t="str">
        <f t="shared" si="97"/>
        <v>21:0087</v>
      </c>
      <c r="E613" t="s">
        <v>2365</v>
      </c>
      <c r="F613" t="s">
        <v>2366</v>
      </c>
      <c r="H613">
        <v>55.574457000000002</v>
      </c>
      <c r="I613">
        <v>-102.3023336</v>
      </c>
      <c r="J613" s="1" t="str">
        <f t="shared" si="98"/>
        <v>NGR lake sediment grab sample</v>
      </c>
      <c r="K613" s="1" t="str">
        <f t="shared" si="99"/>
        <v>&lt;177 micron (NGR)</v>
      </c>
      <c r="L613">
        <v>33</v>
      </c>
      <c r="M613" t="s">
        <v>105</v>
      </c>
      <c r="N613">
        <v>612</v>
      </c>
      <c r="O613">
        <v>46</v>
      </c>
    </row>
    <row r="614" spans="1:15" x14ac:dyDescent="0.3">
      <c r="A614" t="s">
        <v>2367</v>
      </c>
      <c r="B614" t="s">
        <v>2368</v>
      </c>
      <c r="C614" s="1" t="str">
        <f t="shared" si="93"/>
        <v>21:0161</v>
      </c>
      <c r="D614" s="1" t="str">
        <f t="shared" si="97"/>
        <v>21:0087</v>
      </c>
      <c r="E614" t="s">
        <v>2369</v>
      </c>
      <c r="F614" t="s">
        <v>2370</v>
      </c>
      <c r="H614">
        <v>55.570108500000003</v>
      </c>
      <c r="I614">
        <v>-102.3502235</v>
      </c>
      <c r="J614" s="1" t="str">
        <f t="shared" si="98"/>
        <v>NGR lake sediment grab sample</v>
      </c>
      <c r="K614" s="1" t="str">
        <f t="shared" si="99"/>
        <v>&lt;177 micron (NGR)</v>
      </c>
      <c r="L614">
        <v>33</v>
      </c>
      <c r="M614" t="s">
        <v>110</v>
      </c>
      <c r="N614">
        <v>613</v>
      </c>
      <c r="O614">
        <v>46</v>
      </c>
    </row>
    <row r="615" spans="1:15" x14ac:dyDescent="0.3">
      <c r="A615" t="s">
        <v>2371</v>
      </c>
      <c r="B615" t="s">
        <v>2372</v>
      </c>
      <c r="C615" s="1" t="str">
        <f t="shared" si="93"/>
        <v>21:0161</v>
      </c>
      <c r="D615" s="1" t="str">
        <f t="shared" si="97"/>
        <v>21:0087</v>
      </c>
      <c r="E615" t="s">
        <v>2373</v>
      </c>
      <c r="F615" t="s">
        <v>2374</v>
      </c>
      <c r="H615">
        <v>55.559792799999997</v>
      </c>
      <c r="I615">
        <v>-102.41435389999999</v>
      </c>
      <c r="J615" s="1" t="str">
        <f t="shared" si="98"/>
        <v>NGR lake sediment grab sample</v>
      </c>
      <c r="K615" s="1" t="str">
        <f t="shared" si="99"/>
        <v>&lt;177 micron (NGR)</v>
      </c>
      <c r="L615">
        <v>33</v>
      </c>
      <c r="M615" t="s">
        <v>115</v>
      </c>
      <c r="N615">
        <v>614</v>
      </c>
      <c r="O615">
        <v>33</v>
      </c>
    </row>
    <row r="616" spans="1:15" x14ac:dyDescent="0.3">
      <c r="A616" t="s">
        <v>2375</v>
      </c>
      <c r="B616" t="s">
        <v>2376</v>
      </c>
      <c r="C616" s="1" t="str">
        <f t="shared" si="93"/>
        <v>21:0161</v>
      </c>
      <c r="D616" s="1" t="str">
        <f t="shared" si="97"/>
        <v>21:0087</v>
      </c>
      <c r="E616" t="s">
        <v>2377</v>
      </c>
      <c r="F616" t="s">
        <v>2378</v>
      </c>
      <c r="H616">
        <v>55.546521400000003</v>
      </c>
      <c r="I616">
        <v>-102.4675419</v>
      </c>
      <c r="J616" s="1" t="str">
        <f t="shared" si="98"/>
        <v>NGR lake sediment grab sample</v>
      </c>
      <c r="K616" s="1" t="str">
        <f t="shared" si="99"/>
        <v>&lt;177 micron (NGR)</v>
      </c>
      <c r="L616">
        <v>33</v>
      </c>
      <c r="M616" t="s">
        <v>176</v>
      </c>
      <c r="N616">
        <v>615</v>
      </c>
      <c r="O616">
        <v>39.5</v>
      </c>
    </row>
    <row r="617" spans="1:15" x14ac:dyDescent="0.3">
      <c r="A617" t="s">
        <v>2379</v>
      </c>
      <c r="B617" t="s">
        <v>2380</v>
      </c>
      <c r="C617" s="1" t="str">
        <f t="shared" si="93"/>
        <v>21:0161</v>
      </c>
      <c r="D617" s="1" t="str">
        <f t="shared" si="97"/>
        <v>21:0087</v>
      </c>
      <c r="E617" t="s">
        <v>2381</v>
      </c>
      <c r="F617" t="s">
        <v>2382</v>
      </c>
      <c r="H617">
        <v>55.502794999999999</v>
      </c>
      <c r="I617">
        <v>-102.4830206</v>
      </c>
      <c r="J617" s="1" t="str">
        <f t="shared" si="98"/>
        <v>NGR lake sediment grab sample</v>
      </c>
      <c r="K617" s="1" t="str">
        <f t="shared" si="99"/>
        <v>&lt;177 micron (NGR)</v>
      </c>
      <c r="L617">
        <v>33</v>
      </c>
      <c r="M617" t="s">
        <v>183</v>
      </c>
      <c r="N617">
        <v>616</v>
      </c>
      <c r="O617">
        <v>35</v>
      </c>
    </row>
    <row r="618" spans="1:15" x14ac:dyDescent="0.3">
      <c r="A618" t="s">
        <v>2383</v>
      </c>
      <c r="B618" t="s">
        <v>2384</v>
      </c>
      <c r="C618" s="1" t="str">
        <f t="shared" si="93"/>
        <v>21:0161</v>
      </c>
      <c r="D618" s="1" t="str">
        <f t="shared" si="97"/>
        <v>21:0087</v>
      </c>
      <c r="E618" t="s">
        <v>2385</v>
      </c>
      <c r="F618" t="s">
        <v>2386</v>
      </c>
      <c r="H618">
        <v>55.481887100000002</v>
      </c>
      <c r="I618">
        <v>-102.47169340000001</v>
      </c>
      <c r="J618" s="1" t="str">
        <f t="shared" si="98"/>
        <v>NGR lake sediment grab sample</v>
      </c>
      <c r="K618" s="1" t="str">
        <f t="shared" si="99"/>
        <v>&lt;177 micron (NGR)</v>
      </c>
      <c r="L618">
        <v>33</v>
      </c>
      <c r="M618" t="s">
        <v>188</v>
      </c>
      <c r="N618">
        <v>617</v>
      </c>
      <c r="O618">
        <v>60.5</v>
      </c>
    </row>
    <row r="619" spans="1:15" x14ac:dyDescent="0.3">
      <c r="A619" t="s">
        <v>2387</v>
      </c>
      <c r="B619" t="s">
        <v>2388</v>
      </c>
      <c r="C619" s="1" t="str">
        <f t="shared" si="93"/>
        <v>21:0161</v>
      </c>
      <c r="D619" s="1" t="str">
        <f t="shared" si="97"/>
        <v>21:0087</v>
      </c>
      <c r="E619" t="s">
        <v>2389</v>
      </c>
      <c r="F619" t="s">
        <v>2390</v>
      </c>
      <c r="H619">
        <v>55.450629999999997</v>
      </c>
      <c r="I619">
        <v>-102.4816024</v>
      </c>
      <c r="J619" s="1" t="str">
        <f t="shared" si="98"/>
        <v>NGR lake sediment grab sample</v>
      </c>
      <c r="K619" s="1" t="str">
        <f t="shared" si="99"/>
        <v>&lt;177 micron (NGR)</v>
      </c>
      <c r="L619">
        <v>33</v>
      </c>
      <c r="M619" t="s">
        <v>120</v>
      </c>
      <c r="N619">
        <v>618</v>
      </c>
      <c r="O619">
        <v>2.5</v>
      </c>
    </row>
    <row r="620" spans="1:15" x14ac:dyDescent="0.3">
      <c r="A620" t="s">
        <v>2391</v>
      </c>
      <c r="B620" t="s">
        <v>2392</v>
      </c>
      <c r="C620" s="1" t="str">
        <f t="shared" si="93"/>
        <v>21:0161</v>
      </c>
      <c r="D620" s="1" t="str">
        <f t="shared" si="97"/>
        <v>21:0087</v>
      </c>
      <c r="E620" t="s">
        <v>2393</v>
      </c>
      <c r="F620" t="s">
        <v>2394</v>
      </c>
      <c r="H620">
        <v>55.369737600000001</v>
      </c>
      <c r="I620">
        <v>-102.4820161</v>
      </c>
      <c r="J620" s="1" t="str">
        <f t="shared" si="98"/>
        <v>NGR lake sediment grab sample</v>
      </c>
      <c r="K620" s="1" t="str">
        <f t="shared" si="99"/>
        <v>&lt;177 micron (NGR)</v>
      </c>
      <c r="L620">
        <v>33</v>
      </c>
      <c r="M620" t="s">
        <v>193</v>
      </c>
      <c r="N620">
        <v>619</v>
      </c>
      <c r="O620">
        <v>30</v>
      </c>
    </row>
    <row r="621" spans="1:15" x14ac:dyDescent="0.3">
      <c r="A621" t="s">
        <v>2395</v>
      </c>
      <c r="B621" t="s">
        <v>2396</v>
      </c>
      <c r="C621" s="1" t="str">
        <f t="shared" si="93"/>
        <v>21:0161</v>
      </c>
      <c r="D621" s="1" t="str">
        <f t="shared" si="97"/>
        <v>21:0087</v>
      </c>
      <c r="E621" t="s">
        <v>2389</v>
      </c>
      <c r="F621" t="s">
        <v>2397</v>
      </c>
      <c r="H621">
        <v>55.450629999999997</v>
      </c>
      <c r="I621">
        <v>-102.4816024</v>
      </c>
      <c r="J621" s="1" t="str">
        <f t="shared" si="98"/>
        <v>NGR lake sediment grab sample</v>
      </c>
      <c r="K621" s="1" t="str">
        <f t="shared" si="99"/>
        <v>&lt;177 micron (NGR)</v>
      </c>
      <c r="L621">
        <v>33</v>
      </c>
      <c r="M621" t="s">
        <v>197</v>
      </c>
      <c r="N621">
        <v>620</v>
      </c>
      <c r="O621">
        <v>2</v>
      </c>
    </row>
    <row r="622" spans="1:15" x14ac:dyDescent="0.3">
      <c r="A622" t="s">
        <v>2398</v>
      </c>
      <c r="B622" t="s">
        <v>2399</v>
      </c>
      <c r="C622" s="1" t="str">
        <f t="shared" si="93"/>
        <v>21:0161</v>
      </c>
      <c r="D622" s="1" t="str">
        <f t="shared" si="97"/>
        <v>21:0087</v>
      </c>
      <c r="E622" t="s">
        <v>2400</v>
      </c>
      <c r="F622" t="s">
        <v>2401</v>
      </c>
      <c r="H622">
        <v>55.3467725</v>
      </c>
      <c r="I622">
        <v>-102.4582389</v>
      </c>
      <c r="J622" s="1" t="str">
        <f t="shared" si="98"/>
        <v>NGR lake sediment grab sample</v>
      </c>
      <c r="K622" s="1" t="str">
        <f t="shared" si="99"/>
        <v>&lt;177 micron (NGR)</v>
      </c>
      <c r="L622">
        <v>34</v>
      </c>
      <c r="M622" t="s">
        <v>19</v>
      </c>
      <c r="N622">
        <v>621</v>
      </c>
      <c r="O622">
        <v>16.5</v>
      </c>
    </row>
    <row r="623" spans="1:15" x14ac:dyDescent="0.3">
      <c r="A623" t="s">
        <v>2402</v>
      </c>
      <c r="B623" t="s">
        <v>2403</v>
      </c>
      <c r="C623" s="1" t="str">
        <f t="shared" si="93"/>
        <v>21:0161</v>
      </c>
      <c r="D623" s="1" t="str">
        <f t="shared" si="97"/>
        <v>21:0087</v>
      </c>
      <c r="E623" t="s">
        <v>2404</v>
      </c>
      <c r="F623" t="s">
        <v>2405</v>
      </c>
      <c r="H623">
        <v>55.330075000000001</v>
      </c>
      <c r="I623">
        <v>-102.4766532</v>
      </c>
      <c r="J623" s="1" t="str">
        <f t="shared" si="98"/>
        <v>NGR lake sediment grab sample</v>
      </c>
      <c r="K623" s="1" t="str">
        <f t="shared" si="99"/>
        <v>&lt;177 micron (NGR)</v>
      </c>
      <c r="L623">
        <v>34</v>
      </c>
      <c r="M623" t="s">
        <v>29</v>
      </c>
      <c r="N623">
        <v>622</v>
      </c>
      <c r="O623">
        <v>13</v>
      </c>
    </row>
    <row r="624" spans="1:15" x14ac:dyDescent="0.3">
      <c r="A624" t="s">
        <v>2406</v>
      </c>
      <c r="B624" t="s">
        <v>2407</v>
      </c>
      <c r="C624" s="1" t="str">
        <f t="shared" si="93"/>
        <v>21:0161</v>
      </c>
      <c r="D624" s="1" t="str">
        <f t="shared" si="97"/>
        <v>21:0087</v>
      </c>
      <c r="E624" t="s">
        <v>2408</v>
      </c>
      <c r="F624" t="s">
        <v>2409</v>
      </c>
      <c r="H624">
        <v>55.315331100000002</v>
      </c>
      <c r="I624">
        <v>-102.50280840000001</v>
      </c>
      <c r="J624" s="1" t="str">
        <f t="shared" si="98"/>
        <v>NGR lake sediment grab sample</v>
      </c>
      <c r="K624" s="1" t="str">
        <f t="shared" si="99"/>
        <v>&lt;177 micron (NGR)</v>
      </c>
      <c r="L624">
        <v>34</v>
      </c>
      <c r="M624" t="s">
        <v>34</v>
      </c>
      <c r="N624">
        <v>623</v>
      </c>
      <c r="O624">
        <v>18</v>
      </c>
    </row>
    <row r="625" spans="1:15" x14ac:dyDescent="0.3">
      <c r="A625" t="s">
        <v>2410</v>
      </c>
      <c r="B625" t="s">
        <v>2411</v>
      </c>
      <c r="C625" s="1" t="str">
        <f t="shared" si="93"/>
        <v>21:0161</v>
      </c>
      <c r="D625" s="1" t="str">
        <f t="shared" si="97"/>
        <v>21:0087</v>
      </c>
      <c r="E625" t="s">
        <v>2412</v>
      </c>
      <c r="F625" t="s">
        <v>2413</v>
      </c>
      <c r="H625">
        <v>55.323469899999999</v>
      </c>
      <c r="I625">
        <v>-102.5495875</v>
      </c>
      <c r="J625" s="1" t="str">
        <f t="shared" si="98"/>
        <v>NGR lake sediment grab sample</v>
      </c>
      <c r="K625" s="1" t="str">
        <f t="shared" si="99"/>
        <v>&lt;177 micron (NGR)</v>
      </c>
      <c r="L625">
        <v>34</v>
      </c>
      <c r="M625" t="s">
        <v>68</v>
      </c>
      <c r="N625">
        <v>624</v>
      </c>
      <c r="O625">
        <v>20.5</v>
      </c>
    </row>
    <row r="626" spans="1:15" x14ac:dyDescent="0.3">
      <c r="A626" t="s">
        <v>2414</v>
      </c>
      <c r="B626" t="s">
        <v>2415</v>
      </c>
      <c r="C626" s="1" t="str">
        <f t="shared" si="93"/>
        <v>21:0161</v>
      </c>
      <c r="D626" s="1" t="str">
        <f t="shared" si="97"/>
        <v>21:0087</v>
      </c>
      <c r="E626" t="s">
        <v>2412</v>
      </c>
      <c r="F626" t="s">
        <v>2416</v>
      </c>
      <c r="H626">
        <v>55.323469899999999</v>
      </c>
      <c r="I626">
        <v>-102.5495875</v>
      </c>
      <c r="J626" s="1" t="str">
        <f t="shared" si="98"/>
        <v>NGR lake sediment grab sample</v>
      </c>
      <c r="K626" s="1" t="str">
        <f t="shared" si="99"/>
        <v>&lt;177 micron (NGR)</v>
      </c>
      <c r="L626">
        <v>34</v>
      </c>
      <c r="M626" t="s">
        <v>72</v>
      </c>
      <c r="N626">
        <v>625</v>
      </c>
      <c r="O626">
        <v>16</v>
      </c>
    </row>
    <row r="627" spans="1:15" x14ac:dyDescent="0.3">
      <c r="A627" t="s">
        <v>2417</v>
      </c>
      <c r="B627" t="s">
        <v>2418</v>
      </c>
      <c r="C627" s="1" t="str">
        <f t="shared" si="93"/>
        <v>21:0161</v>
      </c>
      <c r="D627" s="1" t="str">
        <f t="shared" si="97"/>
        <v>21:0087</v>
      </c>
      <c r="E627" t="s">
        <v>2419</v>
      </c>
      <c r="F627" t="s">
        <v>2420</v>
      </c>
      <c r="H627">
        <v>55.316667600000002</v>
      </c>
      <c r="I627">
        <v>-102.6146274</v>
      </c>
      <c r="J627" s="1" t="str">
        <f t="shared" si="98"/>
        <v>NGR lake sediment grab sample</v>
      </c>
      <c r="K627" s="1" t="str">
        <f t="shared" si="99"/>
        <v>&lt;177 micron (NGR)</v>
      </c>
      <c r="L627">
        <v>34</v>
      </c>
      <c r="M627" t="s">
        <v>39</v>
      </c>
      <c r="N627">
        <v>626</v>
      </c>
      <c r="O627">
        <v>8.5</v>
      </c>
    </row>
    <row r="628" spans="1:15" x14ac:dyDescent="0.3">
      <c r="A628" t="s">
        <v>2421</v>
      </c>
      <c r="B628" t="s">
        <v>2422</v>
      </c>
      <c r="C628" s="1" t="str">
        <f t="shared" si="93"/>
        <v>21:0161</v>
      </c>
      <c r="D628" s="1" t="str">
        <f t="shared" si="97"/>
        <v>21:0087</v>
      </c>
      <c r="E628" t="s">
        <v>2423</v>
      </c>
      <c r="F628" t="s">
        <v>2424</v>
      </c>
      <c r="H628">
        <v>55.327098900000003</v>
      </c>
      <c r="I628">
        <v>-102.6896709</v>
      </c>
      <c r="J628" s="1" t="str">
        <f t="shared" si="98"/>
        <v>NGR lake sediment grab sample</v>
      </c>
      <c r="K628" s="1" t="str">
        <f t="shared" si="99"/>
        <v>&lt;177 micron (NGR)</v>
      </c>
      <c r="L628">
        <v>34</v>
      </c>
      <c r="M628" t="s">
        <v>44</v>
      </c>
      <c r="N628">
        <v>627</v>
      </c>
      <c r="O628">
        <v>35.5</v>
      </c>
    </row>
    <row r="629" spans="1:15" x14ac:dyDescent="0.3">
      <c r="A629" t="s">
        <v>2425</v>
      </c>
      <c r="B629" t="s">
        <v>2426</v>
      </c>
      <c r="C629" s="1" t="str">
        <f t="shared" si="93"/>
        <v>21:0161</v>
      </c>
      <c r="D629" s="1" t="str">
        <f t="shared" si="97"/>
        <v>21:0087</v>
      </c>
      <c r="E629" t="s">
        <v>2427</v>
      </c>
      <c r="F629" t="s">
        <v>2428</v>
      </c>
      <c r="H629">
        <v>55.320279900000003</v>
      </c>
      <c r="I629">
        <v>-102.75784470000001</v>
      </c>
      <c r="J629" s="1" t="str">
        <f t="shared" si="98"/>
        <v>NGR lake sediment grab sample</v>
      </c>
      <c r="K629" s="1" t="str">
        <f t="shared" si="99"/>
        <v>&lt;177 micron (NGR)</v>
      </c>
      <c r="L629">
        <v>34</v>
      </c>
      <c r="M629" t="s">
        <v>49</v>
      </c>
      <c r="N629">
        <v>628</v>
      </c>
      <c r="O629">
        <v>18</v>
      </c>
    </row>
    <row r="630" spans="1:15" x14ac:dyDescent="0.3">
      <c r="A630" t="s">
        <v>2429</v>
      </c>
      <c r="B630" t="s">
        <v>2430</v>
      </c>
      <c r="C630" s="1" t="str">
        <f t="shared" si="93"/>
        <v>21:0161</v>
      </c>
      <c r="D630" s="1" t="str">
        <f t="shared" si="97"/>
        <v>21:0087</v>
      </c>
      <c r="E630" t="s">
        <v>2431</v>
      </c>
      <c r="F630" t="s">
        <v>2432</v>
      </c>
      <c r="H630">
        <v>55.362234899999997</v>
      </c>
      <c r="I630">
        <v>-102.69393289999999</v>
      </c>
      <c r="J630" s="1" t="str">
        <f t="shared" si="98"/>
        <v>NGR lake sediment grab sample</v>
      </c>
      <c r="K630" s="1" t="str">
        <f t="shared" si="99"/>
        <v>&lt;177 micron (NGR)</v>
      </c>
      <c r="L630">
        <v>34</v>
      </c>
      <c r="M630" t="s">
        <v>54</v>
      </c>
      <c r="N630">
        <v>629</v>
      </c>
      <c r="O630">
        <v>36.5</v>
      </c>
    </row>
    <row r="631" spans="1:15" x14ac:dyDescent="0.3">
      <c r="A631" t="s">
        <v>2433</v>
      </c>
      <c r="B631" t="s">
        <v>2434</v>
      </c>
      <c r="C631" s="1" t="str">
        <f t="shared" si="93"/>
        <v>21:0161</v>
      </c>
      <c r="D631" s="1" t="str">
        <f t="shared" si="97"/>
        <v>21:0087</v>
      </c>
      <c r="E631" t="s">
        <v>2435</v>
      </c>
      <c r="F631" t="s">
        <v>2436</v>
      </c>
      <c r="H631">
        <v>55.3546829</v>
      </c>
      <c r="I631">
        <v>-102.6281144</v>
      </c>
      <c r="J631" s="1" t="str">
        <f t="shared" si="98"/>
        <v>NGR lake sediment grab sample</v>
      </c>
      <c r="K631" s="1" t="str">
        <f t="shared" si="99"/>
        <v>&lt;177 micron (NGR)</v>
      </c>
      <c r="L631">
        <v>34</v>
      </c>
      <c r="M631" t="s">
        <v>59</v>
      </c>
      <c r="N631">
        <v>630</v>
      </c>
      <c r="O631">
        <v>44.5</v>
      </c>
    </row>
    <row r="632" spans="1:15" x14ac:dyDescent="0.3">
      <c r="A632" t="s">
        <v>2437</v>
      </c>
      <c r="B632" t="s">
        <v>2438</v>
      </c>
      <c r="C632" s="1" t="str">
        <f t="shared" si="93"/>
        <v>21:0161</v>
      </c>
      <c r="D632" s="1" t="str">
        <f t="shared" si="97"/>
        <v>21:0087</v>
      </c>
      <c r="E632" t="s">
        <v>2439</v>
      </c>
      <c r="F632" t="s">
        <v>2440</v>
      </c>
      <c r="H632">
        <v>55.348087800000002</v>
      </c>
      <c r="I632">
        <v>-102.56699329999999</v>
      </c>
      <c r="J632" s="1" t="str">
        <f t="shared" si="98"/>
        <v>NGR lake sediment grab sample</v>
      </c>
      <c r="K632" s="1" t="str">
        <f t="shared" si="99"/>
        <v>&lt;177 micron (NGR)</v>
      </c>
      <c r="L632">
        <v>34</v>
      </c>
      <c r="M632" t="s">
        <v>105</v>
      </c>
      <c r="N632">
        <v>631</v>
      </c>
      <c r="O632">
        <v>18.5</v>
      </c>
    </row>
    <row r="633" spans="1:15" x14ac:dyDescent="0.3">
      <c r="A633" t="s">
        <v>2441</v>
      </c>
      <c r="B633" t="s">
        <v>2442</v>
      </c>
      <c r="C633" s="1" t="str">
        <f t="shared" si="93"/>
        <v>21:0161</v>
      </c>
      <c r="D633" s="1" t="str">
        <f>HYPERLINK("http://geochem.nrcan.gc.ca/cdogs/content/svy/svy_e.htm", "")</f>
        <v/>
      </c>
      <c r="G633" s="1" t="str">
        <f>HYPERLINK("http://geochem.nrcan.gc.ca/cdogs/content/cr_/cr_00002_e.htm", "2")</f>
        <v>2</v>
      </c>
      <c r="J633" t="s">
        <v>22</v>
      </c>
      <c r="K633" t="s">
        <v>23</v>
      </c>
      <c r="L633">
        <v>34</v>
      </c>
      <c r="M633" t="s">
        <v>24</v>
      </c>
      <c r="N633">
        <v>632</v>
      </c>
      <c r="O633">
        <v>15.5</v>
      </c>
    </row>
    <row r="634" spans="1:15" x14ac:dyDescent="0.3">
      <c r="A634" t="s">
        <v>2443</v>
      </c>
      <c r="B634" t="s">
        <v>2444</v>
      </c>
      <c r="C634" s="1" t="str">
        <f t="shared" si="93"/>
        <v>21:0161</v>
      </c>
      <c r="D634" s="1" t="str">
        <f t="shared" ref="D634:D648" si="100">HYPERLINK("http://geochem.nrcan.gc.ca/cdogs/content/svy/svy210087_e.htm", "21:0087")</f>
        <v>21:0087</v>
      </c>
      <c r="E634" t="s">
        <v>2445</v>
      </c>
      <c r="F634" t="s">
        <v>2446</v>
      </c>
      <c r="H634">
        <v>55.363233100000002</v>
      </c>
      <c r="I634">
        <v>-102.5155676</v>
      </c>
      <c r="J634" s="1" t="str">
        <f t="shared" ref="J634:J648" si="101">HYPERLINK("http://geochem.nrcan.gc.ca/cdogs/content/kwd/kwd020027_e.htm", "NGR lake sediment grab sample")</f>
        <v>NGR lake sediment grab sample</v>
      </c>
      <c r="K634" s="1" t="str">
        <f t="shared" ref="K634:K648" si="102">HYPERLINK("http://geochem.nrcan.gc.ca/cdogs/content/kwd/kwd080006_e.htm", "&lt;177 micron (NGR)")</f>
        <v>&lt;177 micron (NGR)</v>
      </c>
      <c r="L634">
        <v>34</v>
      </c>
      <c r="M634" t="s">
        <v>110</v>
      </c>
      <c r="N634">
        <v>633</v>
      </c>
      <c r="O634">
        <v>14</v>
      </c>
    </row>
    <row r="635" spans="1:15" x14ac:dyDescent="0.3">
      <c r="A635" t="s">
        <v>2447</v>
      </c>
      <c r="B635" t="s">
        <v>2448</v>
      </c>
      <c r="C635" s="1" t="str">
        <f t="shared" si="93"/>
        <v>21:0161</v>
      </c>
      <c r="D635" s="1" t="str">
        <f t="shared" si="100"/>
        <v>21:0087</v>
      </c>
      <c r="E635" t="s">
        <v>2449</v>
      </c>
      <c r="F635" t="s">
        <v>2450</v>
      </c>
      <c r="H635">
        <v>55.3884981</v>
      </c>
      <c r="I635">
        <v>-102.5202968</v>
      </c>
      <c r="J635" s="1" t="str">
        <f t="shared" si="101"/>
        <v>NGR lake sediment grab sample</v>
      </c>
      <c r="K635" s="1" t="str">
        <f t="shared" si="102"/>
        <v>&lt;177 micron (NGR)</v>
      </c>
      <c r="L635">
        <v>34</v>
      </c>
      <c r="M635" t="s">
        <v>115</v>
      </c>
      <c r="N635">
        <v>634</v>
      </c>
      <c r="O635">
        <v>13.5</v>
      </c>
    </row>
    <row r="636" spans="1:15" x14ac:dyDescent="0.3">
      <c r="A636" t="s">
        <v>2451</v>
      </c>
      <c r="B636" t="s">
        <v>2452</v>
      </c>
      <c r="C636" s="1" t="str">
        <f t="shared" si="93"/>
        <v>21:0161</v>
      </c>
      <c r="D636" s="1" t="str">
        <f t="shared" si="100"/>
        <v>21:0087</v>
      </c>
      <c r="E636" t="s">
        <v>2453</v>
      </c>
      <c r="F636" t="s">
        <v>2454</v>
      </c>
      <c r="H636">
        <v>55.431745399999997</v>
      </c>
      <c r="I636">
        <v>-102.4812254</v>
      </c>
      <c r="J636" s="1" t="str">
        <f t="shared" si="101"/>
        <v>NGR lake sediment grab sample</v>
      </c>
      <c r="K636" s="1" t="str">
        <f t="shared" si="102"/>
        <v>&lt;177 micron (NGR)</v>
      </c>
      <c r="L636">
        <v>34</v>
      </c>
      <c r="M636" t="s">
        <v>120</v>
      </c>
      <c r="N636">
        <v>635</v>
      </c>
      <c r="O636">
        <v>10</v>
      </c>
    </row>
    <row r="637" spans="1:15" x14ac:dyDescent="0.3">
      <c r="A637" t="s">
        <v>2455</v>
      </c>
      <c r="B637" t="s">
        <v>2456</v>
      </c>
      <c r="C637" s="1" t="str">
        <f t="shared" si="93"/>
        <v>21:0161</v>
      </c>
      <c r="D637" s="1" t="str">
        <f t="shared" si="100"/>
        <v>21:0087</v>
      </c>
      <c r="E637" t="s">
        <v>2457</v>
      </c>
      <c r="F637" t="s">
        <v>2458</v>
      </c>
      <c r="H637">
        <v>55.460349800000003</v>
      </c>
      <c r="I637">
        <v>-102.5173652</v>
      </c>
      <c r="J637" s="1" t="str">
        <f t="shared" si="101"/>
        <v>NGR lake sediment grab sample</v>
      </c>
      <c r="K637" s="1" t="str">
        <f t="shared" si="102"/>
        <v>&lt;177 micron (NGR)</v>
      </c>
      <c r="L637">
        <v>34</v>
      </c>
      <c r="M637" t="s">
        <v>176</v>
      </c>
      <c r="N637">
        <v>636</v>
      </c>
      <c r="O637">
        <v>45.5</v>
      </c>
    </row>
    <row r="638" spans="1:15" x14ac:dyDescent="0.3">
      <c r="A638" t="s">
        <v>2459</v>
      </c>
      <c r="B638" t="s">
        <v>2460</v>
      </c>
      <c r="C638" s="1" t="str">
        <f t="shared" si="93"/>
        <v>21:0161</v>
      </c>
      <c r="D638" s="1" t="str">
        <f t="shared" si="100"/>
        <v>21:0087</v>
      </c>
      <c r="E638" t="s">
        <v>2461</v>
      </c>
      <c r="F638" t="s">
        <v>2462</v>
      </c>
      <c r="H638">
        <v>55.525593399999998</v>
      </c>
      <c r="I638">
        <v>-102.5433582</v>
      </c>
      <c r="J638" s="1" t="str">
        <f t="shared" si="101"/>
        <v>NGR lake sediment grab sample</v>
      </c>
      <c r="K638" s="1" t="str">
        <f t="shared" si="102"/>
        <v>&lt;177 micron (NGR)</v>
      </c>
      <c r="L638">
        <v>34</v>
      </c>
      <c r="M638" t="s">
        <v>183</v>
      </c>
      <c r="N638">
        <v>637</v>
      </c>
      <c r="O638">
        <v>17</v>
      </c>
    </row>
    <row r="639" spans="1:15" x14ac:dyDescent="0.3">
      <c r="A639" t="s">
        <v>2463</v>
      </c>
      <c r="B639" t="s">
        <v>2464</v>
      </c>
      <c r="C639" s="1" t="str">
        <f t="shared" si="93"/>
        <v>21:0161</v>
      </c>
      <c r="D639" s="1" t="str">
        <f t="shared" si="100"/>
        <v>21:0087</v>
      </c>
      <c r="E639" t="s">
        <v>2465</v>
      </c>
      <c r="F639" t="s">
        <v>2466</v>
      </c>
      <c r="H639">
        <v>55.539414499999999</v>
      </c>
      <c r="I639">
        <v>-102.5155501</v>
      </c>
      <c r="J639" s="1" t="str">
        <f t="shared" si="101"/>
        <v>NGR lake sediment grab sample</v>
      </c>
      <c r="K639" s="1" t="str">
        <f t="shared" si="102"/>
        <v>&lt;177 micron (NGR)</v>
      </c>
      <c r="L639">
        <v>34</v>
      </c>
      <c r="M639" t="s">
        <v>188</v>
      </c>
      <c r="N639">
        <v>638</v>
      </c>
      <c r="O639">
        <v>32</v>
      </c>
    </row>
    <row r="640" spans="1:15" x14ac:dyDescent="0.3">
      <c r="A640" t="s">
        <v>2467</v>
      </c>
      <c r="B640" t="s">
        <v>2468</v>
      </c>
      <c r="C640" s="1" t="str">
        <f t="shared" si="93"/>
        <v>21:0161</v>
      </c>
      <c r="D640" s="1" t="str">
        <f t="shared" si="100"/>
        <v>21:0087</v>
      </c>
      <c r="E640" t="s">
        <v>2469</v>
      </c>
      <c r="F640" t="s">
        <v>2470</v>
      </c>
      <c r="H640">
        <v>55.567819200000002</v>
      </c>
      <c r="I640">
        <v>-102.4978936</v>
      </c>
      <c r="J640" s="1" t="str">
        <f t="shared" si="101"/>
        <v>NGR lake sediment grab sample</v>
      </c>
      <c r="K640" s="1" t="str">
        <f t="shared" si="102"/>
        <v>&lt;177 micron (NGR)</v>
      </c>
      <c r="L640">
        <v>34</v>
      </c>
      <c r="M640" t="s">
        <v>193</v>
      </c>
      <c r="N640">
        <v>639</v>
      </c>
      <c r="O640">
        <v>15</v>
      </c>
    </row>
    <row r="641" spans="1:15" x14ac:dyDescent="0.3">
      <c r="A641" t="s">
        <v>2471</v>
      </c>
      <c r="B641" t="s">
        <v>2472</v>
      </c>
      <c r="C641" s="1" t="str">
        <f t="shared" si="93"/>
        <v>21:0161</v>
      </c>
      <c r="D641" s="1" t="str">
        <f t="shared" si="100"/>
        <v>21:0087</v>
      </c>
      <c r="E641" t="s">
        <v>2453</v>
      </c>
      <c r="F641" t="s">
        <v>2473</v>
      </c>
      <c r="H641">
        <v>55.431745399999997</v>
      </c>
      <c r="I641">
        <v>-102.4812254</v>
      </c>
      <c r="J641" s="1" t="str">
        <f t="shared" si="101"/>
        <v>NGR lake sediment grab sample</v>
      </c>
      <c r="K641" s="1" t="str">
        <f t="shared" si="102"/>
        <v>&lt;177 micron (NGR)</v>
      </c>
      <c r="L641">
        <v>34</v>
      </c>
      <c r="M641" t="s">
        <v>197</v>
      </c>
      <c r="N641">
        <v>640</v>
      </c>
      <c r="O641">
        <v>14.5</v>
      </c>
    </row>
    <row r="642" spans="1:15" x14ac:dyDescent="0.3">
      <c r="A642" t="s">
        <v>2474</v>
      </c>
      <c r="B642" t="s">
        <v>2475</v>
      </c>
      <c r="C642" s="1" t="str">
        <f t="shared" ref="C642:C705" si="103">HYPERLINK("http://geochem.nrcan.gc.ca/cdogs/content/bdl/bdl210161_e.htm", "21:0161")</f>
        <v>21:0161</v>
      </c>
      <c r="D642" s="1" t="str">
        <f t="shared" si="100"/>
        <v>21:0087</v>
      </c>
      <c r="E642" t="s">
        <v>2476</v>
      </c>
      <c r="F642" t="s">
        <v>2477</v>
      </c>
      <c r="H642">
        <v>55.568635100000002</v>
      </c>
      <c r="I642">
        <v>-102.4502555</v>
      </c>
      <c r="J642" s="1" t="str">
        <f t="shared" si="101"/>
        <v>NGR lake sediment grab sample</v>
      </c>
      <c r="K642" s="1" t="str">
        <f t="shared" si="102"/>
        <v>&lt;177 micron (NGR)</v>
      </c>
      <c r="L642">
        <v>35</v>
      </c>
      <c r="M642" t="s">
        <v>19</v>
      </c>
      <c r="N642">
        <v>641</v>
      </c>
      <c r="O642">
        <v>25.5</v>
      </c>
    </row>
    <row r="643" spans="1:15" x14ac:dyDescent="0.3">
      <c r="A643" t="s">
        <v>2478</v>
      </c>
      <c r="B643" t="s">
        <v>2479</v>
      </c>
      <c r="C643" s="1" t="str">
        <f t="shared" si="103"/>
        <v>21:0161</v>
      </c>
      <c r="D643" s="1" t="str">
        <f t="shared" si="100"/>
        <v>21:0087</v>
      </c>
      <c r="E643" t="s">
        <v>2480</v>
      </c>
      <c r="F643" t="s">
        <v>2481</v>
      </c>
      <c r="H643">
        <v>55.586811099999998</v>
      </c>
      <c r="I643">
        <v>-102.37448879999999</v>
      </c>
      <c r="J643" s="1" t="str">
        <f t="shared" si="101"/>
        <v>NGR lake sediment grab sample</v>
      </c>
      <c r="K643" s="1" t="str">
        <f t="shared" si="102"/>
        <v>&lt;177 micron (NGR)</v>
      </c>
      <c r="L643">
        <v>35</v>
      </c>
      <c r="M643" t="s">
        <v>29</v>
      </c>
      <c r="N643">
        <v>642</v>
      </c>
      <c r="O643">
        <v>45.5</v>
      </c>
    </row>
    <row r="644" spans="1:15" x14ac:dyDescent="0.3">
      <c r="A644" t="s">
        <v>2482</v>
      </c>
      <c r="B644" t="s">
        <v>2483</v>
      </c>
      <c r="C644" s="1" t="str">
        <f t="shared" si="103"/>
        <v>21:0161</v>
      </c>
      <c r="D644" s="1" t="str">
        <f t="shared" si="100"/>
        <v>21:0087</v>
      </c>
      <c r="E644" t="s">
        <v>2484</v>
      </c>
      <c r="F644" t="s">
        <v>2485</v>
      </c>
      <c r="H644">
        <v>55.599281900000001</v>
      </c>
      <c r="I644">
        <v>-102.32761720000001</v>
      </c>
      <c r="J644" s="1" t="str">
        <f t="shared" si="101"/>
        <v>NGR lake sediment grab sample</v>
      </c>
      <c r="K644" s="1" t="str">
        <f t="shared" si="102"/>
        <v>&lt;177 micron (NGR)</v>
      </c>
      <c r="L644">
        <v>35</v>
      </c>
      <c r="M644" t="s">
        <v>34</v>
      </c>
      <c r="N644">
        <v>643</v>
      </c>
      <c r="O644">
        <v>15</v>
      </c>
    </row>
    <row r="645" spans="1:15" x14ac:dyDescent="0.3">
      <c r="A645" t="s">
        <v>2486</v>
      </c>
      <c r="B645" t="s">
        <v>2487</v>
      </c>
      <c r="C645" s="1" t="str">
        <f t="shared" si="103"/>
        <v>21:0161</v>
      </c>
      <c r="D645" s="1" t="str">
        <f t="shared" si="100"/>
        <v>21:0087</v>
      </c>
      <c r="E645" t="s">
        <v>2488</v>
      </c>
      <c r="F645" t="s">
        <v>2489</v>
      </c>
      <c r="H645">
        <v>55.603515399999999</v>
      </c>
      <c r="I645">
        <v>-102.2749321</v>
      </c>
      <c r="J645" s="1" t="str">
        <f t="shared" si="101"/>
        <v>NGR lake sediment grab sample</v>
      </c>
      <c r="K645" s="1" t="str">
        <f t="shared" si="102"/>
        <v>&lt;177 micron (NGR)</v>
      </c>
      <c r="L645">
        <v>35</v>
      </c>
      <c r="M645" t="s">
        <v>68</v>
      </c>
      <c r="N645">
        <v>644</v>
      </c>
      <c r="O645">
        <v>12</v>
      </c>
    </row>
    <row r="646" spans="1:15" x14ac:dyDescent="0.3">
      <c r="A646" t="s">
        <v>2490</v>
      </c>
      <c r="B646" t="s">
        <v>2491</v>
      </c>
      <c r="C646" s="1" t="str">
        <f t="shared" si="103"/>
        <v>21:0161</v>
      </c>
      <c r="D646" s="1" t="str">
        <f t="shared" si="100"/>
        <v>21:0087</v>
      </c>
      <c r="E646" t="s">
        <v>2488</v>
      </c>
      <c r="F646" t="s">
        <v>2492</v>
      </c>
      <c r="H646">
        <v>55.603515399999999</v>
      </c>
      <c r="I646">
        <v>-102.2749321</v>
      </c>
      <c r="J646" s="1" t="str">
        <f t="shared" si="101"/>
        <v>NGR lake sediment grab sample</v>
      </c>
      <c r="K646" s="1" t="str">
        <f t="shared" si="102"/>
        <v>&lt;177 micron (NGR)</v>
      </c>
      <c r="L646">
        <v>35</v>
      </c>
      <c r="M646" t="s">
        <v>72</v>
      </c>
      <c r="N646">
        <v>645</v>
      </c>
      <c r="O646">
        <v>13.5</v>
      </c>
    </row>
    <row r="647" spans="1:15" x14ac:dyDescent="0.3">
      <c r="A647" t="s">
        <v>2493</v>
      </c>
      <c r="B647" t="s">
        <v>2494</v>
      </c>
      <c r="C647" s="1" t="str">
        <f t="shared" si="103"/>
        <v>21:0161</v>
      </c>
      <c r="D647" s="1" t="str">
        <f t="shared" si="100"/>
        <v>21:0087</v>
      </c>
      <c r="E647" t="s">
        <v>2495</v>
      </c>
      <c r="F647" t="s">
        <v>2496</v>
      </c>
      <c r="H647">
        <v>55.606360799999997</v>
      </c>
      <c r="I647">
        <v>-102.24138809999999</v>
      </c>
      <c r="J647" s="1" t="str">
        <f t="shared" si="101"/>
        <v>NGR lake sediment grab sample</v>
      </c>
      <c r="K647" s="1" t="str">
        <f t="shared" si="102"/>
        <v>&lt;177 micron (NGR)</v>
      </c>
      <c r="L647">
        <v>35</v>
      </c>
      <c r="M647" t="s">
        <v>39</v>
      </c>
      <c r="N647">
        <v>646</v>
      </c>
      <c r="O647">
        <v>16</v>
      </c>
    </row>
    <row r="648" spans="1:15" x14ac:dyDescent="0.3">
      <c r="A648" t="s">
        <v>2497</v>
      </c>
      <c r="B648" t="s">
        <v>2498</v>
      </c>
      <c r="C648" s="1" t="str">
        <f t="shared" si="103"/>
        <v>21:0161</v>
      </c>
      <c r="D648" s="1" t="str">
        <f t="shared" si="100"/>
        <v>21:0087</v>
      </c>
      <c r="E648" t="s">
        <v>2499</v>
      </c>
      <c r="F648" t="s">
        <v>2500</v>
      </c>
      <c r="H648">
        <v>55.5890737</v>
      </c>
      <c r="I648">
        <v>-102.1537154</v>
      </c>
      <c r="J648" s="1" t="str">
        <f t="shared" si="101"/>
        <v>NGR lake sediment grab sample</v>
      </c>
      <c r="K648" s="1" t="str">
        <f t="shared" si="102"/>
        <v>&lt;177 micron (NGR)</v>
      </c>
      <c r="L648">
        <v>35</v>
      </c>
      <c r="M648" t="s">
        <v>44</v>
      </c>
      <c r="N648">
        <v>647</v>
      </c>
      <c r="O648">
        <v>40</v>
      </c>
    </row>
    <row r="649" spans="1:15" x14ac:dyDescent="0.3">
      <c r="A649" t="s">
        <v>2501</v>
      </c>
      <c r="B649" t="s">
        <v>2502</v>
      </c>
      <c r="C649" s="1" t="str">
        <f t="shared" si="103"/>
        <v>21:0161</v>
      </c>
      <c r="D649" s="1" t="str">
        <f>HYPERLINK("http://geochem.nrcan.gc.ca/cdogs/content/svy/svy_e.htm", "")</f>
        <v/>
      </c>
      <c r="G649" s="1" t="str">
        <f>HYPERLINK("http://geochem.nrcan.gc.ca/cdogs/content/cr_/cr_00002_e.htm", "2")</f>
        <v>2</v>
      </c>
      <c r="J649" t="s">
        <v>22</v>
      </c>
      <c r="K649" t="s">
        <v>23</v>
      </c>
      <c r="L649">
        <v>35</v>
      </c>
      <c r="M649" t="s">
        <v>24</v>
      </c>
      <c r="N649">
        <v>648</v>
      </c>
      <c r="O649">
        <v>13</v>
      </c>
    </row>
    <row r="650" spans="1:15" x14ac:dyDescent="0.3">
      <c r="A650" t="s">
        <v>2503</v>
      </c>
      <c r="B650" t="s">
        <v>2504</v>
      </c>
      <c r="C650" s="1" t="str">
        <f t="shared" si="103"/>
        <v>21:0161</v>
      </c>
      <c r="D650" s="1" t="str">
        <f t="shared" ref="D650:D668" si="104">HYPERLINK("http://geochem.nrcan.gc.ca/cdogs/content/svy/svy210087_e.htm", "21:0087")</f>
        <v>21:0087</v>
      </c>
      <c r="E650" t="s">
        <v>2505</v>
      </c>
      <c r="F650" t="s">
        <v>2506</v>
      </c>
      <c r="H650">
        <v>55.570909299999997</v>
      </c>
      <c r="I650">
        <v>-102.1074338</v>
      </c>
      <c r="J650" s="1" t="str">
        <f t="shared" ref="J650:J668" si="105">HYPERLINK("http://geochem.nrcan.gc.ca/cdogs/content/kwd/kwd020027_e.htm", "NGR lake sediment grab sample")</f>
        <v>NGR lake sediment grab sample</v>
      </c>
      <c r="K650" s="1" t="str">
        <f t="shared" ref="K650:K668" si="106">HYPERLINK("http://geochem.nrcan.gc.ca/cdogs/content/kwd/kwd080006_e.htm", "&lt;177 micron (NGR)")</f>
        <v>&lt;177 micron (NGR)</v>
      </c>
      <c r="L650">
        <v>35</v>
      </c>
      <c r="M650" t="s">
        <v>49</v>
      </c>
      <c r="N650">
        <v>649</v>
      </c>
      <c r="O650">
        <v>17</v>
      </c>
    </row>
    <row r="651" spans="1:15" x14ac:dyDescent="0.3">
      <c r="A651" t="s">
        <v>2507</v>
      </c>
      <c r="B651" t="s">
        <v>2508</v>
      </c>
      <c r="C651" s="1" t="str">
        <f t="shared" si="103"/>
        <v>21:0161</v>
      </c>
      <c r="D651" s="1" t="str">
        <f t="shared" si="104"/>
        <v>21:0087</v>
      </c>
      <c r="E651" t="s">
        <v>2509</v>
      </c>
      <c r="F651" t="s">
        <v>2510</v>
      </c>
      <c r="H651">
        <v>55.565883800000002</v>
      </c>
      <c r="I651">
        <v>-102.0475203</v>
      </c>
      <c r="J651" s="1" t="str">
        <f t="shared" si="105"/>
        <v>NGR lake sediment grab sample</v>
      </c>
      <c r="K651" s="1" t="str">
        <f t="shared" si="106"/>
        <v>&lt;177 micron (NGR)</v>
      </c>
      <c r="L651">
        <v>35</v>
      </c>
      <c r="M651" t="s">
        <v>54</v>
      </c>
      <c r="N651">
        <v>650</v>
      </c>
      <c r="O651">
        <v>18.5</v>
      </c>
    </row>
    <row r="652" spans="1:15" x14ac:dyDescent="0.3">
      <c r="A652" t="s">
        <v>2511</v>
      </c>
      <c r="B652" t="s">
        <v>2512</v>
      </c>
      <c r="C652" s="1" t="str">
        <f t="shared" si="103"/>
        <v>21:0161</v>
      </c>
      <c r="D652" s="1" t="str">
        <f t="shared" si="104"/>
        <v>21:0087</v>
      </c>
      <c r="E652" t="s">
        <v>2513</v>
      </c>
      <c r="F652" t="s">
        <v>2514</v>
      </c>
      <c r="H652">
        <v>55.584614000000002</v>
      </c>
      <c r="I652">
        <v>-102.0413509</v>
      </c>
      <c r="J652" s="1" t="str">
        <f t="shared" si="105"/>
        <v>NGR lake sediment grab sample</v>
      </c>
      <c r="K652" s="1" t="str">
        <f t="shared" si="106"/>
        <v>&lt;177 micron (NGR)</v>
      </c>
      <c r="L652">
        <v>35</v>
      </c>
      <c r="M652" t="s">
        <v>59</v>
      </c>
      <c r="N652">
        <v>651</v>
      </c>
      <c r="O652">
        <v>8.5</v>
      </c>
    </row>
    <row r="653" spans="1:15" x14ac:dyDescent="0.3">
      <c r="A653" t="s">
        <v>2515</v>
      </c>
      <c r="B653" t="s">
        <v>2516</v>
      </c>
      <c r="C653" s="1" t="str">
        <f t="shared" si="103"/>
        <v>21:0161</v>
      </c>
      <c r="D653" s="1" t="str">
        <f t="shared" si="104"/>
        <v>21:0087</v>
      </c>
      <c r="E653" t="s">
        <v>2517</v>
      </c>
      <c r="F653" t="s">
        <v>2518</v>
      </c>
      <c r="H653">
        <v>55.599701500000002</v>
      </c>
      <c r="I653">
        <v>-102.1084881</v>
      </c>
      <c r="J653" s="1" t="str">
        <f t="shared" si="105"/>
        <v>NGR lake sediment grab sample</v>
      </c>
      <c r="K653" s="1" t="str">
        <f t="shared" si="106"/>
        <v>&lt;177 micron (NGR)</v>
      </c>
      <c r="L653">
        <v>35</v>
      </c>
      <c r="M653" t="s">
        <v>105</v>
      </c>
      <c r="N653">
        <v>652</v>
      </c>
      <c r="O653">
        <v>26</v>
      </c>
    </row>
    <row r="654" spans="1:15" x14ac:dyDescent="0.3">
      <c r="A654" t="s">
        <v>2519</v>
      </c>
      <c r="B654" t="s">
        <v>2520</v>
      </c>
      <c r="C654" s="1" t="str">
        <f t="shared" si="103"/>
        <v>21:0161</v>
      </c>
      <c r="D654" s="1" t="str">
        <f t="shared" si="104"/>
        <v>21:0087</v>
      </c>
      <c r="E654" t="s">
        <v>2521</v>
      </c>
      <c r="F654" t="s">
        <v>2522</v>
      </c>
      <c r="H654">
        <v>55.623407499999999</v>
      </c>
      <c r="I654">
        <v>-102.1226276</v>
      </c>
      <c r="J654" s="1" t="str">
        <f t="shared" si="105"/>
        <v>NGR lake sediment grab sample</v>
      </c>
      <c r="K654" s="1" t="str">
        <f t="shared" si="106"/>
        <v>&lt;177 micron (NGR)</v>
      </c>
      <c r="L654">
        <v>35</v>
      </c>
      <c r="M654" t="s">
        <v>110</v>
      </c>
      <c r="N654">
        <v>653</v>
      </c>
      <c r="O654">
        <v>48.5</v>
      </c>
    </row>
    <row r="655" spans="1:15" x14ac:dyDescent="0.3">
      <c r="A655" t="s">
        <v>2523</v>
      </c>
      <c r="B655" t="s">
        <v>2524</v>
      </c>
      <c r="C655" s="1" t="str">
        <f t="shared" si="103"/>
        <v>21:0161</v>
      </c>
      <c r="D655" s="1" t="str">
        <f t="shared" si="104"/>
        <v>21:0087</v>
      </c>
      <c r="E655" t="s">
        <v>2525</v>
      </c>
      <c r="F655" t="s">
        <v>2526</v>
      </c>
      <c r="H655">
        <v>55.661322300000002</v>
      </c>
      <c r="I655">
        <v>-102.09121810000001</v>
      </c>
      <c r="J655" s="1" t="str">
        <f t="shared" si="105"/>
        <v>NGR lake sediment grab sample</v>
      </c>
      <c r="K655" s="1" t="str">
        <f t="shared" si="106"/>
        <v>&lt;177 micron (NGR)</v>
      </c>
      <c r="L655">
        <v>35</v>
      </c>
      <c r="M655" t="s">
        <v>115</v>
      </c>
      <c r="N655">
        <v>654</v>
      </c>
      <c r="O655">
        <v>5</v>
      </c>
    </row>
    <row r="656" spans="1:15" x14ac:dyDescent="0.3">
      <c r="A656" t="s">
        <v>2527</v>
      </c>
      <c r="B656" t="s">
        <v>2528</v>
      </c>
      <c r="C656" s="1" t="str">
        <f t="shared" si="103"/>
        <v>21:0161</v>
      </c>
      <c r="D656" s="1" t="str">
        <f t="shared" si="104"/>
        <v>21:0087</v>
      </c>
      <c r="E656" t="s">
        <v>2529</v>
      </c>
      <c r="F656" t="s">
        <v>2530</v>
      </c>
      <c r="H656">
        <v>55.692583300000003</v>
      </c>
      <c r="I656">
        <v>-102.12072430000001</v>
      </c>
      <c r="J656" s="1" t="str">
        <f t="shared" si="105"/>
        <v>NGR lake sediment grab sample</v>
      </c>
      <c r="K656" s="1" t="str">
        <f t="shared" si="106"/>
        <v>&lt;177 micron (NGR)</v>
      </c>
      <c r="L656">
        <v>35</v>
      </c>
      <c r="M656" t="s">
        <v>176</v>
      </c>
      <c r="N656">
        <v>655</v>
      </c>
      <c r="O656">
        <v>22</v>
      </c>
    </row>
    <row r="657" spans="1:15" x14ac:dyDescent="0.3">
      <c r="A657" t="s">
        <v>2531</v>
      </c>
      <c r="B657" t="s">
        <v>2532</v>
      </c>
      <c r="C657" s="1" t="str">
        <f t="shared" si="103"/>
        <v>21:0161</v>
      </c>
      <c r="D657" s="1" t="str">
        <f t="shared" si="104"/>
        <v>21:0087</v>
      </c>
      <c r="E657" t="s">
        <v>2533</v>
      </c>
      <c r="F657" t="s">
        <v>2534</v>
      </c>
      <c r="H657">
        <v>55.7068625</v>
      </c>
      <c r="I657">
        <v>-102.0782782</v>
      </c>
      <c r="J657" s="1" t="str">
        <f t="shared" si="105"/>
        <v>NGR lake sediment grab sample</v>
      </c>
      <c r="K657" s="1" t="str">
        <f t="shared" si="106"/>
        <v>&lt;177 micron (NGR)</v>
      </c>
      <c r="L657">
        <v>35</v>
      </c>
      <c r="M657" t="s">
        <v>183</v>
      </c>
      <c r="N657">
        <v>656</v>
      </c>
      <c r="O657">
        <v>2</v>
      </c>
    </row>
    <row r="658" spans="1:15" x14ac:dyDescent="0.3">
      <c r="A658" t="s">
        <v>2535</v>
      </c>
      <c r="B658" t="s">
        <v>2536</v>
      </c>
      <c r="C658" s="1" t="str">
        <f t="shared" si="103"/>
        <v>21:0161</v>
      </c>
      <c r="D658" s="1" t="str">
        <f t="shared" si="104"/>
        <v>21:0087</v>
      </c>
      <c r="E658" t="s">
        <v>2537</v>
      </c>
      <c r="F658" t="s">
        <v>2538</v>
      </c>
      <c r="H658">
        <v>55.753457300000001</v>
      </c>
      <c r="I658">
        <v>-102.109859</v>
      </c>
      <c r="J658" s="1" t="str">
        <f t="shared" si="105"/>
        <v>NGR lake sediment grab sample</v>
      </c>
      <c r="K658" s="1" t="str">
        <f t="shared" si="106"/>
        <v>&lt;177 micron (NGR)</v>
      </c>
      <c r="L658">
        <v>35</v>
      </c>
      <c r="M658" t="s">
        <v>188</v>
      </c>
      <c r="N658">
        <v>657</v>
      </c>
      <c r="O658">
        <v>2</v>
      </c>
    </row>
    <row r="659" spans="1:15" x14ac:dyDescent="0.3">
      <c r="A659" t="s">
        <v>2539</v>
      </c>
      <c r="B659" t="s">
        <v>2540</v>
      </c>
      <c r="C659" s="1" t="str">
        <f t="shared" si="103"/>
        <v>21:0161</v>
      </c>
      <c r="D659" s="1" t="str">
        <f t="shared" si="104"/>
        <v>21:0087</v>
      </c>
      <c r="E659" t="s">
        <v>2541</v>
      </c>
      <c r="F659" t="s">
        <v>2542</v>
      </c>
      <c r="H659">
        <v>55.775629299999999</v>
      </c>
      <c r="I659">
        <v>-102.0970514</v>
      </c>
      <c r="J659" s="1" t="str">
        <f t="shared" si="105"/>
        <v>NGR lake sediment grab sample</v>
      </c>
      <c r="K659" s="1" t="str">
        <f t="shared" si="106"/>
        <v>&lt;177 micron (NGR)</v>
      </c>
      <c r="L659">
        <v>35</v>
      </c>
      <c r="M659" t="s">
        <v>193</v>
      </c>
      <c r="N659">
        <v>658</v>
      </c>
      <c r="O659">
        <v>9.5</v>
      </c>
    </row>
    <row r="660" spans="1:15" x14ac:dyDescent="0.3">
      <c r="A660" t="s">
        <v>2543</v>
      </c>
      <c r="B660" t="s">
        <v>2544</v>
      </c>
      <c r="C660" s="1" t="str">
        <f t="shared" si="103"/>
        <v>21:0161</v>
      </c>
      <c r="D660" s="1" t="str">
        <f t="shared" si="104"/>
        <v>21:0087</v>
      </c>
      <c r="E660" t="s">
        <v>2545</v>
      </c>
      <c r="F660" t="s">
        <v>2546</v>
      </c>
      <c r="H660">
        <v>55.808982800000003</v>
      </c>
      <c r="I660">
        <v>-102.1009504</v>
      </c>
      <c r="J660" s="1" t="str">
        <f t="shared" si="105"/>
        <v>NGR lake sediment grab sample</v>
      </c>
      <c r="K660" s="1" t="str">
        <f t="shared" si="106"/>
        <v>&lt;177 micron (NGR)</v>
      </c>
      <c r="L660">
        <v>35</v>
      </c>
      <c r="M660" t="s">
        <v>120</v>
      </c>
      <c r="N660">
        <v>659</v>
      </c>
      <c r="O660">
        <v>4</v>
      </c>
    </row>
    <row r="661" spans="1:15" x14ac:dyDescent="0.3">
      <c r="A661" t="s">
        <v>2547</v>
      </c>
      <c r="B661" t="s">
        <v>2548</v>
      </c>
      <c r="C661" s="1" t="str">
        <f t="shared" si="103"/>
        <v>21:0161</v>
      </c>
      <c r="D661" s="1" t="str">
        <f t="shared" si="104"/>
        <v>21:0087</v>
      </c>
      <c r="E661" t="s">
        <v>2545</v>
      </c>
      <c r="F661" t="s">
        <v>2549</v>
      </c>
      <c r="H661">
        <v>55.808982800000003</v>
      </c>
      <c r="I661">
        <v>-102.1009504</v>
      </c>
      <c r="J661" s="1" t="str">
        <f t="shared" si="105"/>
        <v>NGR lake sediment grab sample</v>
      </c>
      <c r="K661" s="1" t="str">
        <f t="shared" si="106"/>
        <v>&lt;177 micron (NGR)</v>
      </c>
      <c r="L661">
        <v>35</v>
      </c>
      <c r="M661" t="s">
        <v>197</v>
      </c>
      <c r="N661">
        <v>660</v>
      </c>
      <c r="O661">
        <v>6</v>
      </c>
    </row>
    <row r="662" spans="1:15" x14ac:dyDescent="0.3">
      <c r="A662" t="s">
        <v>2550</v>
      </c>
      <c r="B662" t="s">
        <v>2551</v>
      </c>
      <c r="C662" s="1" t="str">
        <f t="shared" si="103"/>
        <v>21:0161</v>
      </c>
      <c r="D662" s="1" t="str">
        <f t="shared" si="104"/>
        <v>21:0087</v>
      </c>
      <c r="E662" t="s">
        <v>2552</v>
      </c>
      <c r="F662" t="s">
        <v>2553</v>
      </c>
      <c r="H662">
        <v>55.852328800000002</v>
      </c>
      <c r="I662">
        <v>-102.0337983</v>
      </c>
      <c r="J662" s="1" t="str">
        <f t="shared" si="105"/>
        <v>NGR lake sediment grab sample</v>
      </c>
      <c r="K662" s="1" t="str">
        <f t="shared" si="106"/>
        <v>&lt;177 micron (NGR)</v>
      </c>
      <c r="L662">
        <v>36</v>
      </c>
      <c r="M662" t="s">
        <v>19</v>
      </c>
      <c r="N662">
        <v>661</v>
      </c>
      <c r="O662">
        <v>3</v>
      </c>
    </row>
    <row r="663" spans="1:15" x14ac:dyDescent="0.3">
      <c r="A663" t="s">
        <v>2554</v>
      </c>
      <c r="B663" t="s">
        <v>2555</v>
      </c>
      <c r="C663" s="1" t="str">
        <f t="shared" si="103"/>
        <v>21:0161</v>
      </c>
      <c r="D663" s="1" t="str">
        <f t="shared" si="104"/>
        <v>21:0087</v>
      </c>
      <c r="E663" t="s">
        <v>2556</v>
      </c>
      <c r="F663" t="s">
        <v>2557</v>
      </c>
      <c r="H663">
        <v>55.863685199999999</v>
      </c>
      <c r="I663">
        <v>-102.020144</v>
      </c>
      <c r="J663" s="1" t="str">
        <f t="shared" si="105"/>
        <v>NGR lake sediment grab sample</v>
      </c>
      <c r="K663" s="1" t="str">
        <f t="shared" si="106"/>
        <v>&lt;177 micron (NGR)</v>
      </c>
      <c r="L663">
        <v>36</v>
      </c>
      <c r="M663" t="s">
        <v>29</v>
      </c>
      <c r="N663">
        <v>662</v>
      </c>
      <c r="O663">
        <v>5.5</v>
      </c>
    </row>
    <row r="664" spans="1:15" x14ac:dyDescent="0.3">
      <c r="A664" t="s">
        <v>2558</v>
      </c>
      <c r="B664" t="s">
        <v>2559</v>
      </c>
      <c r="C664" s="1" t="str">
        <f t="shared" si="103"/>
        <v>21:0161</v>
      </c>
      <c r="D664" s="1" t="str">
        <f t="shared" si="104"/>
        <v>21:0087</v>
      </c>
      <c r="E664" t="s">
        <v>2560</v>
      </c>
      <c r="F664" t="s">
        <v>2561</v>
      </c>
      <c r="H664">
        <v>55.906606400000001</v>
      </c>
      <c r="I664">
        <v>-102.0856647</v>
      </c>
      <c r="J664" s="1" t="str">
        <f t="shared" si="105"/>
        <v>NGR lake sediment grab sample</v>
      </c>
      <c r="K664" s="1" t="str">
        <f t="shared" si="106"/>
        <v>&lt;177 micron (NGR)</v>
      </c>
      <c r="L664">
        <v>36</v>
      </c>
      <c r="M664" t="s">
        <v>34</v>
      </c>
      <c r="N664">
        <v>663</v>
      </c>
      <c r="O664">
        <v>17</v>
      </c>
    </row>
    <row r="665" spans="1:15" x14ac:dyDescent="0.3">
      <c r="A665" t="s">
        <v>2562</v>
      </c>
      <c r="B665" t="s">
        <v>2563</v>
      </c>
      <c r="C665" s="1" t="str">
        <f t="shared" si="103"/>
        <v>21:0161</v>
      </c>
      <c r="D665" s="1" t="str">
        <f t="shared" si="104"/>
        <v>21:0087</v>
      </c>
      <c r="E665" t="s">
        <v>2564</v>
      </c>
      <c r="F665" t="s">
        <v>2565</v>
      </c>
      <c r="H665">
        <v>55.866820300000001</v>
      </c>
      <c r="I665">
        <v>-102.0758572</v>
      </c>
      <c r="J665" s="1" t="str">
        <f t="shared" si="105"/>
        <v>NGR lake sediment grab sample</v>
      </c>
      <c r="K665" s="1" t="str">
        <f t="shared" si="106"/>
        <v>&lt;177 micron (NGR)</v>
      </c>
      <c r="L665">
        <v>36</v>
      </c>
      <c r="M665" t="s">
        <v>39</v>
      </c>
      <c r="N665">
        <v>664</v>
      </c>
      <c r="O665">
        <v>7</v>
      </c>
    </row>
    <row r="666" spans="1:15" x14ac:dyDescent="0.3">
      <c r="A666" t="s">
        <v>2566</v>
      </c>
      <c r="B666" t="s">
        <v>2567</v>
      </c>
      <c r="C666" s="1" t="str">
        <f t="shared" si="103"/>
        <v>21:0161</v>
      </c>
      <c r="D666" s="1" t="str">
        <f t="shared" si="104"/>
        <v>21:0087</v>
      </c>
      <c r="E666" t="s">
        <v>2568</v>
      </c>
      <c r="F666" t="s">
        <v>2569</v>
      </c>
      <c r="H666">
        <v>55.838483199999999</v>
      </c>
      <c r="I666">
        <v>-102.0939601</v>
      </c>
      <c r="J666" s="1" t="str">
        <f t="shared" si="105"/>
        <v>NGR lake sediment grab sample</v>
      </c>
      <c r="K666" s="1" t="str">
        <f t="shared" si="106"/>
        <v>&lt;177 micron (NGR)</v>
      </c>
      <c r="L666">
        <v>36</v>
      </c>
      <c r="M666" t="s">
        <v>68</v>
      </c>
      <c r="N666">
        <v>665</v>
      </c>
      <c r="O666">
        <v>6.5</v>
      </c>
    </row>
    <row r="667" spans="1:15" x14ac:dyDescent="0.3">
      <c r="A667" t="s">
        <v>2570</v>
      </c>
      <c r="B667" t="s">
        <v>2571</v>
      </c>
      <c r="C667" s="1" t="str">
        <f t="shared" si="103"/>
        <v>21:0161</v>
      </c>
      <c r="D667" s="1" t="str">
        <f t="shared" si="104"/>
        <v>21:0087</v>
      </c>
      <c r="E667" t="s">
        <v>2568</v>
      </c>
      <c r="F667" t="s">
        <v>2572</v>
      </c>
      <c r="H667">
        <v>55.838483199999999</v>
      </c>
      <c r="I667">
        <v>-102.0939601</v>
      </c>
      <c r="J667" s="1" t="str">
        <f t="shared" si="105"/>
        <v>NGR lake sediment grab sample</v>
      </c>
      <c r="K667" s="1" t="str">
        <f t="shared" si="106"/>
        <v>&lt;177 micron (NGR)</v>
      </c>
      <c r="L667">
        <v>36</v>
      </c>
      <c r="M667" t="s">
        <v>72</v>
      </c>
      <c r="N667">
        <v>666</v>
      </c>
      <c r="O667">
        <v>6</v>
      </c>
    </row>
    <row r="668" spans="1:15" x14ac:dyDescent="0.3">
      <c r="A668" t="s">
        <v>2573</v>
      </c>
      <c r="B668" t="s">
        <v>2574</v>
      </c>
      <c r="C668" s="1" t="str">
        <f t="shared" si="103"/>
        <v>21:0161</v>
      </c>
      <c r="D668" s="1" t="str">
        <f t="shared" si="104"/>
        <v>21:0087</v>
      </c>
      <c r="E668" t="s">
        <v>2575</v>
      </c>
      <c r="F668" t="s">
        <v>2576</v>
      </c>
      <c r="H668">
        <v>55.774582799999997</v>
      </c>
      <c r="I668">
        <v>-102.1290262</v>
      </c>
      <c r="J668" s="1" t="str">
        <f t="shared" si="105"/>
        <v>NGR lake sediment grab sample</v>
      </c>
      <c r="K668" s="1" t="str">
        <f t="shared" si="106"/>
        <v>&lt;177 micron (NGR)</v>
      </c>
      <c r="L668">
        <v>36</v>
      </c>
      <c r="M668" t="s">
        <v>44</v>
      </c>
      <c r="N668">
        <v>667</v>
      </c>
      <c r="O668">
        <v>8.5</v>
      </c>
    </row>
    <row r="669" spans="1:15" x14ac:dyDescent="0.3">
      <c r="A669" t="s">
        <v>2577</v>
      </c>
      <c r="B669" t="s">
        <v>2578</v>
      </c>
      <c r="C669" s="1" t="str">
        <f t="shared" si="103"/>
        <v>21:0161</v>
      </c>
      <c r="D669" s="1" t="str">
        <f>HYPERLINK("http://geochem.nrcan.gc.ca/cdogs/content/svy/svy_e.htm", "")</f>
        <v/>
      </c>
      <c r="G669" s="1" t="str">
        <f>HYPERLINK("http://geochem.nrcan.gc.ca/cdogs/content/cr_/cr_00002_e.htm", "2")</f>
        <v>2</v>
      </c>
      <c r="J669" t="s">
        <v>22</v>
      </c>
      <c r="K669" t="s">
        <v>23</v>
      </c>
      <c r="L669">
        <v>36</v>
      </c>
      <c r="M669" t="s">
        <v>24</v>
      </c>
      <c r="N669">
        <v>668</v>
      </c>
      <c r="O669">
        <v>2.5</v>
      </c>
    </row>
    <row r="670" spans="1:15" x14ac:dyDescent="0.3">
      <c r="A670" t="s">
        <v>2579</v>
      </c>
      <c r="B670" t="s">
        <v>2580</v>
      </c>
      <c r="C670" s="1" t="str">
        <f t="shared" si="103"/>
        <v>21:0161</v>
      </c>
      <c r="D670" s="1" t="str">
        <f t="shared" ref="D670:D687" si="107">HYPERLINK("http://geochem.nrcan.gc.ca/cdogs/content/svy/svy210087_e.htm", "21:0087")</f>
        <v>21:0087</v>
      </c>
      <c r="E670" t="s">
        <v>2581</v>
      </c>
      <c r="F670" t="s">
        <v>2582</v>
      </c>
      <c r="H670">
        <v>55.761381399999998</v>
      </c>
      <c r="I670">
        <v>-102.141158</v>
      </c>
      <c r="J670" s="1" t="str">
        <f t="shared" ref="J670:J687" si="108">HYPERLINK("http://geochem.nrcan.gc.ca/cdogs/content/kwd/kwd020027_e.htm", "NGR lake sediment grab sample")</f>
        <v>NGR lake sediment grab sample</v>
      </c>
      <c r="K670" s="1" t="str">
        <f t="shared" ref="K670:K687" si="109">HYPERLINK("http://geochem.nrcan.gc.ca/cdogs/content/kwd/kwd080006_e.htm", "&lt;177 micron (NGR)")</f>
        <v>&lt;177 micron (NGR)</v>
      </c>
      <c r="L670">
        <v>36</v>
      </c>
      <c r="M670" t="s">
        <v>49</v>
      </c>
      <c r="N670">
        <v>669</v>
      </c>
      <c r="O670">
        <v>3</v>
      </c>
    </row>
    <row r="671" spans="1:15" x14ac:dyDescent="0.3">
      <c r="A671" t="s">
        <v>2583</v>
      </c>
      <c r="B671" t="s">
        <v>2584</v>
      </c>
      <c r="C671" s="1" t="str">
        <f t="shared" si="103"/>
        <v>21:0161</v>
      </c>
      <c r="D671" s="1" t="str">
        <f t="shared" si="107"/>
        <v>21:0087</v>
      </c>
      <c r="E671" t="s">
        <v>2585</v>
      </c>
      <c r="F671" t="s">
        <v>2586</v>
      </c>
      <c r="H671">
        <v>55.713509600000002</v>
      </c>
      <c r="I671">
        <v>-102.1701382</v>
      </c>
      <c r="J671" s="1" t="str">
        <f t="shared" si="108"/>
        <v>NGR lake sediment grab sample</v>
      </c>
      <c r="K671" s="1" t="str">
        <f t="shared" si="109"/>
        <v>&lt;177 micron (NGR)</v>
      </c>
      <c r="L671">
        <v>36</v>
      </c>
      <c r="M671" t="s">
        <v>54</v>
      </c>
      <c r="N671">
        <v>670</v>
      </c>
      <c r="O671">
        <v>1.5</v>
      </c>
    </row>
    <row r="672" spans="1:15" x14ac:dyDescent="0.3">
      <c r="A672" t="s">
        <v>2587</v>
      </c>
      <c r="B672" t="s">
        <v>2588</v>
      </c>
      <c r="C672" s="1" t="str">
        <f t="shared" si="103"/>
        <v>21:0161</v>
      </c>
      <c r="D672" s="1" t="str">
        <f t="shared" si="107"/>
        <v>21:0087</v>
      </c>
      <c r="E672" t="s">
        <v>2589</v>
      </c>
      <c r="F672" t="s">
        <v>2590</v>
      </c>
      <c r="H672">
        <v>55.686402800000003</v>
      </c>
      <c r="I672">
        <v>-102.1641429</v>
      </c>
      <c r="J672" s="1" t="str">
        <f t="shared" si="108"/>
        <v>NGR lake sediment grab sample</v>
      </c>
      <c r="K672" s="1" t="str">
        <f t="shared" si="109"/>
        <v>&lt;177 micron (NGR)</v>
      </c>
      <c r="L672">
        <v>36</v>
      </c>
      <c r="M672" t="s">
        <v>59</v>
      </c>
      <c r="N672">
        <v>671</v>
      </c>
      <c r="O672">
        <v>9</v>
      </c>
    </row>
    <row r="673" spans="1:15" x14ac:dyDescent="0.3">
      <c r="A673" t="s">
        <v>2591</v>
      </c>
      <c r="B673" t="s">
        <v>2592</v>
      </c>
      <c r="C673" s="1" t="str">
        <f t="shared" si="103"/>
        <v>21:0161</v>
      </c>
      <c r="D673" s="1" t="str">
        <f t="shared" si="107"/>
        <v>21:0087</v>
      </c>
      <c r="E673" t="s">
        <v>2593</v>
      </c>
      <c r="F673" t="s">
        <v>2594</v>
      </c>
      <c r="H673">
        <v>55.657116199999997</v>
      </c>
      <c r="I673">
        <v>-102.1805739</v>
      </c>
      <c r="J673" s="1" t="str">
        <f t="shared" si="108"/>
        <v>NGR lake sediment grab sample</v>
      </c>
      <c r="K673" s="1" t="str">
        <f t="shared" si="109"/>
        <v>&lt;177 micron (NGR)</v>
      </c>
      <c r="L673">
        <v>36</v>
      </c>
      <c r="M673" t="s">
        <v>105</v>
      </c>
      <c r="N673">
        <v>672</v>
      </c>
      <c r="O673">
        <v>4.5</v>
      </c>
    </row>
    <row r="674" spans="1:15" x14ac:dyDescent="0.3">
      <c r="A674" t="s">
        <v>2595</v>
      </c>
      <c r="B674" t="s">
        <v>2596</v>
      </c>
      <c r="C674" s="1" t="str">
        <f t="shared" si="103"/>
        <v>21:0161</v>
      </c>
      <c r="D674" s="1" t="str">
        <f t="shared" si="107"/>
        <v>21:0087</v>
      </c>
      <c r="E674" t="s">
        <v>2597</v>
      </c>
      <c r="F674" t="s">
        <v>2598</v>
      </c>
      <c r="H674">
        <v>55.628672000000002</v>
      </c>
      <c r="I674">
        <v>-102.15560840000001</v>
      </c>
      <c r="J674" s="1" t="str">
        <f t="shared" si="108"/>
        <v>NGR lake sediment grab sample</v>
      </c>
      <c r="K674" s="1" t="str">
        <f t="shared" si="109"/>
        <v>&lt;177 micron (NGR)</v>
      </c>
      <c r="L674">
        <v>36</v>
      </c>
      <c r="M674" t="s">
        <v>110</v>
      </c>
      <c r="N674">
        <v>673</v>
      </c>
      <c r="O674">
        <v>16</v>
      </c>
    </row>
    <row r="675" spans="1:15" x14ac:dyDescent="0.3">
      <c r="A675" t="s">
        <v>2599</v>
      </c>
      <c r="B675" t="s">
        <v>2600</v>
      </c>
      <c r="C675" s="1" t="str">
        <f t="shared" si="103"/>
        <v>21:0161</v>
      </c>
      <c r="D675" s="1" t="str">
        <f t="shared" si="107"/>
        <v>21:0087</v>
      </c>
      <c r="E675" t="s">
        <v>2601</v>
      </c>
      <c r="F675" t="s">
        <v>2602</v>
      </c>
      <c r="H675">
        <v>55.617344799999998</v>
      </c>
      <c r="I675">
        <v>-102.25014609999999</v>
      </c>
      <c r="J675" s="1" t="str">
        <f t="shared" si="108"/>
        <v>NGR lake sediment grab sample</v>
      </c>
      <c r="K675" s="1" t="str">
        <f t="shared" si="109"/>
        <v>&lt;177 micron (NGR)</v>
      </c>
      <c r="L675">
        <v>36</v>
      </c>
      <c r="M675" t="s">
        <v>115</v>
      </c>
      <c r="N675">
        <v>674</v>
      </c>
      <c r="O675">
        <v>25.5</v>
      </c>
    </row>
    <row r="676" spans="1:15" x14ac:dyDescent="0.3">
      <c r="A676" t="s">
        <v>2603</v>
      </c>
      <c r="B676" t="s">
        <v>2604</v>
      </c>
      <c r="C676" s="1" t="str">
        <f t="shared" si="103"/>
        <v>21:0161</v>
      </c>
      <c r="D676" s="1" t="str">
        <f t="shared" si="107"/>
        <v>21:0087</v>
      </c>
      <c r="E676" t="s">
        <v>2605</v>
      </c>
      <c r="F676" t="s">
        <v>2606</v>
      </c>
      <c r="H676">
        <v>55.620022800000001</v>
      </c>
      <c r="I676">
        <v>-102.28967</v>
      </c>
      <c r="J676" s="1" t="str">
        <f t="shared" si="108"/>
        <v>NGR lake sediment grab sample</v>
      </c>
      <c r="K676" s="1" t="str">
        <f t="shared" si="109"/>
        <v>&lt;177 micron (NGR)</v>
      </c>
      <c r="L676">
        <v>36</v>
      </c>
      <c r="M676" t="s">
        <v>176</v>
      </c>
      <c r="N676">
        <v>675</v>
      </c>
      <c r="O676">
        <v>15.5</v>
      </c>
    </row>
    <row r="677" spans="1:15" x14ac:dyDescent="0.3">
      <c r="A677" t="s">
        <v>2607</v>
      </c>
      <c r="B677" t="s">
        <v>2608</v>
      </c>
      <c r="C677" s="1" t="str">
        <f t="shared" si="103"/>
        <v>21:0161</v>
      </c>
      <c r="D677" s="1" t="str">
        <f t="shared" si="107"/>
        <v>21:0087</v>
      </c>
      <c r="E677" t="s">
        <v>2609</v>
      </c>
      <c r="F677" t="s">
        <v>2610</v>
      </c>
      <c r="H677">
        <v>55.618200199999997</v>
      </c>
      <c r="I677">
        <v>-102.3295052</v>
      </c>
      <c r="J677" s="1" t="str">
        <f t="shared" si="108"/>
        <v>NGR lake sediment grab sample</v>
      </c>
      <c r="K677" s="1" t="str">
        <f t="shared" si="109"/>
        <v>&lt;177 micron (NGR)</v>
      </c>
      <c r="L677">
        <v>36</v>
      </c>
      <c r="M677" t="s">
        <v>183</v>
      </c>
      <c r="N677">
        <v>676</v>
      </c>
      <c r="O677">
        <v>12.5</v>
      </c>
    </row>
    <row r="678" spans="1:15" x14ac:dyDescent="0.3">
      <c r="A678" t="s">
        <v>2611</v>
      </c>
      <c r="B678" t="s">
        <v>2612</v>
      </c>
      <c r="C678" s="1" t="str">
        <f t="shared" si="103"/>
        <v>21:0161</v>
      </c>
      <c r="D678" s="1" t="str">
        <f t="shared" si="107"/>
        <v>21:0087</v>
      </c>
      <c r="E678" t="s">
        <v>2613</v>
      </c>
      <c r="F678" t="s">
        <v>2614</v>
      </c>
      <c r="H678">
        <v>55.611452999999997</v>
      </c>
      <c r="I678">
        <v>-102.39189570000001</v>
      </c>
      <c r="J678" s="1" t="str">
        <f t="shared" si="108"/>
        <v>NGR lake sediment grab sample</v>
      </c>
      <c r="K678" s="1" t="str">
        <f t="shared" si="109"/>
        <v>&lt;177 micron (NGR)</v>
      </c>
      <c r="L678">
        <v>36</v>
      </c>
      <c r="M678" t="s">
        <v>188</v>
      </c>
      <c r="N678">
        <v>677</v>
      </c>
      <c r="O678">
        <v>60</v>
      </c>
    </row>
    <row r="679" spans="1:15" x14ac:dyDescent="0.3">
      <c r="A679" t="s">
        <v>2615</v>
      </c>
      <c r="B679" t="s">
        <v>2616</v>
      </c>
      <c r="C679" s="1" t="str">
        <f t="shared" si="103"/>
        <v>21:0161</v>
      </c>
      <c r="D679" s="1" t="str">
        <f t="shared" si="107"/>
        <v>21:0087</v>
      </c>
      <c r="E679" t="s">
        <v>2617</v>
      </c>
      <c r="F679" t="s">
        <v>2618</v>
      </c>
      <c r="H679">
        <v>55.490031000000002</v>
      </c>
      <c r="I679">
        <v>-102.5629876</v>
      </c>
      <c r="J679" s="1" t="str">
        <f t="shared" si="108"/>
        <v>NGR lake sediment grab sample</v>
      </c>
      <c r="K679" s="1" t="str">
        <f t="shared" si="109"/>
        <v>&lt;177 micron (NGR)</v>
      </c>
      <c r="L679">
        <v>36</v>
      </c>
      <c r="M679" t="s">
        <v>120</v>
      </c>
      <c r="N679">
        <v>678</v>
      </c>
      <c r="O679">
        <v>4.5</v>
      </c>
    </row>
    <row r="680" spans="1:15" x14ac:dyDescent="0.3">
      <c r="A680" t="s">
        <v>2619</v>
      </c>
      <c r="B680" t="s">
        <v>2620</v>
      </c>
      <c r="C680" s="1" t="str">
        <f t="shared" si="103"/>
        <v>21:0161</v>
      </c>
      <c r="D680" s="1" t="str">
        <f t="shared" si="107"/>
        <v>21:0087</v>
      </c>
      <c r="E680" t="s">
        <v>2621</v>
      </c>
      <c r="F680" t="s">
        <v>2622</v>
      </c>
      <c r="H680">
        <v>55.462356999999997</v>
      </c>
      <c r="I680">
        <v>-102.5726068</v>
      </c>
      <c r="J680" s="1" t="str">
        <f t="shared" si="108"/>
        <v>NGR lake sediment grab sample</v>
      </c>
      <c r="K680" s="1" t="str">
        <f t="shared" si="109"/>
        <v>&lt;177 micron (NGR)</v>
      </c>
      <c r="L680">
        <v>36</v>
      </c>
      <c r="M680" t="s">
        <v>193</v>
      </c>
      <c r="N680">
        <v>679</v>
      </c>
      <c r="O680">
        <v>31.5</v>
      </c>
    </row>
    <row r="681" spans="1:15" x14ac:dyDescent="0.3">
      <c r="A681" t="s">
        <v>2623</v>
      </c>
      <c r="B681" t="s">
        <v>2624</v>
      </c>
      <c r="C681" s="1" t="str">
        <f t="shared" si="103"/>
        <v>21:0161</v>
      </c>
      <c r="D681" s="1" t="str">
        <f t="shared" si="107"/>
        <v>21:0087</v>
      </c>
      <c r="E681" t="s">
        <v>2617</v>
      </c>
      <c r="F681" t="s">
        <v>2625</v>
      </c>
      <c r="H681">
        <v>55.490031000000002</v>
      </c>
      <c r="I681">
        <v>-102.5629876</v>
      </c>
      <c r="J681" s="1" t="str">
        <f t="shared" si="108"/>
        <v>NGR lake sediment grab sample</v>
      </c>
      <c r="K681" s="1" t="str">
        <f t="shared" si="109"/>
        <v>&lt;177 micron (NGR)</v>
      </c>
      <c r="L681">
        <v>36</v>
      </c>
      <c r="M681" t="s">
        <v>197</v>
      </c>
      <c r="N681">
        <v>680</v>
      </c>
      <c r="O681">
        <v>3.5</v>
      </c>
    </row>
    <row r="682" spans="1:15" x14ac:dyDescent="0.3">
      <c r="A682" t="s">
        <v>2626</v>
      </c>
      <c r="B682" t="s">
        <v>2627</v>
      </c>
      <c r="C682" s="1" t="str">
        <f t="shared" si="103"/>
        <v>21:0161</v>
      </c>
      <c r="D682" s="1" t="str">
        <f t="shared" si="107"/>
        <v>21:0087</v>
      </c>
      <c r="E682" t="s">
        <v>2628</v>
      </c>
      <c r="F682" t="s">
        <v>2629</v>
      </c>
      <c r="H682">
        <v>55.4222562</v>
      </c>
      <c r="I682">
        <v>-102.54504439999999</v>
      </c>
      <c r="J682" s="1" t="str">
        <f t="shared" si="108"/>
        <v>NGR lake sediment grab sample</v>
      </c>
      <c r="K682" s="1" t="str">
        <f t="shared" si="109"/>
        <v>&lt;177 micron (NGR)</v>
      </c>
      <c r="L682">
        <v>37</v>
      </c>
      <c r="M682" t="s">
        <v>19</v>
      </c>
      <c r="N682">
        <v>681</v>
      </c>
      <c r="O682">
        <v>28</v>
      </c>
    </row>
    <row r="683" spans="1:15" x14ac:dyDescent="0.3">
      <c r="A683" t="s">
        <v>2630</v>
      </c>
      <c r="B683" t="s">
        <v>2631</v>
      </c>
      <c r="C683" s="1" t="str">
        <f t="shared" si="103"/>
        <v>21:0161</v>
      </c>
      <c r="D683" s="1" t="str">
        <f t="shared" si="107"/>
        <v>21:0087</v>
      </c>
      <c r="E683" t="s">
        <v>2632</v>
      </c>
      <c r="F683" t="s">
        <v>2633</v>
      </c>
      <c r="H683">
        <v>55.377934000000003</v>
      </c>
      <c r="I683">
        <v>-102.5762087</v>
      </c>
      <c r="J683" s="1" t="str">
        <f t="shared" si="108"/>
        <v>NGR lake sediment grab sample</v>
      </c>
      <c r="K683" s="1" t="str">
        <f t="shared" si="109"/>
        <v>&lt;177 micron (NGR)</v>
      </c>
      <c r="L683">
        <v>37</v>
      </c>
      <c r="M683" t="s">
        <v>29</v>
      </c>
      <c r="N683">
        <v>682</v>
      </c>
      <c r="O683">
        <v>43</v>
      </c>
    </row>
    <row r="684" spans="1:15" x14ac:dyDescent="0.3">
      <c r="A684" t="s">
        <v>2634</v>
      </c>
      <c r="B684" t="s">
        <v>2635</v>
      </c>
      <c r="C684" s="1" t="str">
        <f t="shared" si="103"/>
        <v>21:0161</v>
      </c>
      <c r="D684" s="1" t="str">
        <f t="shared" si="107"/>
        <v>21:0087</v>
      </c>
      <c r="E684" t="s">
        <v>2636</v>
      </c>
      <c r="F684" t="s">
        <v>2637</v>
      </c>
      <c r="H684">
        <v>55.373445199999999</v>
      </c>
      <c r="I684">
        <v>-102.62225530000001</v>
      </c>
      <c r="J684" s="1" t="str">
        <f t="shared" si="108"/>
        <v>NGR lake sediment grab sample</v>
      </c>
      <c r="K684" s="1" t="str">
        <f t="shared" si="109"/>
        <v>&lt;177 micron (NGR)</v>
      </c>
      <c r="L684">
        <v>37</v>
      </c>
      <c r="M684" t="s">
        <v>34</v>
      </c>
      <c r="N684">
        <v>683</v>
      </c>
      <c r="O684">
        <v>36</v>
      </c>
    </row>
    <row r="685" spans="1:15" x14ac:dyDescent="0.3">
      <c r="A685" t="s">
        <v>2638</v>
      </c>
      <c r="B685" t="s">
        <v>2639</v>
      </c>
      <c r="C685" s="1" t="str">
        <f t="shared" si="103"/>
        <v>21:0161</v>
      </c>
      <c r="D685" s="1" t="str">
        <f t="shared" si="107"/>
        <v>21:0087</v>
      </c>
      <c r="E685" t="s">
        <v>2640</v>
      </c>
      <c r="F685" t="s">
        <v>2641</v>
      </c>
      <c r="H685">
        <v>55.389649800000001</v>
      </c>
      <c r="I685">
        <v>-102.67022900000001</v>
      </c>
      <c r="J685" s="1" t="str">
        <f t="shared" si="108"/>
        <v>NGR lake sediment grab sample</v>
      </c>
      <c r="K685" s="1" t="str">
        <f t="shared" si="109"/>
        <v>&lt;177 micron (NGR)</v>
      </c>
      <c r="L685">
        <v>37</v>
      </c>
      <c r="M685" t="s">
        <v>68</v>
      </c>
      <c r="N685">
        <v>684</v>
      </c>
      <c r="O685">
        <v>65</v>
      </c>
    </row>
    <row r="686" spans="1:15" x14ac:dyDescent="0.3">
      <c r="A686" t="s">
        <v>2642</v>
      </c>
      <c r="B686" t="s">
        <v>2643</v>
      </c>
      <c r="C686" s="1" t="str">
        <f t="shared" si="103"/>
        <v>21:0161</v>
      </c>
      <c r="D686" s="1" t="str">
        <f t="shared" si="107"/>
        <v>21:0087</v>
      </c>
      <c r="E686" t="s">
        <v>2640</v>
      </c>
      <c r="F686" t="s">
        <v>2644</v>
      </c>
      <c r="H686">
        <v>55.389649800000001</v>
      </c>
      <c r="I686">
        <v>-102.67022900000001</v>
      </c>
      <c r="J686" s="1" t="str">
        <f t="shared" si="108"/>
        <v>NGR lake sediment grab sample</v>
      </c>
      <c r="K686" s="1" t="str">
        <f t="shared" si="109"/>
        <v>&lt;177 micron (NGR)</v>
      </c>
      <c r="L686">
        <v>37</v>
      </c>
      <c r="M686" t="s">
        <v>72</v>
      </c>
      <c r="N686">
        <v>685</v>
      </c>
      <c r="O686">
        <v>68.5</v>
      </c>
    </row>
    <row r="687" spans="1:15" x14ac:dyDescent="0.3">
      <c r="A687" t="s">
        <v>2645</v>
      </c>
      <c r="B687" t="s">
        <v>2646</v>
      </c>
      <c r="C687" s="1" t="str">
        <f t="shared" si="103"/>
        <v>21:0161</v>
      </c>
      <c r="D687" s="1" t="str">
        <f t="shared" si="107"/>
        <v>21:0087</v>
      </c>
      <c r="E687" t="s">
        <v>2647</v>
      </c>
      <c r="F687" t="s">
        <v>2648</v>
      </c>
      <c r="H687">
        <v>55.365695100000003</v>
      </c>
      <c r="I687">
        <v>-102.7347601</v>
      </c>
      <c r="J687" s="1" t="str">
        <f t="shared" si="108"/>
        <v>NGR lake sediment grab sample</v>
      </c>
      <c r="K687" s="1" t="str">
        <f t="shared" si="109"/>
        <v>&lt;177 micron (NGR)</v>
      </c>
      <c r="L687">
        <v>37</v>
      </c>
      <c r="M687" t="s">
        <v>39</v>
      </c>
      <c r="N687">
        <v>686</v>
      </c>
      <c r="O687">
        <v>17</v>
      </c>
    </row>
    <row r="688" spans="1:15" x14ac:dyDescent="0.3">
      <c r="A688" t="s">
        <v>2649</v>
      </c>
      <c r="B688" t="s">
        <v>2650</v>
      </c>
      <c r="C688" s="1" t="str">
        <f t="shared" si="103"/>
        <v>21:0161</v>
      </c>
      <c r="D688" s="1" t="str">
        <f>HYPERLINK("http://geochem.nrcan.gc.ca/cdogs/content/svy/svy_e.htm", "")</f>
        <v/>
      </c>
      <c r="G688" s="1" t="str">
        <f>HYPERLINK("http://geochem.nrcan.gc.ca/cdogs/content/cr_/cr_00003_e.htm", "3")</f>
        <v>3</v>
      </c>
      <c r="J688" t="s">
        <v>22</v>
      </c>
      <c r="K688" t="s">
        <v>23</v>
      </c>
      <c r="L688">
        <v>37</v>
      </c>
      <c r="M688" t="s">
        <v>24</v>
      </c>
      <c r="N688">
        <v>687</v>
      </c>
      <c r="O688">
        <v>14.5</v>
      </c>
    </row>
    <row r="689" spans="1:15" x14ac:dyDescent="0.3">
      <c r="A689" t="s">
        <v>2651</v>
      </c>
      <c r="B689" t="s">
        <v>2652</v>
      </c>
      <c r="C689" s="1" t="str">
        <f t="shared" si="103"/>
        <v>21:0161</v>
      </c>
      <c r="D689" s="1" t="str">
        <f t="shared" ref="D689:D716" si="110">HYPERLINK("http://geochem.nrcan.gc.ca/cdogs/content/svy/svy210087_e.htm", "21:0087")</f>
        <v>21:0087</v>
      </c>
      <c r="E689" t="s">
        <v>2653</v>
      </c>
      <c r="F689" t="s">
        <v>2654</v>
      </c>
      <c r="H689">
        <v>55.324616399999996</v>
      </c>
      <c r="I689">
        <v>-102.7985858</v>
      </c>
      <c r="J689" s="1" t="str">
        <f t="shared" ref="J689:J716" si="111">HYPERLINK("http://geochem.nrcan.gc.ca/cdogs/content/kwd/kwd020027_e.htm", "NGR lake sediment grab sample")</f>
        <v>NGR lake sediment grab sample</v>
      </c>
      <c r="K689" s="1" t="str">
        <f t="shared" ref="K689:K716" si="112">HYPERLINK("http://geochem.nrcan.gc.ca/cdogs/content/kwd/kwd080006_e.htm", "&lt;177 micron (NGR)")</f>
        <v>&lt;177 micron (NGR)</v>
      </c>
      <c r="L689">
        <v>37</v>
      </c>
      <c r="M689" t="s">
        <v>44</v>
      </c>
      <c r="N689">
        <v>688</v>
      </c>
      <c r="O689">
        <v>32.5</v>
      </c>
    </row>
    <row r="690" spans="1:15" x14ac:dyDescent="0.3">
      <c r="A690" t="s">
        <v>2655</v>
      </c>
      <c r="B690" t="s">
        <v>2656</v>
      </c>
      <c r="C690" s="1" t="str">
        <f t="shared" si="103"/>
        <v>21:0161</v>
      </c>
      <c r="D690" s="1" t="str">
        <f t="shared" si="110"/>
        <v>21:0087</v>
      </c>
      <c r="E690" t="s">
        <v>2657</v>
      </c>
      <c r="F690" t="s">
        <v>2658</v>
      </c>
      <c r="H690">
        <v>55.333789699999997</v>
      </c>
      <c r="I690">
        <v>-102.85956969999999</v>
      </c>
      <c r="J690" s="1" t="str">
        <f t="shared" si="111"/>
        <v>NGR lake sediment grab sample</v>
      </c>
      <c r="K690" s="1" t="str">
        <f t="shared" si="112"/>
        <v>&lt;177 micron (NGR)</v>
      </c>
      <c r="L690">
        <v>37</v>
      </c>
      <c r="M690" t="s">
        <v>49</v>
      </c>
      <c r="N690">
        <v>689</v>
      </c>
      <c r="O690">
        <v>16</v>
      </c>
    </row>
    <row r="691" spans="1:15" x14ac:dyDescent="0.3">
      <c r="A691" t="s">
        <v>2659</v>
      </c>
      <c r="B691" t="s">
        <v>2660</v>
      </c>
      <c r="C691" s="1" t="str">
        <f t="shared" si="103"/>
        <v>21:0161</v>
      </c>
      <c r="D691" s="1" t="str">
        <f t="shared" si="110"/>
        <v>21:0087</v>
      </c>
      <c r="E691" t="s">
        <v>2661</v>
      </c>
      <c r="F691" t="s">
        <v>2662</v>
      </c>
      <c r="H691">
        <v>55.354249099999997</v>
      </c>
      <c r="I691">
        <v>-102.8474215</v>
      </c>
      <c r="J691" s="1" t="str">
        <f t="shared" si="111"/>
        <v>NGR lake sediment grab sample</v>
      </c>
      <c r="K691" s="1" t="str">
        <f t="shared" si="112"/>
        <v>&lt;177 micron (NGR)</v>
      </c>
      <c r="L691">
        <v>37</v>
      </c>
      <c r="M691" t="s">
        <v>54</v>
      </c>
      <c r="N691">
        <v>690</v>
      </c>
      <c r="O691">
        <v>48</v>
      </c>
    </row>
    <row r="692" spans="1:15" x14ac:dyDescent="0.3">
      <c r="A692" t="s">
        <v>2663</v>
      </c>
      <c r="B692" t="s">
        <v>2664</v>
      </c>
      <c r="C692" s="1" t="str">
        <f t="shared" si="103"/>
        <v>21:0161</v>
      </c>
      <c r="D692" s="1" t="str">
        <f t="shared" si="110"/>
        <v>21:0087</v>
      </c>
      <c r="E692" t="s">
        <v>2665</v>
      </c>
      <c r="F692" t="s">
        <v>2666</v>
      </c>
      <c r="H692">
        <v>55.357083799999998</v>
      </c>
      <c r="I692">
        <v>-102.80467040000001</v>
      </c>
      <c r="J692" s="1" t="str">
        <f t="shared" si="111"/>
        <v>NGR lake sediment grab sample</v>
      </c>
      <c r="K692" s="1" t="str">
        <f t="shared" si="112"/>
        <v>&lt;177 micron (NGR)</v>
      </c>
      <c r="L692">
        <v>37</v>
      </c>
      <c r="M692" t="s">
        <v>59</v>
      </c>
      <c r="N692">
        <v>691</v>
      </c>
      <c r="O692">
        <v>56</v>
      </c>
    </row>
    <row r="693" spans="1:15" x14ac:dyDescent="0.3">
      <c r="A693" t="s">
        <v>2667</v>
      </c>
      <c r="B693" t="s">
        <v>2668</v>
      </c>
      <c r="C693" s="1" t="str">
        <f t="shared" si="103"/>
        <v>21:0161</v>
      </c>
      <c r="D693" s="1" t="str">
        <f t="shared" si="110"/>
        <v>21:0087</v>
      </c>
      <c r="E693" t="s">
        <v>2669</v>
      </c>
      <c r="F693" t="s">
        <v>2670</v>
      </c>
      <c r="H693">
        <v>55.376525399999998</v>
      </c>
      <c r="I693">
        <v>-102.7862294</v>
      </c>
      <c r="J693" s="1" t="str">
        <f t="shared" si="111"/>
        <v>NGR lake sediment grab sample</v>
      </c>
      <c r="K693" s="1" t="str">
        <f t="shared" si="112"/>
        <v>&lt;177 micron (NGR)</v>
      </c>
      <c r="L693">
        <v>37</v>
      </c>
      <c r="M693" t="s">
        <v>105</v>
      </c>
      <c r="N693">
        <v>692</v>
      </c>
      <c r="O693">
        <v>30</v>
      </c>
    </row>
    <row r="694" spans="1:15" x14ac:dyDescent="0.3">
      <c r="A694" t="s">
        <v>2671</v>
      </c>
      <c r="B694" t="s">
        <v>2672</v>
      </c>
      <c r="C694" s="1" t="str">
        <f t="shared" si="103"/>
        <v>21:0161</v>
      </c>
      <c r="D694" s="1" t="str">
        <f t="shared" si="110"/>
        <v>21:0087</v>
      </c>
      <c r="E694" t="s">
        <v>2673</v>
      </c>
      <c r="F694" t="s">
        <v>2674</v>
      </c>
      <c r="H694">
        <v>55.388171499999999</v>
      </c>
      <c r="I694">
        <v>-102.7350526</v>
      </c>
      <c r="J694" s="1" t="str">
        <f t="shared" si="111"/>
        <v>NGR lake sediment grab sample</v>
      </c>
      <c r="K694" s="1" t="str">
        <f t="shared" si="112"/>
        <v>&lt;177 micron (NGR)</v>
      </c>
      <c r="L694">
        <v>37</v>
      </c>
      <c r="M694" t="s">
        <v>120</v>
      </c>
      <c r="N694">
        <v>693</v>
      </c>
      <c r="O694">
        <v>11.5</v>
      </c>
    </row>
    <row r="695" spans="1:15" x14ac:dyDescent="0.3">
      <c r="A695" t="s">
        <v>2675</v>
      </c>
      <c r="B695" t="s">
        <v>2676</v>
      </c>
      <c r="C695" s="1" t="str">
        <f t="shared" si="103"/>
        <v>21:0161</v>
      </c>
      <c r="D695" s="1" t="str">
        <f t="shared" si="110"/>
        <v>21:0087</v>
      </c>
      <c r="E695" t="s">
        <v>2677</v>
      </c>
      <c r="F695" t="s">
        <v>2678</v>
      </c>
      <c r="H695">
        <v>55.415195699999998</v>
      </c>
      <c r="I695">
        <v>-102.7382446</v>
      </c>
      <c r="J695" s="1" t="str">
        <f t="shared" si="111"/>
        <v>NGR lake sediment grab sample</v>
      </c>
      <c r="K695" s="1" t="str">
        <f t="shared" si="112"/>
        <v>&lt;177 micron (NGR)</v>
      </c>
      <c r="L695">
        <v>37</v>
      </c>
      <c r="M695" t="s">
        <v>110</v>
      </c>
      <c r="N695">
        <v>694</v>
      </c>
      <c r="O695">
        <v>14.5</v>
      </c>
    </row>
    <row r="696" spans="1:15" x14ac:dyDescent="0.3">
      <c r="A696" t="s">
        <v>2679</v>
      </c>
      <c r="B696" t="s">
        <v>2680</v>
      </c>
      <c r="C696" s="1" t="str">
        <f t="shared" si="103"/>
        <v>21:0161</v>
      </c>
      <c r="D696" s="1" t="str">
        <f t="shared" si="110"/>
        <v>21:0087</v>
      </c>
      <c r="E696" t="s">
        <v>2681</v>
      </c>
      <c r="F696" t="s">
        <v>2682</v>
      </c>
      <c r="H696">
        <v>55.414281000000003</v>
      </c>
      <c r="I696">
        <v>-102.6893171</v>
      </c>
      <c r="J696" s="1" t="str">
        <f t="shared" si="111"/>
        <v>NGR lake sediment grab sample</v>
      </c>
      <c r="K696" s="1" t="str">
        <f t="shared" si="112"/>
        <v>&lt;177 micron (NGR)</v>
      </c>
      <c r="L696">
        <v>37</v>
      </c>
      <c r="M696" t="s">
        <v>115</v>
      </c>
      <c r="N696">
        <v>695</v>
      </c>
      <c r="O696">
        <v>21</v>
      </c>
    </row>
    <row r="697" spans="1:15" x14ac:dyDescent="0.3">
      <c r="A697" t="s">
        <v>2683</v>
      </c>
      <c r="B697" t="s">
        <v>2684</v>
      </c>
      <c r="C697" s="1" t="str">
        <f t="shared" si="103"/>
        <v>21:0161</v>
      </c>
      <c r="D697" s="1" t="str">
        <f t="shared" si="110"/>
        <v>21:0087</v>
      </c>
      <c r="E697" t="s">
        <v>2685</v>
      </c>
      <c r="F697" t="s">
        <v>2686</v>
      </c>
      <c r="H697">
        <v>55.417652699999998</v>
      </c>
      <c r="I697">
        <v>-102.63065659999999</v>
      </c>
      <c r="J697" s="1" t="str">
        <f t="shared" si="111"/>
        <v>NGR lake sediment grab sample</v>
      </c>
      <c r="K697" s="1" t="str">
        <f t="shared" si="112"/>
        <v>&lt;177 micron (NGR)</v>
      </c>
      <c r="L697">
        <v>37</v>
      </c>
      <c r="M697" t="s">
        <v>176</v>
      </c>
      <c r="N697">
        <v>696</v>
      </c>
      <c r="O697">
        <v>41</v>
      </c>
    </row>
    <row r="698" spans="1:15" x14ac:dyDescent="0.3">
      <c r="A698" t="s">
        <v>2687</v>
      </c>
      <c r="B698" t="s">
        <v>2688</v>
      </c>
      <c r="C698" s="1" t="str">
        <f t="shared" si="103"/>
        <v>21:0161</v>
      </c>
      <c r="D698" s="1" t="str">
        <f t="shared" si="110"/>
        <v>21:0087</v>
      </c>
      <c r="E698" t="s">
        <v>2689</v>
      </c>
      <c r="F698" t="s">
        <v>2690</v>
      </c>
      <c r="H698">
        <v>55.4617681</v>
      </c>
      <c r="I698">
        <v>-102.6343364</v>
      </c>
      <c r="J698" s="1" t="str">
        <f t="shared" si="111"/>
        <v>NGR lake sediment grab sample</v>
      </c>
      <c r="K698" s="1" t="str">
        <f t="shared" si="112"/>
        <v>&lt;177 micron (NGR)</v>
      </c>
      <c r="L698">
        <v>37</v>
      </c>
      <c r="M698" t="s">
        <v>183</v>
      </c>
      <c r="N698">
        <v>697</v>
      </c>
      <c r="O698">
        <v>11</v>
      </c>
    </row>
    <row r="699" spans="1:15" x14ac:dyDescent="0.3">
      <c r="A699" t="s">
        <v>2691</v>
      </c>
      <c r="B699" t="s">
        <v>2692</v>
      </c>
      <c r="C699" s="1" t="str">
        <f t="shared" si="103"/>
        <v>21:0161</v>
      </c>
      <c r="D699" s="1" t="str">
        <f t="shared" si="110"/>
        <v>21:0087</v>
      </c>
      <c r="E699" t="s">
        <v>2693</v>
      </c>
      <c r="F699" t="s">
        <v>2694</v>
      </c>
      <c r="H699">
        <v>55.495976599999999</v>
      </c>
      <c r="I699">
        <v>-102.6370335</v>
      </c>
      <c r="J699" s="1" t="str">
        <f t="shared" si="111"/>
        <v>NGR lake sediment grab sample</v>
      </c>
      <c r="K699" s="1" t="str">
        <f t="shared" si="112"/>
        <v>&lt;177 micron (NGR)</v>
      </c>
      <c r="L699">
        <v>37</v>
      </c>
      <c r="M699" t="s">
        <v>188</v>
      </c>
      <c r="N699">
        <v>698</v>
      </c>
      <c r="O699">
        <v>5</v>
      </c>
    </row>
    <row r="700" spans="1:15" x14ac:dyDescent="0.3">
      <c r="A700" t="s">
        <v>2695</v>
      </c>
      <c r="B700" t="s">
        <v>2696</v>
      </c>
      <c r="C700" s="1" t="str">
        <f t="shared" si="103"/>
        <v>21:0161</v>
      </c>
      <c r="D700" s="1" t="str">
        <f t="shared" si="110"/>
        <v>21:0087</v>
      </c>
      <c r="E700" t="s">
        <v>2697</v>
      </c>
      <c r="F700" t="s">
        <v>2698</v>
      </c>
      <c r="H700">
        <v>55.521054100000001</v>
      </c>
      <c r="I700">
        <v>-102.6323608</v>
      </c>
      <c r="J700" s="1" t="str">
        <f t="shared" si="111"/>
        <v>NGR lake sediment grab sample</v>
      </c>
      <c r="K700" s="1" t="str">
        <f t="shared" si="112"/>
        <v>&lt;177 micron (NGR)</v>
      </c>
      <c r="L700">
        <v>37</v>
      </c>
      <c r="M700" t="s">
        <v>193</v>
      </c>
      <c r="N700">
        <v>699</v>
      </c>
      <c r="O700">
        <v>12.5</v>
      </c>
    </row>
    <row r="701" spans="1:15" x14ac:dyDescent="0.3">
      <c r="A701" t="s">
        <v>2699</v>
      </c>
      <c r="B701" t="s">
        <v>2700</v>
      </c>
      <c r="C701" s="1" t="str">
        <f t="shared" si="103"/>
        <v>21:0161</v>
      </c>
      <c r="D701" s="1" t="str">
        <f t="shared" si="110"/>
        <v>21:0087</v>
      </c>
      <c r="E701" t="s">
        <v>2673</v>
      </c>
      <c r="F701" t="s">
        <v>2701</v>
      </c>
      <c r="H701">
        <v>55.388171499999999</v>
      </c>
      <c r="I701">
        <v>-102.7350526</v>
      </c>
      <c r="J701" s="1" t="str">
        <f t="shared" si="111"/>
        <v>NGR lake sediment grab sample</v>
      </c>
      <c r="K701" s="1" t="str">
        <f t="shared" si="112"/>
        <v>&lt;177 micron (NGR)</v>
      </c>
      <c r="L701">
        <v>37</v>
      </c>
      <c r="M701" t="s">
        <v>197</v>
      </c>
      <c r="N701">
        <v>700</v>
      </c>
      <c r="O701">
        <v>11.5</v>
      </c>
    </row>
    <row r="702" spans="1:15" x14ac:dyDescent="0.3">
      <c r="A702" t="s">
        <v>2702</v>
      </c>
      <c r="B702" t="s">
        <v>2703</v>
      </c>
      <c r="C702" s="1" t="str">
        <f t="shared" si="103"/>
        <v>21:0161</v>
      </c>
      <c r="D702" s="1" t="str">
        <f t="shared" si="110"/>
        <v>21:0087</v>
      </c>
      <c r="E702" t="s">
        <v>2704</v>
      </c>
      <c r="F702" t="s">
        <v>2705</v>
      </c>
      <c r="H702">
        <v>55.536619700000003</v>
      </c>
      <c r="I702">
        <v>-102.55534950000001</v>
      </c>
      <c r="J702" s="1" t="str">
        <f t="shared" si="111"/>
        <v>NGR lake sediment grab sample</v>
      </c>
      <c r="K702" s="1" t="str">
        <f t="shared" si="112"/>
        <v>&lt;177 micron (NGR)</v>
      </c>
      <c r="L702">
        <v>38</v>
      </c>
      <c r="M702" t="s">
        <v>19</v>
      </c>
      <c r="N702">
        <v>701</v>
      </c>
      <c r="O702">
        <v>17</v>
      </c>
    </row>
    <row r="703" spans="1:15" x14ac:dyDescent="0.3">
      <c r="A703" t="s">
        <v>2706</v>
      </c>
      <c r="B703" t="s">
        <v>2707</v>
      </c>
      <c r="C703" s="1" t="str">
        <f t="shared" si="103"/>
        <v>21:0161</v>
      </c>
      <c r="D703" s="1" t="str">
        <f t="shared" si="110"/>
        <v>21:0087</v>
      </c>
      <c r="E703" t="s">
        <v>2708</v>
      </c>
      <c r="F703" t="s">
        <v>2709</v>
      </c>
      <c r="H703">
        <v>55.082373799999999</v>
      </c>
      <c r="I703">
        <v>-102.0174667</v>
      </c>
      <c r="J703" s="1" t="str">
        <f t="shared" si="111"/>
        <v>NGR lake sediment grab sample</v>
      </c>
      <c r="K703" s="1" t="str">
        <f t="shared" si="112"/>
        <v>&lt;177 micron (NGR)</v>
      </c>
      <c r="L703">
        <v>38</v>
      </c>
      <c r="M703" t="s">
        <v>120</v>
      </c>
      <c r="N703">
        <v>702</v>
      </c>
      <c r="O703">
        <v>27</v>
      </c>
    </row>
    <row r="704" spans="1:15" x14ac:dyDescent="0.3">
      <c r="A704" t="s">
        <v>2710</v>
      </c>
      <c r="B704" t="s">
        <v>2711</v>
      </c>
      <c r="C704" s="1" t="str">
        <f t="shared" si="103"/>
        <v>21:0161</v>
      </c>
      <c r="D704" s="1" t="str">
        <f t="shared" si="110"/>
        <v>21:0087</v>
      </c>
      <c r="E704" t="s">
        <v>2712</v>
      </c>
      <c r="F704" t="s">
        <v>2713</v>
      </c>
      <c r="H704">
        <v>55.1262519</v>
      </c>
      <c r="I704">
        <v>-102.0471409</v>
      </c>
      <c r="J704" s="1" t="str">
        <f t="shared" si="111"/>
        <v>NGR lake sediment grab sample</v>
      </c>
      <c r="K704" s="1" t="str">
        <f t="shared" si="112"/>
        <v>&lt;177 micron (NGR)</v>
      </c>
      <c r="L704">
        <v>38</v>
      </c>
      <c r="M704" t="s">
        <v>29</v>
      </c>
      <c r="N704">
        <v>703</v>
      </c>
      <c r="O704">
        <v>16.5</v>
      </c>
    </row>
    <row r="705" spans="1:15" x14ac:dyDescent="0.3">
      <c r="A705" t="s">
        <v>2714</v>
      </c>
      <c r="B705" t="s">
        <v>2715</v>
      </c>
      <c r="C705" s="1" t="str">
        <f t="shared" si="103"/>
        <v>21:0161</v>
      </c>
      <c r="D705" s="1" t="str">
        <f t="shared" si="110"/>
        <v>21:0087</v>
      </c>
      <c r="E705" t="s">
        <v>2716</v>
      </c>
      <c r="F705" t="s">
        <v>2717</v>
      </c>
      <c r="H705">
        <v>55.167305399999996</v>
      </c>
      <c r="I705">
        <v>-102.0346811</v>
      </c>
      <c r="J705" s="1" t="str">
        <f t="shared" si="111"/>
        <v>NGR lake sediment grab sample</v>
      </c>
      <c r="K705" s="1" t="str">
        <f t="shared" si="112"/>
        <v>&lt;177 micron (NGR)</v>
      </c>
      <c r="L705">
        <v>38</v>
      </c>
      <c r="M705" t="s">
        <v>34</v>
      </c>
      <c r="N705">
        <v>704</v>
      </c>
      <c r="O705">
        <v>22.5</v>
      </c>
    </row>
    <row r="706" spans="1:15" x14ac:dyDescent="0.3">
      <c r="A706" t="s">
        <v>2718</v>
      </c>
      <c r="B706" t="s">
        <v>2719</v>
      </c>
      <c r="C706" s="1" t="str">
        <f t="shared" ref="C706:C769" si="113">HYPERLINK("http://geochem.nrcan.gc.ca/cdogs/content/bdl/bdl210161_e.htm", "21:0161")</f>
        <v>21:0161</v>
      </c>
      <c r="D706" s="1" t="str">
        <f t="shared" si="110"/>
        <v>21:0087</v>
      </c>
      <c r="E706" t="s">
        <v>2720</v>
      </c>
      <c r="F706" t="s">
        <v>2721</v>
      </c>
      <c r="H706">
        <v>55.199497899999997</v>
      </c>
      <c r="I706">
        <v>-102.0275712</v>
      </c>
      <c r="J706" s="1" t="str">
        <f t="shared" si="111"/>
        <v>NGR lake sediment grab sample</v>
      </c>
      <c r="K706" s="1" t="str">
        <f t="shared" si="112"/>
        <v>&lt;177 micron (NGR)</v>
      </c>
      <c r="L706">
        <v>38</v>
      </c>
      <c r="M706" t="s">
        <v>68</v>
      </c>
      <c r="N706">
        <v>705</v>
      </c>
      <c r="O706">
        <v>20</v>
      </c>
    </row>
    <row r="707" spans="1:15" x14ac:dyDescent="0.3">
      <c r="A707" t="s">
        <v>2722</v>
      </c>
      <c r="B707" t="s">
        <v>2723</v>
      </c>
      <c r="C707" s="1" t="str">
        <f t="shared" si="113"/>
        <v>21:0161</v>
      </c>
      <c r="D707" s="1" t="str">
        <f t="shared" si="110"/>
        <v>21:0087</v>
      </c>
      <c r="E707" t="s">
        <v>2720</v>
      </c>
      <c r="F707" t="s">
        <v>2724</v>
      </c>
      <c r="H707">
        <v>55.199497899999997</v>
      </c>
      <c r="I707">
        <v>-102.0275712</v>
      </c>
      <c r="J707" s="1" t="str">
        <f t="shared" si="111"/>
        <v>NGR lake sediment grab sample</v>
      </c>
      <c r="K707" s="1" t="str">
        <f t="shared" si="112"/>
        <v>&lt;177 micron (NGR)</v>
      </c>
      <c r="L707">
        <v>38</v>
      </c>
      <c r="M707" t="s">
        <v>72</v>
      </c>
      <c r="N707">
        <v>706</v>
      </c>
      <c r="O707">
        <v>19</v>
      </c>
    </row>
    <row r="708" spans="1:15" x14ac:dyDescent="0.3">
      <c r="A708" t="s">
        <v>2725</v>
      </c>
      <c r="B708" t="s">
        <v>2726</v>
      </c>
      <c r="C708" s="1" t="str">
        <f t="shared" si="113"/>
        <v>21:0161</v>
      </c>
      <c r="D708" s="1" t="str">
        <f t="shared" si="110"/>
        <v>21:0087</v>
      </c>
      <c r="E708" t="s">
        <v>2727</v>
      </c>
      <c r="F708" t="s">
        <v>2728</v>
      </c>
      <c r="H708">
        <v>55.223059900000003</v>
      </c>
      <c r="I708">
        <v>-102.0352492</v>
      </c>
      <c r="J708" s="1" t="str">
        <f t="shared" si="111"/>
        <v>NGR lake sediment grab sample</v>
      </c>
      <c r="K708" s="1" t="str">
        <f t="shared" si="112"/>
        <v>&lt;177 micron (NGR)</v>
      </c>
      <c r="L708">
        <v>38</v>
      </c>
      <c r="M708" t="s">
        <v>39</v>
      </c>
      <c r="N708">
        <v>707</v>
      </c>
      <c r="O708">
        <v>21.5</v>
      </c>
    </row>
    <row r="709" spans="1:15" x14ac:dyDescent="0.3">
      <c r="A709" t="s">
        <v>2729</v>
      </c>
      <c r="B709" t="s">
        <v>2730</v>
      </c>
      <c r="C709" s="1" t="str">
        <f t="shared" si="113"/>
        <v>21:0161</v>
      </c>
      <c r="D709" s="1" t="str">
        <f t="shared" si="110"/>
        <v>21:0087</v>
      </c>
      <c r="E709" t="s">
        <v>2731</v>
      </c>
      <c r="F709" t="s">
        <v>2732</v>
      </c>
      <c r="H709">
        <v>55.247404600000003</v>
      </c>
      <c r="I709">
        <v>-102.0381565</v>
      </c>
      <c r="J709" s="1" t="str">
        <f t="shared" si="111"/>
        <v>NGR lake sediment grab sample</v>
      </c>
      <c r="K709" s="1" t="str">
        <f t="shared" si="112"/>
        <v>&lt;177 micron (NGR)</v>
      </c>
      <c r="L709">
        <v>38</v>
      </c>
      <c r="M709" t="s">
        <v>44</v>
      </c>
      <c r="N709">
        <v>708</v>
      </c>
      <c r="O709">
        <v>22.5</v>
      </c>
    </row>
    <row r="710" spans="1:15" x14ac:dyDescent="0.3">
      <c r="A710" t="s">
        <v>2733</v>
      </c>
      <c r="B710" t="s">
        <v>2734</v>
      </c>
      <c r="C710" s="1" t="str">
        <f t="shared" si="113"/>
        <v>21:0161</v>
      </c>
      <c r="D710" s="1" t="str">
        <f t="shared" si="110"/>
        <v>21:0087</v>
      </c>
      <c r="E710" t="s">
        <v>2735</v>
      </c>
      <c r="F710" t="s">
        <v>2736</v>
      </c>
      <c r="H710">
        <v>55.292351500000002</v>
      </c>
      <c r="I710">
        <v>-102.0379566</v>
      </c>
      <c r="J710" s="1" t="str">
        <f t="shared" si="111"/>
        <v>NGR lake sediment grab sample</v>
      </c>
      <c r="K710" s="1" t="str">
        <f t="shared" si="112"/>
        <v>&lt;177 micron (NGR)</v>
      </c>
      <c r="L710">
        <v>38</v>
      </c>
      <c r="M710" t="s">
        <v>49</v>
      </c>
      <c r="N710">
        <v>709</v>
      </c>
      <c r="O710">
        <v>17</v>
      </c>
    </row>
    <row r="711" spans="1:15" x14ac:dyDescent="0.3">
      <c r="A711" t="s">
        <v>2737</v>
      </c>
      <c r="B711" t="s">
        <v>2738</v>
      </c>
      <c r="C711" s="1" t="str">
        <f t="shared" si="113"/>
        <v>21:0161</v>
      </c>
      <c r="D711" s="1" t="str">
        <f t="shared" si="110"/>
        <v>21:0087</v>
      </c>
      <c r="E711" t="s">
        <v>2739</v>
      </c>
      <c r="F711" t="s">
        <v>2740</v>
      </c>
      <c r="H711">
        <v>55.305889000000001</v>
      </c>
      <c r="I711">
        <v>-102.04009859999999</v>
      </c>
      <c r="J711" s="1" t="str">
        <f t="shared" si="111"/>
        <v>NGR lake sediment grab sample</v>
      </c>
      <c r="K711" s="1" t="str">
        <f t="shared" si="112"/>
        <v>&lt;177 micron (NGR)</v>
      </c>
      <c r="L711">
        <v>38</v>
      </c>
      <c r="M711" t="s">
        <v>54</v>
      </c>
      <c r="N711">
        <v>710</v>
      </c>
      <c r="O711">
        <v>18</v>
      </c>
    </row>
    <row r="712" spans="1:15" x14ac:dyDescent="0.3">
      <c r="A712" t="s">
        <v>2741</v>
      </c>
      <c r="B712" t="s">
        <v>2742</v>
      </c>
      <c r="C712" s="1" t="str">
        <f t="shared" si="113"/>
        <v>21:0161</v>
      </c>
      <c r="D712" s="1" t="str">
        <f t="shared" si="110"/>
        <v>21:0087</v>
      </c>
      <c r="E712" t="s">
        <v>2743</v>
      </c>
      <c r="F712" t="s">
        <v>2744</v>
      </c>
      <c r="H712">
        <v>55.295019000000003</v>
      </c>
      <c r="I712">
        <v>-102.0739959</v>
      </c>
      <c r="J712" s="1" t="str">
        <f t="shared" si="111"/>
        <v>NGR lake sediment grab sample</v>
      </c>
      <c r="K712" s="1" t="str">
        <f t="shared" si="112"/>
        <v>&lt;177 micron (NGR)</v>
      </c>
      <c r="L712">
        <v>38</v>
      </c>
      <c r="M712" t="s">
        <v>59</v>
      </c>
      <c r="N712">
        <v>711</v>
      </c>
      <c r="O712">
        <v>42.5</v>
      </c>
    </row>
    <row r="713" spans="1:15" x14ac:dyDescent="0.3">
      <c r="A713" t="s">
        <v>2745</v>
      </c>
      <c r="B713" t="s">
        <v>2746</v>
      </c>
      <c r="C713" s="1" t="str">
        <f t="shared" si="113"/>
        <v>21:0161</v>
      </c>
      <c r="D713" s="1" t="str">
        <f t="shared" si="110"/>
        <v>21:0087</v>
      </c>
      <c r="E713" t="s">
        <v>2747</v>
      </c>
      <c r="F713" t="s">
        <v>2748</v>
      </c>
      <c r="H713">
        <v>55.315961299999998</v>
      </c>
      <c r="I713">
        <v>-102.0850631</v>
      </c>
      <c r="J713" s="1" t="str">
        <f t="shared" si="111"/>
        <v>NGR lake sediment grab sample</v>
      </c>
      <c r="K713" s="1" t="str">
        <f t="shared" si="112"/>
        <v>&lt;177 micron (NGR)</v>
      </c>
      <c r="L713">
        <v>38</v>
      </c>
      <c r="M713" t="s">
        <v>105</v>
      </c>
      <c r="N713">
        <v>712</v>
      </c>
      <c r="O713">
        <v>22.5</v>
      </c>
    </row>
    <row r="714" spans="1:15" x14ac:dyDescent="0.3">
      <c r="A714" t="s">
        <v>2749</v>
      </c>
      <c r="B714" t="s">
        <v>2750</v>
      </c>
      <c r="C714" s="1" t="str">
        <f t="shared" si="113"/>
        <v>21:0161</v>
      </c>
      <c r="D714" s="1" t="str">
        <f t="shared" si="110"/>
        <v>21:0087</v>
      </c>
      <c r="E714" t="s">
        <v>2751</v>
      </c>
      <c r="F714" t="s">
        <v>2752</v>
      </c>
      <c r="H714">
        <v>55.332711199999999</v>
      </c>
      <c r="I714">
        <v>-102.0712156</v>
      </c>
      <c r="J714" s="1" t="str">
        <f t="shared" si="111"/>
        <v>NGR lake sediment grab sample</v>
      </c>
      <c r="K714" s="1" t="str">
        <f t="shared" si="112"/>
        <v>&lt;177 micron (NGR)</v>
      </c>
      <c r="L714">
        <v>38</v>
      </c>
      <c r="M714" t="s">
        <v>110</v>
      </c>
      <c r="N714">
        <v>713</v>
      </c>
      <c r="O714">
        <v>11</v>
      </c>
    </row>
    <row r="715" spans="1:15" x14ac:dyDescent="0.3">
      <c r="A715" t="s">
        <v>2753</v>
      </c>
      <c r="B715" t="s">
        <v>2754</v>
      </c>
      <c r="C715" s="1" t="str">
        <f t="shared" si="113"/>
        <v>21:0161</v>
      </c>
      <c r="D715" s="1" t="str">
        <f t="shared" si="110"/>
        <v>21:0087</v>
      </c>
      <c r="E715" t="s">
        <v>2755</v>
      </c>
      <c r="F715" t="s">
        <v>2756</v>
      </c>
      <c r="H715">
        <v>55.3537648</v>
      </c>
      <c r="I715">
        <v>-102.1248856</v>
      </c>
      <c r="J715" s="1" t="str">
        <f t="shared" si="111"/>
        <v>NGR lake sediment grab sample</v>
      </c>
      <c r="K715" s="1" t="str">
        <f t="shared" si="112"/>
        <v>&lt;177 micron (NGR)</v>
      </c>
      <c r="L715">
        <v>38</v>
      </c>
      <c r="M715" t="s">
        <v>115</v>
      </c>
      <c r="N715">
        <v>714</v>
      </c>
      <c r="O715">
        <v>18</v>
      </c>
    </row>
    <row r="716" spans="1:15" x14ac:dyDescent="0.3">
      <c r="A716" t="s">
        <v>2757</v>
      </c>
      <c r="B716" t="s">
        <v>2758</v>
      </c>
      <c r="C716" s="1" t="str">
        <f t="shared" si="113"/>
        <v>21:0161</v>
      </c>
      <c r="D716" s="1" t="str">
        <f t="shared" si="110"/>
        <v>21:0087</v>
      </c>
      <c r="E716" t="s">
        <v>2759</v>
      </c>
      <c r="F716" t="s">
        <v>2760</v>
      </c>
      <c r="H716">
        <v>55.368161299999997</v>
      </c>
      <c r="I716">
        <v>-102.1254189</v>
      </c>
      <c r="J716" s="1" t="str">
        <f t="shared" si="111"/>
        <v>NGR lake sediment grab sample</v>
      </c>
      <c r="K716" s="1" t="str">
        <f t="shared" si="112"/>
        <v>&lt;177 micron (NGR)</v>
      </c>
      <c r="L716">
        <v>38</v>
      </c>
      <c r="M716" t="s">
        <v>176</v>
      </c>
      <c r="N716">
        <v>715</v>
      </c>
      <c r="O716">
        <v>23</v>
      </c>
    </row>
    <row r="717" spans="1:15" x14ac:dyDescent="0.3">
      <c r="A717" t="s">
        <v>2761</v>
      </c>
      <c r="B717" t="s">
        <v>2762</v>
      </c>
      <c r="C717" s="1" t="str">
        <f t="shared" si="113"/>
        <v>21:0161</v>
      </c>
      <c r="D717" s="1" t="str">
        <f>HYPERLINK("http://geochem.nrcan.gc.ca/cdogs/content/svy/svy_e.htm", "")</f>
        <v/>
      </c>
      <c r="G717" s="1" t="str">
        <f>HYPERLINK("http://geochem.nrcan.gc.ca/cdogs/content/cr_/cr_00001_e.htm", "1")</f>
        <v>1</v>
      </c>
      <c r="J717" t="s">
        <v>22</v>
      </c>
      <c r="K717" t="s">
        <v>23</v>
      </c>
      <c r="L717">
        <v>38</v>
      </c>
      <c r="M717" t="s">
        <v>24</v>
      </c>
      <c r="N717">
        <v>716</v>
      </c>
      <c r="O717">
        <v>48</v>
      </c>
    </row>
    <row r="718" spans="1:15" x14ac:dyDescent="0.3">
      <c r="A718" t="s">
        <v>2763</v>
      </c>
      <c r="B718" t="s">
        <v>2764</v>
      </c>
      <c r="C718" s="1" t="str">
        <f t="shared" si="113"/>
        <v>21:0161</v>
      </c>
      <c r="D718" s="1" t="str">
        <f t="shared" ref="D718:D731" si="114">HYPERLINK("http://geochem.nrcan.gc.ca/cdogs/content/svy/svy210087_e.htm", "21:0087")</f>
        <v>21:0087</v>
      </c>
      <c r="E718" t="s">
        <v>2765</v>
      </c>
      <c r="F718" t="s">
        <v>2766</v>
      </c>
      <c r="H718">
        <v>55.3744303</v>
      </c>
      <c r="I718">
        <v>-102.16285209999999</v>
      </c>
      <c r="J718" s="1" t="str">
        <f t="shared" ref="J718:J731" si="115">HYPERLINK("http://geochem.nrcan.gc.ca/cdogs/content/kwd/kwd020027_e.htm", "NGR lake sediment grab sample")</f>
        <v>NGR lake sediment grab sample</v>
      </c>
      <c r="K718" s="1" t="str">
        <f t="shared" ref="K718:K731" si="116">HYPERLINK("http://geochem.nrcan.gc.ca/cdogs/content/kwd/kwd080006_e.htm", "&lt;177 micron (NGR)")</f>
        <v>&lt;177 micron (NGR)</v>
      </c>
      <c r="L718">
        <v>38</v>
      </c>
      <c r="M718" t="s">
        <v>183</v>
      </c>
      <c r="N718">
        <v>717</v>
      </c>
      <c r="O718">
        <v>22.5</v>
      </c>
    </row>
    <row r="719" spans="1:15" x14ac:dyDescent="0.3">
      <c r="A719" t="s">
        <v>2767</v>
      </c>
      <c r="B719" t="s">
        <v>2768</v>
      </c>
      <c r="C719" s="1" t="str">
        <f t="shared" si="113"/>
        <v>21:0161</v>
      </c>
      <c r="D719" s="1" t="str">
        <f t="shared" si="114"/>
        <v>21:0087</v>
      </c>
      <c r="E719" t="s">
        <v>2769</v>
      </c>
      <c r="F719" t="s">
        <v>2770</v>
      </c>
      <c r="H719">
        <v>55.405346700000003</v>
      </c>
      <c r="I719">
        <v>-102.17801300000001</v>
      </c>
      <c r="J719" s="1" t="str">
        <f t="shared" si="115"/>
        <v>NGR lake sediment grab sample</v>
      </c>
      <c r="K719" s="1" t="str">
        <f t="shared" si="116"/>
        <v>&lt;177 micron (NGR)</v>
      </c>
      <c r="L719">
        <v>38</v>
      </c>
      <c r="M719" t="s">
        <v>188</v>
      </c>
      <c r="N719">
        <v>718</v>
      </c>
      <c r="O719">
        <v>22</v>
      </c>
    </row>
    <row r="720" spans="1:15" x14ac:dyDescent="0.3">
      <c r="A720" t="s">
        <v>2771</v>
      </c>
      <c r="B720" t="s">
        <v>2772</v>
      </c>
      <c r="C720" s="1" t="str">
        <f t="shared" si="113"/>
        <v>21:0161</v>
      </c>
      <c r="D720" s="1" t="str">
        <f t="shared" si="114"/>
        <v>21:0087</v>
      </c>
      <c r="E720" t="s">
        <v>2773</v>
      </c>
      <c r="F720" t="s">
        <v>2774</v>
      </c>
      <c r="H720">
        <v>55.423554699999997</v>
      </c>
      <c r="I720">
        <v>-102.2272916</v>
      </c>
      <c r="J720" s="1" t="str">
        <f t="shared" si="115"/>
        <v>NGR lake sediment grab sample</v>
      </c>
      <c r="K720" s="1" t="str">
        <f t="shared" si="116"/>
        <v>&lt;177 micron (NGR)</v>
      </c>
      <c r="L720">
        <v>38</v>
      </c>
      <c r="M720" t="s">
        <v>193</v>
      </c>
      <c r="N720">
        <v>719</v>
      </c>
      <c r="O720">
        <v>20.5</v>
      </c>
    </row>
    <row r="721" spans="1:15" x14ac:dyDescent="0.3">
      <c r="A721" t="s">
        <v>2775</v>
      </c>
      <c r="B721" t="s">
        <v>2776</v>
      </c>
      <c r="C721" s="1" t="str">
        <f t="shared" si="113"/>
        <v>21:0161</v>
      </c>
      <c r="D721" s="1" t="str">
        <f t="shared" si="114"/>
        <v>21:0087</v>
      </c>
      <c r="E721" t="s">
        <v>2708</v>
      </c>
      <c r="F721" t="s">
        <v>2777</v>
      </c>
      <c r="H721">
        <v>55.082373799999999</v>
      </c>
      <c r="I721">
        <v>-102.0174667</v>
      </c>
      <c r="J721" s="1" t="str">
        <f t="shared" si="115"/>
        <v>NGR lake sediment grab sample</v>
      </c>
      <c r="K721" s="1" t="str">
        <f t="shared" si="116"/>
        <v>&lt;177 micron (NGR)</v>
      </c>
      <c r="L721">
        <v>38</v>
      </c>
      <c r="M721" t="s">
        <v>197</v>
      </c>
      <c r="N721">
        <v>720</v>
      </c>
      <c r="O721">
        <v>23.5</v>
      </c>
    </row>
    <row r="722" spans="1:15" x14ac:dyDescent="0.3">
      <c r="A722" t="s">
        <v>2778</v>
      </c>
      <c r="B722" t="s">
        <v>2779</v>
      </c>
      <c r="C722" s="1" t="str">
        <f t="shared" si="113"/>
        <v>21:0161</v>
      </c>
      <c r="D722" s="1" t="str">
        <f t="shared" si="114"/>
        <v>21:0087</v>
      </c>
      <c r="E722" t="s">
        <v>2780</v>
      </c>
      <c r="F722" t="s">
        <v>2781</v>
      </c>
      <c r="H722">
        <v>55.456365699999999</v>
      </c>
      <c r="I722">
        <v>-102.2471347</v>
      </c>
      <c r="J722" s="1" t="str">
        <f t="shared" si="115"/>
        <v>NGR lake sediment grab sample</v>
      </c>
      <c r="K722" s="1" t="str">
        <f t="shared" si="116"/>
        <v>&lt;177 micron (NGR)</v>
      </c>
      <c r="L722">
        <v>39</v>
      </c>
      <c r="M722" t="s">
        <v>19</v>
      </c>
      <c r="N722">
        <v>721</v>
      </c>
      <c r="O722">
        <v>14.5</v>
      </c>
    </row>
    <row r="723" spans="1:15" x14ac:dyDescent="0.3">
      <c r="A723" t="s">
        <v>2782</v>
      </c>
      <c r="B723" t="s">
        <v>2783</v>
      </c>
      <c r="C723" s="1" t="str">
        <f t="shared" si="113"/>
        <v>21:0161</v>
      </c>
      <c r="D723" s="1" t="str">
        <f t="shared" si="114"/>
        <v>21:0087</v>
      </c>
      <c r="E723" t="s">
        <v>2784</v>
      </c>
      <c r="F723" t="s">
        <v>2785</v>
      </c>
      <c r="H723">
        <v>55.485735200000001</v>
      </c>
      <c r="I723">
        <v>-102.2340038</v>
      </c>
      <c r="J723" s="1" t="str">
        <f t="shared" si="115"/>
        <v>NGR lake sediment grab sample</v>
      </c>
      <c r="K723" s="1" t="str">
        <f t="shared" si="116"/>
        <v>&lt;177 micron (NGR)</v>
      </c>
      <c r="L723">
        <v>39</v>
      </c>
      <c r="M723" t="s">
        <v>29</v>
      </c>
      <c r="N723">
        <v>722</v>
      </c>
      <c r="O723">
        <v>6.5</v>
      </c>
    </row>
    <row r="724" spans="1:15" x14ac:dyDescent="0.3">
      <c r="A724" t="s">
        <v>2786</v>
      </c>
      <c r="B724" t="s">
        <v>2787</v>
      </c>
      <c r="C724" s="1" t="str">
        <f t="shared" si="113"/>
        <v>21:0161</v>
      </c>
      <c r="D724" s="1" t="str">
        <f t="shared" si="114"/>
        <v>21:0087</v>
      </c>
      <c r="E724" t="s">
        <v>2788</v>
      </c>
      <c r="F724" t="s">
        <v>2789</v>
      </c>
      <c r="H724">
        <v>55.549291199999999</v>
      </c>
      <c r="I724">
        <v>-102.6052957</v>
      </c>
      <c r="J724" s="1" t="str">
        <f t="shared" si="115"/>
        <v>NGR lake sediment grab sample</v>
      </c>
      <c r="K724" s="1" t="str">
        <f t="shared" si="116"/>
        <v>&lt;177 micron (NGR)</v>
      </c>
      <c r="L724">
        <v>39</v>
      </c>
      <c r="M724" t="s">
        <v>34</v>
      </c>
      <c r="N724">
        <v>723</v>
      </c>
      <c r="O724">
        <v>5</v>
      </c>
    </row>
    <row r="725" spans="1:15" x14ac:dyDescent="0.3">
      <c r="A725" t="s">
        <v>2790</v>
      </c>
      <c r="B725" t="s">
        <v>2791</v>
      </c>
      <c r="C725" s="1" t="str">
        <f t="shared" si="113"/>
        <v>21:0161</v>
      </c>
      <c r="D725" s="1" t="str">
        <f t="shared" si="114"/>
        <v>21:0087</v>
      </c>
      <c r="E725" t="s">
        <v>2792</v>
      </c>
      <c r="F725" t="s">
        <v>2793</v>
      </c>
      <c r="H725">
        <v>55.537852700000002</v>
      </c>
      <c r="I725">
        <v>-102.66463419999999</v>
      </c>
      <c r="J725" s="1" t="str">
        <f t="shared" si="115"/>
        <v>NGR lake sediment grab sample</v>
      </c>
      <c r="K725" s="1" t="str">
        <f t="shared" si="116"/>
        <v>&lt;177 micron (NGR)</v>
      </c>
      <c r="L725">
        <v>39</v>
      </c>
      <c r="M725" t="s">
        <v>39</v>
      </c>
      <c r="N725">
        <v>724</v>
      </c>
      <c r="O725">
        <v>21.5</v>
      </c>
    </row>
    <row r="726" spans="1:15" x14ac:dyDescent="0.3">
      <c r="A726" t="s">
        <v>2794</v>
      </c>
      <c r="B726" t="s">
        <v>2795</v>
      </c>
      <c r="C726" s="1" t="str">
        <f t="shared" si="113"/>
        <v>21:0161</v>
      </c>
      <c r="D726" s="1" t="str">
        <f t="shared" si="114"/>
        <v>21:0087</v>
      </c>
      <c r="E726" t="s">
        <v>2796</v>
      </c>
      <c r="F726" t="s">
        <v>2797</v>
      </c>
      <c r="H726">
        <v>55.507446999999999</v>
      </c>
      <c r="I726">
        <v>-102.67277129999999</v>
      </c>
      <c r="J726" s="1" t="str">
        <f t="shared" si="115"/>
        <v>NGR lake sediment grab sample</v>
      </c>
      <c r="K726" s="1" t="str">
        <f t="shared" si="116"/>
        <v>&lt;177 micron (NGR)</v>
      </c>
      <c r="L726">
        <v>39</v>
      </c>
      <c r="M726" t="s">
        <v>68</v>
      </c>
      <c r="N726">
        <v>725</v>
      </c>
      <c r="O726">
        <v>9.5</v>
      </c>
    </row>
    <row r="727" spans="1:15" x14ac:dyDescent="0.3">
      <c r="A727" t="s">
        <v>2798</v>
      </c>
      <c r="B727" t="s">
        <v>2799</v>
      </c>
      <c r="C727" s="1" t="str">
        <f t="shared" si="113"/>
        <v>21:0161</v>
      </c>
      <c r="D727" s="1" t="str">
        <f t="shared" si="114"/>
        <v>21:0087</v>
      </c>
      <c r="E727" t="s">
        <v>2796</v>
      </c>
      <c r="F727" t="s">
        <v>2800</v>
      </c>
      <c r="H727">
        <v>55.507446999999999</v>
      </c>
      <c r="I727">
        <v>-102.67277129999999</v>
      </c>
      <c r="J727" s="1" t="str">
        <f t="shared" si="115"/>
        <v>NGR lake sediment grab sample</v>
      </c>
      <c r="K727" s="1" t="str">
        <f t="shared" si="116"/>
        <v>&lt;177 micron (NGR)</v>
      </c>
      <c r="L727">
        <v>39</v>
      </c>
      <c r="M727" t="s">
        <v>72</v>
      </c>
      <c r="N727">
        <v>726</v>
      </c>
      <c r="O727">
        <v>9</v>
      </c>
    </row>
    <row r="728" spans="1:15" x14ac:dyDescent="0.3">
      <c r="A728" t="s">
        <v>2801</v>
      </c>
      <c r="B728" t="s">
        <v>2802</v>
      </c>
      <c r="C728" s="1" t="str">
        <f t="shared" si="113"/>
        <v>21:0161</v>
      </c>
      <c r="D728" s="1" t="str">
        <f t="shared" si="114"/>
        <v>21:0087</v>
      </c>
      <c r="E728" t="s">
        <v>2803</v>
      </c>
      <c r="F728" t="s">
        <v>2804</v>
      </c>
      <c r="H728">
        <v>55.474884099999997</v>
      </c>
      <c r="I728">
        <v>-102.66203299999999</v>
      </c>
      <c r="J728" s="1" t="str">
        <f t="shared" si="115"/>
        <v>NGR lake sediment grab sample</v>
      </c>
      <c r="K728" s="1" t="str">
        <f t="shared" si="116"/>
        <v>&lt;177 micron (NGR)</v>
      </c>
      <c r="L728">
        <v>39</v>
      </c>
      <c r="M728" t="s">
        <v>44</v>
      </c>
      <c r="N728">
        <v>727</v>
      </c>
      <c r="O728">
        <v>51.5</v>
      </c>
    </row>
    <row r="729" spans="1:15" x14ac:dyDescent="0.3">
      <c r="A729" t="s">
        <v>2805</v>
      </c>
      <c r="B729" t="s">
        <v>2806</v>
      </c>
      <c r="C729" s="1" t="str">
        <f t="shared" si="113"/>
        <v>21:0161</v>
      </c>
      <c r="D729" s="1" t="str">
        <f t="shared" si="114"/>
        <v>21:0087</v>
      </c>
      <c r="E729" t="s">
        <v>2807</v>
      </c>
      <c r="F729" t="s">
        <v>2808</v>
      </c>
      <c r="H729">
        <v>55.449835299999997</v>
      </c>
      <c r="I729">
        <v>-102.66826020000001</v>
      </c>
      <c r="J729" s="1" t="str">
        <f t="shared" si="115"/>
        <v>NGR lake sediment grab sample</v>
      </c>
      <c r="K729" s="1" t="str">
        <f t="shared" si="116"/>
        <v>&lt;177 micron (NGR)</v>
      </c>
      <c r="L729">
        <v>39</v>
      </c>
      <c r="M729" t="s">
        <v>49</v>
      </c>
      <c r="N729">
        <v>728</v>
      </c>
      <c r="O729">
        <v>19.5</v>
      </c>
    </row>
    <row r="730" spans="1:15" x14ac:dyDescent="0.3">
      <c r="A730" t="s">
        <v>2809</v>
      </c>
      <c r="B730" t="s">
        <v>2810</v>
      </c>
      <c r="C730" s="1" t="str">
        <f t="shared" si="113"/>
        <v>21:0161</v>
      </c>
      <c r="D730" s="1" t="str">
        <f t="shared" si="114"/>
        <v>21:0087</v>
      </c>
      <c r="E730" t="s">
        <v>2811</v>
      </c>
      <c r="F730" t="s">
        <v>2812</v>
      </c>
      <c r="H730">
        <v>55.442411900000003</v>
      </c>
      <c r="I730">
        <v>-102.7034831</v>
      </c>
      <c r="J730" s="1" t="str">
        <f t="shared" si="115"/>
        <v>NGR lake sediment grab sample</v>
      </c>
      <c r="K730" s="1" t="str">
        <f t="shared" si="116"/>
        <v>&lt;177 micron (NGR)</v>
      </c>
      <c r="L730">
        <v>39</v>
      </c>
      <c r="M730" t="s">
        <v>54</v>
      </c>
      <c r="N730">
        <v>729</v>
      </c>
      <c r="O730">
        <v>37.5</v>
      </c>
    </row>
    <row r="731" spans="1:15" x14ac:dyDescent="0.3">
      <c r="A731" t="s">
        <v>2813</v>
      </c>
      <c r="B731" t="s">
        <v>2814</v>
      </c>
      <c r="C731" s="1" t="str">
        <f t="shared" si="113"/>
        <v>21:0161</v>
      </c>
      <c r="D731" s="1" t="str">
        <f t="shared" si="114"/>
        <v>21:0087</v>
      </c>
      <c r="E731" t="s">
        <v>2815</v>
      </c>
      <c r="F731" t="s">
        <v>2816</v>
      </c>
      <c r="H731">
        <v>55.440916700000002</v>
      </c>
      <c r="I731">
        <v>-102.7683926</v>
      </c>
      <c r="J731" s="1" t="str">
        <f t="shared" si="115"/>
        <v>NGR lake sediment grab sample</v>
      </c>
      <c r="K731" s="1" t="str">
        <f t="shared" si="116"/>
        <v>&lt;177 micron (NGR)</v>
      </c>
      <c r="L731">
        <v>39</v>
      </c>
      <c r="M731" t="s">
        <v>59</v>
      </c>
      <c r="N731">
        <v>730</v>
      </c>
      <c r="O731">
        <v>15.5</v>
      </c>
    </row>
    <row r="732" spans="1:15" x14ac:dyDescent="0.3">
      <c r="A732" t="s">
        <v>2817</v>
      </c>
      <c r="B732" t="s">
        <v>2818</v>
      </c>
      <c r="C732" s="1" t="str">
        <f t="shared" si="113"/>
        <v>21:0161</v>
      </c>
      <c r="D732" s="1" t="str">
        <f>HYPERLINK("http://geochem.nrcan.gc.ca/cdogs/content/svy/svy_e.htm", "")</f>
        <v/>
      </c>
      <c r="G732" s="1" t="str">
        <f>HYPERLINK("http://geochem.nrcan.gc.ca/cdogs/content/cr_/cr_00002_e.htm", "2")</f>
        <v>2</v>
      </c>
      <c r="J732" t="s">
        <v>22</v>
      </c>
      <c r="K732" t="s">
        <v>23</v>
      </c>
      <c r="L732">
        <v>39</v>
      </c>
      <c r="M732" t="s">
        <v>24</v>
      </c>
      <c r="N732">
        <v>731</v>
      </c>
      <c r="O732">
        <v>14.5</v>
      </c>
    </row>
    <row r="733" spans="1:15" x14ac:dyDescent="0.3">
      <c r="A733" t="s">
        <v>2819</v>
      </c>
      <c r="B733" t="s">
        <v>2820</v>
      </c>
      <c r="C733" s="1" t="str">
        <f t="shared" si="113"/>
        <v>21:0161</v>
      </c>
      <c r="D733" s="1" t="str">
        <f t="shared" ref="D733:D755" si="117">HYPERLINK("http://geochem.nrcan.gc.ca/cdogs/content/svy/svy210087_e.htm", "21:0087")</f>
        <v>21:0087</v>
      </c>
      <c r="E733" t="s">
        <v>2821</v>
      </c>
      <c r="F733" t="s">
        <v>2822</v>
      </c>
      <c r="H733">
        <v>55.417513700000001</v>
      </c>
      <c r="I733">
        <v>-102.7665537</v>
      </c>
      <c r="J733" s="1" t="str">
        <f t="shared" ref="J733:J755" si="118">HYPERLINK("http://geochem.nrcan.gc.ca/cdogs/content/kwd/kwd020027_e.htm", "NGR lake sediment grab sample")</f>
        <v>NGR lake sediment grab sample</v>
      </c>
      <c r="K733" s="1" t="str">
        <f t="shared" ref="K733:K755" si="119">HYPERLINK("http://geochem.nrcan.gc.ca/cdogs/content/kwd/kwd080006_e.htm", "&lt;177 micron (NGR)")</f>
        <v>&lt;177 micron (NGR)</v>
      </c>
      <c r="L733">
        <v>39</v>
      </c>
      <c r="M733" t="s">
        <v>105</v>
      </c>
      <c r="N733">
        <v>732</v>
      </c>
      <c r="O733">
        <v>17.5</v>
      </c>
    </row>
    <row r="734" spans="1:15" x14ac:dyDescent="0.3">
      <c r="A734" t="s">
        <v>2823</v>
      </c>
      <c r="B734" t="s">
        <v>2824</v>
      </c>
      <c r="C734" s="1" t="str">
        <f t="shared" si="113"/>
        <v>21:0161</v>
      </c>
      <c r="D734" s="1" t="str">
        <f t="shared" si="117"/>
        <v>21:0087</v>
      </c>
      <c r="E734" t="s">
        <v>2825</v>
      </c>
      <c r="F734" t="s">
        <v>2826</v>
      </c>
      <c r="H734">
        <v>55.419520499999997</v>
      </c>
      <c r="I734">
        <v>-102.8280659</v>
      </c>
      <c r="J734" s="1" t="str">
        <f t="shared" si="118"/>
        <v>NGR lake sediment grab sample</v>
      </c>
      <c r="K734" s="1" t="str">
        <f t="shared" si="119"/>
        <v>&lt;177 micron (NGR)</v>
      </c>
      <c r="L734">
        <v>39</v>
      </c>
      <c r="M734" t="s">
        <v>120</v>
      </c>
      <c r="N734">
        <v>733</v>
      </c>
      <c r="O734">
        <v>6</v>
      </c>
    </row>
    <row r="735" spans="1:15" x14ac:dyDescent="0.3">
      <c r="A735" t="s">
        <v>2827</v>
      </c>
      <c r="B735" t="s">
        <v>2828</v>
      </c>
      <c r="C735" s="1" t="str">
        <f t="shared" si="113"/>
        <v>21:0161</v>
      </c>
      <c r="D735" s="1" t="str">
        <f t="shared" si="117"/>
        <v>21:0087</v>
      </c>
      <c r="E735" t="s">
        <v>2829</v>
      </c>
      <c r="F735" t="s">
        <v>2830</v>
      </c>
      <c r="H735">
        <v>55.396174000000002</v>
      </c>
      <c r="I735">
        <v>-102.829348</v>
      </c>
      <c r="J735" s="1" t="str">
        <f t="shared" si="118"/>
        <v>NGR lake sediment grab sample</v>
      </c>
      <c r="K735" s="1" t="str">
        <f t="shared" si="119"/>
        <v>&lt;177 micron (NGR)</v>
      </c>
      <c r="L735">
        <v>39</v>
      </c>
      <c r="M735" t="s">
        <v>110</v>
      </c>
      <c r="N735">
        <v>734</v>
      </c>
      <c r="O735">
        <v>26</v>
      </c>
    </row>
    <row r="736" spans="1:15" x14ac:dyDescent="0.3">
      <c r="A736" t="s">
        <v>2831</v>
      </c>
      <c r="B736" t="s">
        <v>2832</v>
      </c>
      <c r="C736" s="1" t="str">
        <f t="shared" si="113"/>
        <v>21:0161</v>
      </c>
      <c r="D736" s="1" t="str">
        <f t="shared" si="117"/>
        <v>21:0087</v>
      </c>
      <c r="E736" t="s">
        <v>2833</v>
      </c>
      <c r="F736" t="s">
        <v>2834</v>
      </c>
      <c r="H736">
        <v>55.384025399999999</v>
      </c>
      <c r="I736">
        <v>-102.9057944</v>
      </c>
      <c r="J736" s="1" t="str">
        <f t="shared" si="118"/>
        <v>NGR lake sediment grab sample</v>
      </c>
      <c r="K736" s="1" t="str">
        <f t="shared" si="119"/>
        <v>&lt;177 micron (NGR)</v>
      </c>
      <c r="L736">
        <v>39</v>
      </c>
      <c r="M736" t="s">
        <v>115</v>
      </c>
      <c r="N736">
        <v>735</v>
      </c>
      <c r="O736">
        <v>36.5</v>
      </c>
    </row>
    <row r="737" spans="1:15" x14ac:dyDescent="0.3">
      <c r="A737" t="s">
        <v>2835</v>
      </c>
      <c r="B737" t="s">
        <v>2836</v>
      </c>
      <c r="C737" s="1" t="str">
        <f t="shared" si="113"/>
        <v>21:0161</v>
      </c>
      <c r="D737" s="1" t="str">
        <f t="shared" si="117"/>
        <v>21:0087</v>
      </c>
      <c r="E737" t="s">
        <v>2837</v>
      </c>
      <c r="F737" t="s">
        <v>2838</v>
      </c>
      <c r="H737">
        <v>55.3624467</v>
      </c>
      <c r="I737">
        <v>-102.9053574</v>
      </c>
      <c r="J737" s="1" t="str">
        <f t="shared" si="118"/>
        <v>NGR lake sediment grab sample</v>
      </c>
      <c r="K737" s="1" t="str">
        <f t="shared" si="119"/>
        <v>&lt;177 micron (NGR)</v>
      </c>
      <c r="L737">
        <v>39</v>
      </c>
      <c r="M737" t="s">
        <v>176</v>
      </c>
      <c r="N737">
        <v>736</v>
      </c>
      <c r="O737">
        <v>52</v>
      </c>
    </row>
    <row r="738" spans="1:15" x14ac:dyDescent="0.3">
      <c r="A738" t="s">
        <v>2839</v>
      </c>
      <c r="B738" t="s">
        <v>2840</v>
      </c>
      <c r="C738" s="1" t="str">
        <f t="shared" si="113"/>
        <v>21:0161</v>
      </c>
      <c r="D738" s="1" t="str">
        <f t="shared" si="117"/>
        <v>21:0087</v>
      </c>
      <c r="E738" t="s">
        <v>2841</v>
      </c>
      <c r="F738" t="s">
        <v>2842</v>
      </c>
      <c r="H738">
        <v>55.326310300000003</v>
      </c>
      <c r="I738">
        <v>-102.8946547</v>
      </c>
      <c r="J738" s="1" t="str">
        <f t="shared" si="118"/>
        <v>NGR lake sediment grab sample</v>
      </c>
      <c r="K738" s="1" t="str">
        <f t="shared" si="119"/>
        <v>&lt;177 micron (NGR)</v>
      </c>
      <c r="L738">
        <v>39</v>
      </c>
      <c r="M738" t="s">
        <v>183</v>
      </c>
      <c r="N738">
        <v>737</v>
      </c>
      <c r="O738">
        <v>17</v>
      </c>
    </row>
    <row r="739" spans="1:15" x14ac:dyDescent="0.3">
      <c r="A739" t="s">
        <v>2843</v>
      </c>
      <c r="B739" t="s">
        <v>2844</v>
      </c>
      <c r="C739" s="1" t="str">
        <f t="shared" si="113"/>
        <v>21:0161</v>
      </c>
      <c r="D739" s="1" t="str">
        <f t="shared" si="117"/>
        <v>21:0087</v>
      </c>
      <c r="E739" t="s">
        <v>2845</v>
      </c>
      <c r="F739" t="s">
        <v>2846</v>
      </c>
      <c r="H739">
        <v>55.330232000000002</v>
      </c>
      <c r="I739">
        <v>-102.96696799999999</v>
      </c>
      <c r="J739" s="1" t="str">
        <f t="shared" si="118"/>
        <v>NGR lake sediment grab sample</v>
      </c>
      <c r="K739" s="1" t="str">
        <f t="shared" si="119"/>
        <v>&lt;177 micron (NGR)</v>
      </c>
      <c r="L739">
        <v>39</v>
      </c>
      <c r="M739" t="s">
        <v>188</v>
      </c>
      <c r="N739">
        <v>738</v>
      </c>
      <c r="O739">
        <v>30.5</v>
      </c>
    </row>
    <row r="740" spans="1:15" x14ac:dyDescent="0.3">
      <c r="A740" t="s">
        <v>2847</v>
      </c>
      <c r="B740" t="s">
        <v>2848</v>
      </c>
      <c r="C740" s="1" t="str">
        <f t="shared" si="113"/>
        <v>21:0161</v>
      </c>
      <c r="D740" s="1" t="str">
        <f t="shared" si="117"/>
        <v>21:0087</v>
      </c>
      <c r="E740" t="s">
        <v>2849</v>
      </c>
      <c r="F740" t="s">
        <v>2850</v>
      </c>
      <c r="H740">
        <v>55.365862900000003</v>
      </c>
      <c r="I740">
        <v>-102.947782</v>
      </c>
      <c r="J740" s="1" t="str">
        <f t="shared" si="118"/>
        <v>NGR lake sediment grab sample</v>
      </c>
      <c r="K740" s="1" t="str">
        <f t="shared" si="119"/>
        <v>&lt;177 micron (NGR)</v>
      </c>
      <c r="L740">
        <v>39</v>
      </c>
      <c r="M740" t="s">
        <v>193</v>
      </c>
      <c r="N740">
        <v>739</v>
      </c>
      <c r="O740">
        <v>41.5</v>
      </c>
    </row>
    <row r="741" spans="1:15" x14ac:dyDescent="0.3">
      <c r="A741" t="s">
        <v>2851</v>
      </c>
      <c r="B741" t="s">
        <v>2852</v>
      </c>
      <c r="C741" s="1" t="str">
        <f t="shared" si="113"/>
        <v>21:0161</v>
      </c>
      <c r="D741" s="1" t="str">
        <f t="shared" si="117"/>
        <v>21:0087</v>
      </c>
      <c r="E741" t="s">
        <v>2825</v>
      </c>
      <c r="F741" t="s">
        <v>2853</v>
      </c>
      <c r="H741">
        <v>55.419520499999997</v>
      </c>
      <c r="I741">
        <v>-102.8280659</v>
      </c>
      <c r="J741" s="1" t="str">
        <f t="shared" si="118"/>
        <v>NGR lake sediment grab sample</v>
      </c>
      <c r="K741" s="1" t="str">
        <f t="shared" si="119"/>
        <v>&lt;177 micron (NGR)</v>
      </c>
      <c r="L741">
        <v>39</v>
      </c>
      <c r="M741" t="s">
        <v>197</v>
      </c>
      <c r="N741">
        <v>740</v>
      </c>
      <c r="O741">
        <v>4.5</v>
      </c>
    </row>
    <row r="742" spans="1:15" x14ac:dyDescent="0.3">
      <c r="A742" t="s">
        <v>2854</v>
      </c>
      <c r="B742" t="s">
        <v>2855</v>
      </c>
      <c r="C742" s="1" t="str">
        <f t="shared" si="113"/>
        <v>21:0161</v>
      </c>
      <c r="D742" s="1" t="str">
        <f t="shared" si="117"/>
        <v>21:0087</v>
      </c>
      <c r="E742" t="s">
        <v>2856</v>
      </c>
      <c r="F742" t="s">
        <v>2857</v>
      </c>
      <c r="H742">
        <v>55.391060199999998</v>
      </c>
      <c r="I742">
        <v>-102.9496333</v>
      </c>
      <c r="J742" s="1" t="str">
        <f t="shared" si="118"/>
        <v>NGR lake sediment grab sample</v>
      </c>
      <c r="K742" s="1" t="str">
        <f t="shared" si="119"/>
        <v>&lt;177 micron (NGR)</v>
      </c>
      <c r="L742">
        <v>40</v>
      </c>
      <c r="M742" t="s">
        <v>19</v>
      </c>
      <c r="N742">
        <v>741</v>
      </c>
      <c r="O742">
        <v>55.5</v>
      </c>
    </row>
    <row r="743" spans="1:15" x14ac:dyDescent="0.3">
      <c r="A743" t="s">
        <v>2858</v>
      </c>
      <c r="B743" t="s">
        <v>2859</v>
      </c>
      <c r="C743" s="1" t="str">
        <f t="shared" si="113"/>
        <v>21:0161</v>
      </c>
      <c r="D743" s="1" t="str">
        <f t="shared" si="117"/>
        <v>21:0087</v>
      </c>
      <c r="E743" t="s">
        <v>2860</v>
      </c>
      <c r="F743" t="s">
        <v>2861</v>
      </c>
      <c r="H743">
        <v>55.424073800000002</v>
      </c>
      <c r="I743">
        <v>-102.9352789</v>
      </c>
      <c r="J743" s="1" t="str">
        <f t="shared" si="118"/>
        <v>NGR lake sediment grab sample</v>
      </c>
      <c r="K743" s="1" t="str">
        <f t="shared" si="119"/>
        <v>&lt;177 micron (NGR)</v>
      </c>
      <c r="L743">
        <v>40</v>
      </c>
      <c r="M743" t="s">
        <v>29</v>
      </c>
      <c r="N743">
        <v>742</v>
      </c>
      <c r="O743">
        <v>55.5</v>
      </c>
    </row>
    <row r="744" spans="1:15" x14ac:dyDescent="0.3">
      <c r="A744" t="s">
        <v>2862</v>
      </c>
      <c r="B744" t="s">
        <v>2863</v>
      </c>
      <c r="C744" s="1" t="str">
        <f t="shared" si="113"/>
        <v>21:0161</v>
      </c>
      <c r="D744" s="1" t="str">
        <f t="shared" si="117"/>
        <v>21:0087</v>
      </c>
      <c r="E744" t="s">
        <v>2864</v>
      </c>
      <c r="F744" t="s">
        <v>2865</v>
      </c>
      <c r="H744">
        <v>55.4330608</v>
      </c>
      <c r="I744">
        <v>-102.8826468</v>
      </c>
      <c r="J744" s="1" t="str">
        <f t="shared" si="118"/>
        <v>NGR lake sediment grab sample</v>
      </c>
      <c r="K744" s="1" t="str">
        <f t="shared" si="119"/>
        <v>&lt;177 micron (NGR)</v>
      </c>
      <c r="L744">
        <v>40</v>
      </c>
      <c r="M744" t="s">
        <v>34</v>
      </c>
      <c r="N744">
        <v>743</v>
      </c>
      <c r="O744">
        <v>15.5</v>
      </c>
    </row>
    <row r="745" spans="1:15" x14ac:dyDescent="0.3">
      <c r="A745" t="s">
        <v>2866</v>
      </c>
      <c r="B745" t="s">
        <v>2867</v>
      </c>
      <c r="C745" s="1" t="str">
        <f t="shared" si="113"/>
        <v>21:0161</v>
      </c>
      <c r="D745" s="1" t="str">
        <f t="shared" si="117"/>
        <v>21:0087</v>
      </c>
      <c r="E745" t="s">
        <v>2868</v>
      </c>
      <c r="F745" t="s">
        <v>2869</v>
      </c>
      <c r="H745">
        <v>55.456188300000001</v>
      </c>
      <c r="I745">
        <v>-102.8687534</v>
      </c>
      <c r="J745" s="1" t="str">
        <f t="shared" si="118"/>
        <v>NGR lake sediment grab sample</v>
      </c>
      <c r="K745" s="1" t="str">
        <f t="shared" si="119"/>
        <v>&lt;177 micron (NGR)</v>
      </c>
      <c r="L745">
        <v>40</v>
      </c>
      <c r="M745" t="s">
        <v>39</v>
      </c>
      <c r="N745">
        <v>744</v>
      </c>
      <c r="O745">
        <v>26.5</v>
      </c>
    </row>
    <row r="746" spans="1:15" x14ac:dyDescent="0.3">
      <c r="A746" t="s">
        <v>2870</v>
      </c>
      <c r="B746" t="s">
        <v>2871</v>
      </c>
      <c r="C746" s="1" t="str">
        <f t="shared" si="113"/>
        <v>21:0161</v>
      </c>
      <c r="D746" s="1" t="str">
        <f t="shared" si="117"/>
        <v>21:0087</v>
      </c>
      <c r="E746" t="s">
        <v>2872</v>
      </c>
      <c r="F746" t="s">
        <v>2873</v>
      </c>
      <c r="H746">
        <v>55.456951799999999</v>
      </c>
      <c r="I746">
        <v>-102.81019070000001</v>
      </c>
      <c r="J746" s="1" t="str">
        <f t="shared" si="118"/>
        <v>NGR lake sediment grab sample</v>
      </c>
      <c r="K746" s="1" t="str">
        <f t="shared" si="119"/>
        <v>&lt;177 micron (NGR)</v>
      </c>
      <c r="L746">
        <v>40</v>
      </c>
      <c r="M746" t="s">
        <v>68</v>
      </c>
      <c r="N746">
        <v>745</v>
      </c>
      <c r="O746">
        <v>47</v>
      </c>
    </row>
    <row r="747" spans="1:15" x14ac:dyDescent="0.3">
      <c r="A747" t="s">
        <v>2874</v>
      </c>
      <c r="B747" t="s">
        <v>2875</v>
      </c>
      <c r="C747" s="1" t="str">
        <f t="shared" si="113"/>
        <v>21:0161</v>
      </c>
      <c r="D747" s="1" t="str">
        <f t="shared" si="117"/>
        <v>21:0087</v>
      </c>
      <c r="E747" t="s">
        <v>2872</v>
      </c>
      <c r="F747" t="s">
        <v>2876</v>
      </c>
      <c r="H747">
        <v>55.456951799999999</v>
      </c>
      <c r="I747">
        <v>-102.81019070000001</v>
      </c>
      <c r="J747" s="1" t="str">
        <f t="shared" si="118"/>
        <v>NGR lake sediment grab sample</v>
      </c>
      <c r="K747" s="1" t="str">
        <f t="shared" si="119"/>
        <v>&lt;177 micron (NGR)</v>
      </c>
      <c r="L747">
        <v>40</v>
      </c>
      <c r="M747" t="s">
        <v>72</v>
      </c>
      <c r="N747">
        <v>746</v>
      </c>
      <c r="O747">
        <v>45.5</v>
      </c>
    </row>
    <row r="748" spans="1:15" x14ac:dyDescent="0.3">
      <c r="A748" t="s">
        <v>2877</v>
      </c>
      <c r="B748" t="s">
        <v>2878</v>
      </c>
      <c r="C748" s="1" t="str">
        <f t="shared" si="113"/>
        <v>21:0161</v>
      </c>
      <c r="D748" s="1" t="str">
        <f t="shared" si="117"/>
        <v>21:0087</v>
      </c>
      <c r="E748" t="s">
        <v>2879</v>
      </c>
      <c r="F748" t="s">
        <v>2880</v>
      </c>
      <c r="H748">
        <v>55.486766899999999</v>
      </c>
      <c r="I748">
        <v>-102.76896429999999</v>
      </c>
      <c r="J748" s="1" t="str">
        <f t="shared" si="118"/>
        <v>NGR lake sediment grab sample</v>
      </c>
      <c r="K748" s="1" t="str">
        <f t="shared" si="119"/>
        <v>&lt;177 micron (NGR)</v>
      </c>
      <c r="L748">
        <v>40</v>
      </c>
      <c r="M748" t="s">
        <v>44</v>
      </c>
      <c r="N748">
        <v>747</v>
      </c>
      <c r="O748">
        <v>12</v>
      </c>
    </row>
    <row r="749" spans="1:15" x14ac:dyDescent="0.3">
      <c r="A749" t="s">
        <v>2881</v>
      </c>
      <c r="B749" t="s">
        <v>2882</v>
      </c>
      <c r="C749" s="1" t="str">
        <f t="shared" si="113"/>
        <v>21:0161</v>
      </c>
      <c r="D749" s="1" t="str">
        <f t="shared" si="117"/>
        <v>21:0087</v>
      </c>
      <c r="E749" t="s">
        <v>2883</v>
      </c>
      <c r="F749" t="s">
        <v>2884</v>
      </c>
      <c r="H749">
        <v>55.524442200000003</v>
      </c>
      <c r="I749">
        <v>-102.7161303</v>
      </c>
      <c r="J749" s="1" t="str">
        <f t="shared" si="118"/>
        <v>NGR lake sediment grab sample</v>
      </c>
      <c r="K749" s="1" t="str">
        <f t="shared" si="119"/>
        <v>&lt;177 micron (NGR)</v>
      </c>
      <c r="L749">
        <v>40</v>
      </c>
      <c r="M749" t="s">
        <v>49</v>
      </c>
      <c r="N749">
        <v>748</v>
      </c>
      <c r="O749">
        <v>6</v>
      </c>
    </row>
    <row r="750" spans="1:15" x14ac:dyDescent="0.3">
      <c r="A750" t="s">
        <v>2885</v>
      </c>
      <c r="B750" t="s">
        <v>2886</v>
      </c>
      <c r="C750" s="1" t="str">
        <f t="shared" si="113"/>
        <v>21:0161</v>
      </c>
      <c r="D750" s="1" t="str">
        <f t="shared" si="117"/>
        <v>21:0087</v>
      </c>
      <c r="E750" t="s">
        <v>2887</v>
      </c>
      <c r="F750" t="s">
        <v>2888</v>
      </c>
      <c r="H750">
        <v>55.551140799999999</v>
      </c>
      <c r="I750">
        <v>-102.701897</v>
      </c>
      <c r="J750" s="1" t="str">
        <f t="shared" si="118"/>
        <v>NGR lake sediment grab sample</v>
      </c>
      <c r="K750" s="1" t="str">
        <f t="shared" si="119"/>
        <v>&lt;177 micron (NGR)</v>
      </c>
      <c r="L750">
        <v>40</v>
      </c>
      <c r="M750" t="s">
        <v>54</v>
      </c>
      <c r="N750">
        <v>749</v>
      </c>
      <c r="O750">
        <v>15.5</v>
      </c>
    </row>
    <row r="751" spans="1:15" x14ac:dyDescent="0.3">
      <c r="A751" t="s">
        <v>2889</v>
      </c>
      <c r="B751" t="s">
        <v>2890</v>
      </c>
      <c r="C751" s="1" t="str">
        <f t="shared" si="113"/>
        <v>21:0161</v>
      </c>
      <c r="D751" s="1" t="str">
        <f t="shared" si="117"/>
        <v>21:0087</v>
      </c>
      <c r="E751" t="s">
        <v>2891</v>
      </c>
      <c r="F751" t="s">
        <v>2892</v>
      </c>
      <c r="H751">
        <v>55.5825399</v>
      </c>
      <c r="I751">
        <v>-102.6048571</v>
      </c>
      <c r="J751" s="1" t="str">
        <f t="shared" si="118"/>
        <v>NGR lake sediment grab sample</v>
      </c>
      <c r="K751" s="1" t="str">
        <f t="shared" si="119"/>
        <v>&lt;177 micron (NGR)</v>
      </c>
      <c r="L751">
        <v>40</v>
      </c>
      <c r="M751" t="s">
        <v>59</v>
      </c>
      <c r="N751">
        <v>750</v>
      </c>
      <c r="O751">
        <v>9</v>
      </c>
    </row>
    <row r="752" spans="1:15" x14ac:dyDescent="0.3">
      <c r="A752" t="s">
        <v>2893</v>
      </c>
      <c r="B752" t="s">
        <v>2894</v>
      </c>
      <c r="C752" s="1" t="str">
        <f t="shared" si="113"/>
        <v>21:0161</v>
      </c>
      <c r="D752" s="1" t="str">
        <f t="shared" si="117"/>
        <v>21:0087</v>
      </c>
      <c r="E752" t="s">
        <v>2895</v>
      </c>
      <c r="F752" t="s">
        <v>2896</v>
      </c>
      <c r="H752">
        <v>55.587114399999997</v>
      </c>
      <c r="I752">
        <v>-102.5633177</v>
      </c>
      <c r="J752" s="1" t="str">
        <f t="shared" si="118"/>
        <v>NGR lake sediment grab sample</v>
      </c>
      <c r="K752" s="1" t="str">
        <f t="shared" si="119"/>
        <v>&lt;177 micron (NGR)</v>
      </c>
      <c r="L752">
        <v>40</v>
      </c>
      <c r="M752" t="s">
        <v>105</v>
      </c>
      <c r="N752">
        <v>751</v>
      </c>
      <c r="O752">
        <v>42</v>
      </c>
    </row>
    <row r="753" spans="1:15" x14ac:dyDescent="0.3">
      <c r="A753" t="s">
        <v>2897</v>
      </c>
      <c r="B753" t="s">
        <v>2898</v>
      </c>
      <c r="C753" s="1" t="str">
        <f t="shared" si="113"/>
        <v>21:0161</v>
      </c>
      <c r="D753" s="1" t="str">
        <f t="shared" si="117"/>
        <v>21:0087</v>
      </c>
      <c r="E753" t="s">
        <v>2899</v>
      </c>
      <c r="F753" t="s">
        <v>2900</v>
      </c>
      <c r="H753">
        <v>55.613983699999999</v>
      </c>
      <c r="I753">
        <v>-102.5584734</v>
      </c>
      <c r="J753" s="1" t="str">
        <f t="shared" si="118"/>
        <v>NGR lake sediment grab sample</v>
      </c>
      <c r="K753" s="1" t="str">
        <f t="shared" si="119"/>
        <v>&lt;177 micron (NGR)</v>
      </c>
      <c r="L753">
        <v>40</v>
      </c>
      <c r="M753" t="s">
        <v>110</v>
      </c>
      <c r="N753">
        <v>752</v>
      </c>
      <c r="O753">
        <v>40</v>
      </c>
    </row>
    <row r="754" spans="1:15" x14ac:dyDescent="0.3">
      <c r="A754" t="s">
        <v>2901</v>
      </c>
      <c r="B754" t="s">
        <v>2902</v>
      </c>
      <c r="C754" s="1" t="str">
        <f t="shared" si="113"/>
        <v>21:0161</v>
      </c>
      <c r="D754" s="1" t="str">
        <f t="shared" si="117"/>
        <v>21:0087</v>
      </c>
      <c r="E754" t="s">
        <v>2903</v>
      </c>
      <c r="F754" t="s">
        <v>2904</v>
      </c>
      <c r="H754">
        <v>55.619233700000002</v>
      </c>
      <c r="I754">
        <v>-102.4628506</v>
      </c>
      <c r="J754" s="1" t="str">
        <f t="shared" si="118"/>
        <v>NGR lake sediment grab sample</v>
      </c>
      <c r="K754" s="1" t="str">
        <f t="shared" si="119"/>
        <v>&lt;177 micron (NGR)</v>
      </c>
      <c r="L754">
        <v>40</v>
      </c>
      <c r="M754" t="s">
        <v>115</v>
      </c>
      <c r="N754">
        <v>753</v>
      </c>
      <c r="O754">
        <v>31.5</v>
      </c>
    </row>
    <row r="755" spans="1:15" x14ac:dyDescent="0.3">
      <c r="A755" t="s">
        <v>2905</v>
      </c>
      <c r="B755" t="s">
        <v>2906</v>
      </c>
      <c r="C755" s="1" t="str">
        <f t="shared" si="113"/>
        <v>21:0161</v>
      </c>
      <c r="D755" s="1" t="str">
        <f t="shared" si="117"/>
        <v>21:0087</v>
      </c>
      <c r="E755" t="s">
        <v>2907</v>
      </c>
      <c r="F755" t="s">
        <v>2908</v>
      </c>
      <c r="H755">
        <v>55.637755400000003</v>
      </c>
      <c r="I755">
        <v>-102.4457618</v>
      </c>
      <c r="J755" s="1" t="str">
        <f t="shared" si="118"/>
        <v>NGR lake sediment grab sample</v>
      </c>
      <c r="K755" s="1" t="str">
        <f t="shared" si="119"/>
        <v>&lt;177 micron (NGR)</v>
      </c>
      <c r="L755">
        <v>40</v>
      </c>
      <c r="M755" t="s">
        <v>176</v>
      </c>
      <c r="N755">
        <v>754</v>
      </c>
      <c r="O755">
        <v>20</v>
      </c>
    </row>
    <row r="756" spans="1:15" x14ac:dyDescent="0.3">
      <c r="A756" t="s">
        <v>2909</v>
      </c>
      <c r="B756" t="s">
        <v>2910</v>
      </c>
      <c r="C756" s="1" t="str">
        <f t="shared" si="113"/>
        <v>21:0161</v>
      </c>
      <c r="D756" s="1" t="str">
        <f>HYPERLINK("http://geochem.nrcan.gc.ca/cdogs/content/svy/svy_e.htm", "")</f>
        <v/>
      </c>
      <c r="G756" s="1" t="str">
        <f>HYPERLINK("http://geochem.nrcan.gc.ca/cdogs/content/cr_/cr_00001_e.htm", "1")</f>
        <v>1</v>
      </c>
      <c r="J756" t="s">
        <v>22</v>
      </c>
      <c r="K756" t="s">
        <v>23</v>
      </c>
      <c r="L756">
        <v>40</v>
      </c>
      <c r="M756" t="s">
        <v>24</v>
      </c>
      <c r="N756">
        <v>755</v>
      </c>
      <c r="O756">
        <v>47.5</v>
      </c>
    </row>
    <row r="757" spans="1:15" x14ac:dyDescent="0.3">
      <c r="A757" t="s">
        <v>2911</v>
      </c>
      <c r="B757" t="s">
        <v>2912</v>
      </c>
      <c r="C757" s="1" t="str">
        <f t="shared" si="113"/>
        <v>21:0161</v>
      </c>
      <c r="D757" s="1" t="str">
        <f t="shared" ref="D757:D769" si="120">HYPERLINK("http://geochem.nrcan.gc.ca/cdogs/content/svy/svy210087_e.htm", "21:0087")</f>
        <v>21:0087</v>
      </c>
      <c r="E757" t="s">
        <v>2913</v>
      </c>
      <c r="F757" t="s">
        <v>2914</v>
      </c>
      <c r="H757">
        <v>55.643139300000001</v>
      </c>
      <c r="I757">
        <v>-102.4025013</v>
      </c>
      <c r="J757" s="1" t="str">
        <f t="shared" ref="J757:J769" si="121">HYPERLINK("http://geochem.nrcan.gc.ca/cdogs/content/kwd/kwd020027_e.htm", "NGR lake sediment grab sample")</f>
        <v>NGR lake sediment grab sample</v>
      </c>
      <c r="K757" s="1" t="str">
        <f t="shared" ref="K757:K769" si="122">HYPERLINK("http://geochem.nrcan.gc.ca/cdogs/content/kwd/kwd080006_e.htm", "&lt;177 micron (NGR)")</f>
        <v>&lt;177 micron (NGR)</v>
      </c>
      <c r="L757">
        <v>40</v>
      </c>
      <c r="M757" t="s">
        <v>183</v>
      </c>
      <c r="N757">
        <v>756</v>
      </c>
      <c r="O757">
        <v>15</v>
      </c>
    </row>
    <row r="758" spans="1:15" x14ac:dyDescent="0.3">
      <c r="A758" t="s">
        <v>2915</v>
      </c>
      <c r="B758" t="s">
        <v>2916</v>
      </c>
      <c r="C758" s="1" t="str">
        <f t="shared" si="113"/>
        <v>21:0161</v>
      </c>
      <c r="D758" s="1" t="str">
        <f t="shared" si="120"/>
        <v>21:0087</v>
      </c>
      <c r="E758" t="s">
        <v>2917</v>
      </c>
      <c r="F758" t="s">
        <v>2918</v>
      </c>
      <c r="H758">
        <v>55.8036812</v>
      </c>
      <c r="I758">
        <v>-102.0295222</v>
      </c>
      <c r="J758" s="1" t="str">
        <f t="shared" si="121"/>
        <v>NGR lake sediment grab sample</v>
      </c>
      <c r="K758" s="1" t="str">
        <f t="shared" si="122"/>
        <v>&lt;177 micron (NGR)</v>
      </c>
      <c r="L758">
        <v>40</v>
      </c>
      <c r="M758" t="s">
        <v>120</v>
      </c>
      <c r="N758">
        <v>757</v>
      </c>
      <c r="O758">
        <v>12.5</v>
      </c>
    </row>
    <row r="759" spans="1:15" x14ac:dyDescent="0.3">
      <c r="A759" t="s">
        <v>2919</v>
      </c>
      <c r="B759" t="s">
        <v>2920</v>
      </c>
      <c r="C759" s="1" t="str">
        <f t="shared" si="113"/>
        <v>21:0161</v>
      </c>
      <c r="D759" s="1" t="str">
        <f t="shared" si="120"/>
        <v>21:0087</v>
      </c>
      <c r="E759" t="s">
        <v>2921</v>
      </c>
      <c r="F759" t="s">
        <v>2922</v>
      </c>
      <c r="H759">
        <v>55.9480577</v>
      </c>
      <c r="I759">
        <v>-102.0521109</v>
      </c>
      <c r="J759" s="1" t="str">
        <f t="shared" si="121"/>
        <v>NGR lake sediment grab sample</v>
      </c>
      <c r="K759" s="1" t="str">
        <f t="shared" si="122"/>
        <v>&lt;177 micron (NGR)</v>
      </c>
      <c r="L759">
        <v>40</v>
      </c>
      <c r="M759" t="s">
        <v>188</v>
      </c>
      <c r="N759">
        <v>758</v>
      </c>
      <c r="O759">
        <v>37.5</v>
      </c>
    </row>
    <row r="760" spans="1:15" x14ac:dyDescent="0.3">
      <c r="A760" t="s">
        <v>2923</v>
      </c>
      <c r="B760" t="s">
        <v>2924</v>
      </c>
      <c r="C760" s="1" t="str">
        <f t="shared" si="113"/>
        <v>21:0161</v>
      </c>
      <c r="D760" s="1" t="str">
        <f t="shared" si="120"/>
        <v>21:0087</v>
      </c>
      <c r="E760" t="s">
        <v>2925</v>
      </c>
      <c r="F760" t="s">
        <v>2926</v>
      </c>
      <c r="H760">
        <v>55.963694099999998</v>
      </c>
      <c r="I760">
        <v>-102.06694779999999</v>
      </c>
      <c r="J760" s="1" t="str">
        <f t="shared" si="121"/>
        <v>NGR lake sediment grab sample</v>
      </c>
      <c r="K760" s="1" t="str">
        <f t="shared" si="122"/>
        <v>&lt;177 micron (NGR)</v>
      </c>
      <c r="L760">
        <v>40</v>
      </c>
      <c r="M760" t="s">
        <v>193</v>
      </c>
      <c r="N760">
        <v>759</v>
      </c>
      <c r="O760">
        <v>34</v>
      </c>
    </row>
    <row r="761" spans="1:15" x14ac:dyDescent="0.3">
      <c r="A761" t="s">
        <v>2927</v>
      </c>
      <c r="B761" t="s">
        <v>2928</v>
      </c>
      <c r="C761" s="1" t="str">
        <f t="shared" si="113"/>
        <v>21:0161</v>
      </c>
      <c r="D761" s="1" t="str">
        <f t="shared" si="120"/>
        <v>21:0087</v>
      </c>
      <c r="E761" t="s">
        <v>2917</v>
      </c>
      <c r="F761" t="s">
        <v>2929</v>
      </c>
      <c r="H761">
        <v>55.8036812</v>
      </c>
      <c r="I761">
        <v>-102.0295222</v>
      </c>
      <c r="J761" s="1" t="str">
        <f t="shared" si="121"/>
        <v>NGR lake sediment grab sample</v>
      </c>
      <c r="K761" s="1" t="str">
        <f t="shared" si="122"/>
        <v>&lt;177 micron (NGR)</v>
      </c>
      <c r="L761">
        <v>40</v>
      </c>
      <c r="M761" t="s">
        <v>197</v>
      </c>
      <c r="N761">
        <v>760</v>
      </c>
      <c r="O761">
        <v>14</v>
      </c>
    </row>
    <row r="762" spans="1:15" x14ac:dyDescent="0.3">
      <c r="A762" t="s">
        <v>2930</v>
      </c>
      <c r="B762" t="s">
        <v>2931</v>
      </c>
      <c r="C762" s="1" t="str">
        <f t="shared" si="113"/>
        <v>21:0161</v>
      </c>
      <c r="D762" s="1" t="str">
        <f t="shared" si="120"/>
        <v>21:0087</v>
      </c>
      <c r="E762" t="s">
        <v>2932</v>
      </c>
      <c r="F762" t="s">
        <v>2933</v>
      </c>
      <c r="H762">
        <v>55.994024199999998</v>
      </c>
      <c r="I762">
        <v>-102.0197385</v>
      </c>
      <c r="J762" s="1" t="str">
        <f t="shared" si="121"/>
        <v>NGR lake sediment grab sample</v>
      </c>
      <c r="K762" s="1" t="str">
        <f t="shared" si="122"/>
        <v>&lt;177 micron (NGR)</v>
      </c>
      <c r="L762">
        <v>41</v>
      </c>
      <c r="M762" t="s">
        <v>19</v>
      </c>
      <c r="N762">
        <v>761</v>
      </c>
      <c r="O762">
        <v>27</v>
      </c>
    </row>
    <row r="763" spans="1:15" x14ac:dyDescent="0.3">
      <c r="A763" t="s">
        <v>2934</v>
      </c>
      <c r="B763" t="s">
        <v>2935</v>
      </c>
      <c r="C763" s="1" t="str">
        <f t="shared" si="113"/>
        <v>21:0161</v>
      </c>
      <c r="D763" s="1" t="str">
        <f t="shared" si="120"/>
        <v>21:0087</v>
      </c>
      <c r="E763" t="s">
        <v>2936</v>
      </c>
      <c r="F763" t="s">
        <v>2937</v>
      </c>
      <c r="H763">
        <v>55.978507100000002</v>
      </c>
      <c r="I763">
        <v>-102.085065</v>
      </c>
      <c r="J763" s="1" t="str">
        <f t="shared" si="121"/>
        <v>NGR lake sediment grab sample</v>
      </c>
      <c r="K763" s="1" t="str">
        <f t="shared" si="122"/>
        <v>&lt;177 micron (NGR)</v>
      </c>
      <c r="L763">
        <v>41</v>
      </c>
      <c r="M763" t="s">
        <v>29</v>
      </c>
      <c r="N763">
        <v>762</v>
      </c>
      <c r="O763">
        <v>31</v>
      </c>
    </row>
    <row r="764" spans="1:15" x14ac:dyDescent="0.3">
      <c r="A764" t="s">
        <v>2938</v>
      </c>
      <c r="B764" t="s">
        <v>2939</v>
      </c>
      <c r="C764" s="1" t="str">
        <f t="shared" si="113"/>
        <v>21:0161</v>
      </c>
      <c r="D764" s="1" t="str">
        <f t="shared" si="120"/>
        <v>21:0087</v>
      </c>
      <c r="E764" t="s">
        <v>2940</v>
      </c>
      <c r="F764" t="s">
        <v>2941</v>
      </c>
      <c r="H764">
        <v>55.981391299999999</v>
      </c>
      <c r="I764">
        <v>-102.1313457</v>
      </c>
      <c r="J764" s="1" t="str">
        <f t="shared" si="121"/>
        <v>NGR lake sediment grab sample</v>
      </c>
      <c r="K764" s="1" t="str">
        <f t="shared" si="122"/>
        <v>&lt;177 micron (NGR)</v>
      </c>
      <c r="L764">
        <v>41</v>
      </c>
      <c r="M764" t="s">
        <v>34</v>
      </c>
      <c r="N764">
        <v>763</v>
      </c>
      <c r="O764">
        <v>58</v>
      </c>
    </row>
    <row r="765" spans="1:15" x14ac:dyDescent="0.3">
      <c r="A765" t="s">
        <v>2942</v>
      </c>
      <c r="B765" t="s">
        <v>2943</v>
      </c>
      <c r="C765" s="1" t="str">
        <f t="shared" si="113"/>
        <v>21:0161</v>
      </c>
      <c r="D765" s="1" t="str">
        <f t="shared" si="120"/>
        <v>21:0087</v>
      </c>
      <c r="E765" t="s">
        <v>2944</v>
      </c>
      <c r="F765" t="s">
        <v>2945</v>
      </c>
      <c r="H765">
        <v>55.947391400000001</v>
      </c>
      <c r="I765">
        <v>-102.1771134</v>
      </c>
      <c r="J765" s="1" t="str">
        <f t="shared" si="121"/>
        <v>NGR lake sediment grab sample</v>
      </c>
      <c r="K765" s="1" t="str">
        <f t="shared" si="122"/>
        <v>&lt;177 micron (NGR)</v>
      </c>
      <c r="L765">
        <v>41</v>
      </c>
      <c r="M765" t="s">
        <v>39</v>
      </c>
      <c r="N765">
        <v>764</v>
      </c>
      <c r="O765">
        <v>20.5</v>
      </c>
    </row>
    <row r="766" spans="1:15" x14ac:dyDescent="0.3">
      <c r="A766" t="s">
        <v>2946</v>
      </c>
      <c r="B766" t="s">
        <v>2947</v>
      </c>
      <c r="C766" s="1" t="str">
        <f t="shared" si="113"/>
        <v>21:0161</v>
      </c>
      <c r="D766" s="1" t="str">
        <f t="shared" si="120"/>
        <v>21:0087</v>
      </c>
      <c r="E766" t="s">
        <v>2948</v>
      </c>
      <c r="F766" t="s">
        <v>2949</v>
      </c>
      <c r="H766">
        <v>55.8473744</v>
      </c>
      <c r="I766">
        <v>-102.1667949</v>
      </c>
      <c r="J766" s="1" t="str">
        <f t="shared" si="121"/>
        <v>NGR lake sediment grab sample</v>
      </c>
      <c r="K766" s="1" t="str">
        <f t="shared" si="122"/>
        <v>&lt;177 micron (NGR)</v>
      </c>
      <c r="L766">
        <v>41</v>
      </c>
      <c r="M766" t="s">
        <v>44</v>
      </c>
      <c r="N766">
        <v>765</v>
      </c>
      <c r="O766">
        <v>30</v>
      </c>
    </row>
    <row r="767" spans="1:15" x14ac:dyDescent="0.3">
      <c r="A767" t="s">
        <v>2950</v>
      </c>
      <c r="B767" t="s">
        <v>2951</v>
      </c>
      <c r="C767" s="1" t="str">
        <f t="shared" si="113"/>
        <v>21:0161</v>
      </c>
      <c r="D767" s="1" t="str">
        <f t="shared" si="120"/>
        <v>21:0087</v>
      </c>
      <c r="E767" t="s">
        <v>2952</v>
      </c>
      <c r="F767" t="s">
        <v>2953</v>
      </c>
      <c r="H767">
        <v>55.779054500000001</v>
      </c>
      <c r="I767">
        <v>-102.0521347</v>
      </c>
      <c r="J767" s="1" t="str">
        <f t="shared" si="121"/>
        <v>NGR lake sediment grab sample</v>
      </c>
      <c r="K767" s="1" t="str">
        <f t="shared" si="122"/>
        <v>&lt;177 micron (NGR)</v>
      </c>
      <c r="L767">
        <v>41</v>
      </c>
      <c r="M767" t="s">
        <v>49</v>
      </c>
      <c r="N767">
        <v>766</v>
      </c>
      <c r="O767">
        <v>13</v>
      </c>
    </row>
    <row r="768" spans="1:15" x14ac:dyDescent="0.3">
      <c r="A768" t="s">
        <v>2954</v>
      </c>
      <c r="B768" t="s">
        <v>2955</v>
      </c>
      <c r="C768" s="1" t="str">
        <f t="shared" si="113"/>
        <v>21:0161</v>
      </c>
      <c r="D768" s="1" t="str">
        <f t="shared" si="120"/>
        <v>21:0087</v>
      </c>
      <c r="E768" t="s">
        <v>2956</v>
      </c>
      <c r="F768" t="s">
        <v>2957</v>
      </c>
      <c r="H768">
        <v>55.754994400000001</v>
      </c>
      <c r="I768">
        <v>-102.0236647</v>
      </c>
      <c r="J768" s="1" t="str">
        <f t="shared" si="121"/>
        <v>NGR lake sediment grab sample</v>
      </c>
      <c r="K768" s="1" t="str">
        <f t="shared" si="122"/>
        <v>&lt;177 micron (NGR)</v>
      </c>
      <c r="L768">
        <v>41</v>
      </c>
      <c r="M768" t="s">
        <v>54</v>
      </c>
      <c r="N768">
        <v>767</v>
      </c>
      <c r="O768">
        <v>9.5</v>
      </c>
    </row>
    <row r="769" spans="1:15" x14ac:dyDescent="0.3">
      <c r="A769" t="s">
        <v>2958</v>
      </c>
      <c r="B769" t="s">
        <v>2959</v>
      </c>
      <c r="C769" s="1" t="str">
        <f t="shared" si="113"/>
        <v>21:0161</v>
      </c>
      <c r="D769" s="1" t="str">
        <f t="shared" si="120"/>
        <v>21:0087</v>
      </c>
      <c r="E769" t="s">
        <v>2960</v>
      </c>
      <c r="F769" t="s">
        <v>2961</v>
      </c>
      <c r="H769">
        <v>55.721716200000003</v>
      </c>
      <c r="I769">
        <v>-102.0230145</v>
      </c>
      <c r="J769" s="1" t="str">
        <f t="shared" si="121"/>
        <v>NGR lake sediment grab sample</v>
      </c>
      <c r="K769" s="1" t="str">
        <f t="shared" si="122"/>
        <v>&lt;177 micron (NGR)</v>
      </c>
      <c r="L769">
        <v>41</v>
      </c>
      <c r="M769" t="s">
        <v>68</v>
      </c>
      <c r="N769">
        <v>768</v>
      </c>
      <c r="O769">
        <v>13.5</v>
      </c>
    </row>
    <row r="770" spans="1:15" x14ac:dyDescent="0.3">
      <c r="A770" t="s">
        <v>2962</v>
      </c>
      <c r="B770" t="s">
        <v>2963</v>
      </c>
      <c r="C770" s="1" t="str">
        <f t="shared" ref="C770:C833" si="123">HYPERLINK("http://geochem.nrcan.gc.ca/cdogs/content/bdl/bdl210161_e.htm", "21:0161")</f>
        <v>21:0161</v>
      </c>
      <c r="D770" s="1" t="str">
        <f>HYPERLINK("http://geochem.nrcan.gc.ca/cdogs/content/svy/svy_e.htm", "")</f>
        <v/>
      </c>
      <c r="G770" s="1" t="str">
        <f>HYPERLINK("http://geochem.nrcan.gc.ca/cdogs/content/cr_/cr_00004_e.htm", "4")</f>
        <v>4</v>
      </c>
      <c r="J770" t="s">
        <v>22</v>
      </c>
      <c r="K770" t="s">
        <v>23</v>
      </c>
      <c r="L770">
        <v>41</v>
      </c>
      <c r="M770" t="s">
        <v>24</v>
      </c>
      <c r="N770">
        <v>769</v>
      </c>
      <c r="O770">
        <v>7</v>
      </c>
    </row>
    <row r="771" spans="1:15" x14ac:dyDescent="0.3">
      <c r="A771" t="s">
        <v>2964</v>
      </c>
      <c r="B771" t="s">
        <v>2965</v>
      </c>
      <c r="C771" s="1" t="str">
        <f t="shared" si="123"/>
        <v>21:0161</v>
      </c>
      <c r="D771" s="1" t="str">
        <f t="shared" ref="D771:D785" si="124">HYPERLINK("http://geochem.nrcan.gc.ca/cdogs/content/svy/svy210087_e.htm", "21:0087")</f>
        <v>21:0087</v>
      </c>
      <c r="E771" t="s">
        <v>2960</v>
      </c>
      <c r="F771" t="s">
        <v>2966</v>
      </c>
      <c r="H771">
        <v>55.721716200000003</v>
      </c>
      <c r="I771">
        <v>-102.0230145</v>
      </c>
      <c r="J771" s="1" t="str">
        <f t="shared" ref="J771:J785" si="125">HYPERLINK("http://geochem.nrcan.gc.ca/cdogs/content/kwd/kwd020027_e.htm", "NGR lake sediment grab sample")</f>
        <v>NGR lake sediment grab sample</v>
      </c>
      <c r="K771" s="1" t="str">
        <f t="shared" ref="K771:K785" si="126">HYPERLINK("http://geochem.nrcan.gc.ca/cdogs/content/kwd/kwd080006_e.htm", "&lt;177 micron (NGR)")</f>
        <v>&lt;177 micron (NGR)</v>
      </c>
      <c r="L771">
        <v>41</v>
      </c>
      <c r="M771" t="s">
        <v>72</v>
      </c>
      <c r="N771">
        <v>770</v>
      </c>
      <c r="O771">
        <v>12.5</v>
      </c>
    </row>
    <row r="772" spans="1:15" x14ac:dyDescent="0.3">
      <c r="A772" t="s">
        <v>2967</v>
      </c>
      <c r="B772" t="s">
        <v>2968</v>
      </c>
      <c r="C772" s="1" t="str">
        <f t="shared" si="123"/>
        <v>21:0161</v>
      </c>
      <c r="D772" s="1" t="str">
        <f t="shared" si="124"/>
        <v>21:0087</v>
      </c>
      <c r="E772" t="s">
        <v>2969</v>
      </c>
      <c r="F772" t="s">
        <v>2970</v>
      </c>
      <c r="H772">
        <v>55.682961300000002</v>
      </c>
      <c r="I772">
        <v>-102.0561957</v>
      </c>
      <c r="J772" s="1" t="str">
        <f t="shared" si="125"/>
        <v>NGR lake sediment grab sample</v>
      </c>
      <c r="K772" s="1" t="str">
        <f t="shared" si="126"/>
        <v>&lt;177 micron (NGR)</v>
      </c>
      <c r="L772">
        <v>41</v>
      </c>
      <c r="M772" t="s">
        <v>59</v>
      </c>
      <c r="N772">
        <v>771</v>
      </c>
      <c r="O772">
        <v>8</v>
      </c>
    </row>
    <row r="773" spans="1:15" x14ac:dyDescent="0.3">
      <c r="A773" t="s">
        <v>2971</v>
      </c>
      <c r="B773" t="s">
        <v>2972</v>
      </c>
      <c r="C773" s="1" t="str">
        <f t="shared" si="123"/>
        <v>21:0161</v>
      </c>
      <c r="D773" s="1" t="str">
        <f t="shared" si="124"/>
        <v>21:0087</v>
      </c>
      <c r="E773" t="s">
        <v>2973</v>
      </c>
      <c r="F773" t="s">
        <v>2974</v>
      </c>
      <c r="H773">
        <v>55.654837700000002</v>
      </c>
      <c r="I773">
        <v>-102.0455894</v>
      </c>
      <c r="J773" s="1" t="str">
        <f t="shared" si="125"/>
        <v>NGR lake sediment grab sample</v>
      </c>
      <c r="K773" s="1" t="str">
        <f t="shared" si="126"/>
        <v>&lt;177 micron (NGR)</v>
      </c>
      <c r="L773">
        <v>41</v>
      </c>
      <c r="M773" t="s">
        <v>105</v>
      </c>
      <c r="N773">
        <v>772</v>
      </c>
      <c r="O773">
        <v>10</v>
      </c>
    </row>
    <row r="774" spans="1:15" x14ac:dyDescent="0.3">
      <c r="A774" t="s">
        <v>2975</v>
      </c>
      <c r="B774" t="s">
        <v>2976</v>
      </c>
      <c r="C774" s="1" t="str">
        <f t="shared" si="123"/>
        <v>21:0161</v>
      </c>
      <c r="D774" s="1" t="str">
        <f t="shared" si="124"/>
        <v>21:0087</v>
      </c>
      <c r="E774" t="s">
        <v>2977</v>
      </c>
      <c r="F774" t="s">
        <v>2978</v>
      </c>
      <c r="H774">
        <v>55.626943099999998</v>
      </c>
      <c r="I774">
        <v>-102.0445136</v>
      </c>
      <c r="J774" s="1" t="str">
        <f t="shared" si="125"/>
        <v>NGR lake sediment grab sample</v>
      </c>
      <c r="K774" s="1" t="str">
        <f t="shared" si="126"/>
        <v>&lt;177 micron (NGR)</v>
      </c>
      <c r="L774">
        <v>41</v>
      </c>
      <c r="M774" t="s">
        <v>110</v>
      </c>
      <c r="N774">
        <v>773</v>
      </c>
      <c r="O774">
        <v>15.5</v>
      </c>
    </row>
    <row r="775" spans="1:15" x14ac:dyDescent="0.3">
      <c r="A775" t="s">
        <v>2979</v>
      </c>
      <c r="B775" t="s">
        <v>2980</v>
      </c>
      <c r="C775" s="1" t="str">
        <f t="shared" si="123"/>
        <v>21:0161</v>
      </c>
      <c r="D775" s="1" t="str">
        <f t="shared" si="124"/>
        <v>21:0087</v>
      </c>
      <c r="E775" t="s">
        <v>2981</v>
      </c>
      <c r="F775" t="s">
        <v>2982</v>
      </c>
      <c r="H775">
        <v>55.635849499999999</v>
      </c>
      <c r="I775">
        <v>-102.4840205</v>
      </c>
      <c r="J775" s="1" t="str">
        <f t="shared" si="125"/>
        <v>NGR lake sediment grab sample</v>
      </c>
      <c r="K775" s="1" t="str">
        <f t="shared" si="126"/>
        <v>&lt;177 micron (NGR)</v>
      </c>
      <c r="L775">
        <v>41</v>
      </c>
      <c r="M775" t="s">
        <v>115</v>
      </c>
      <c r="N775">
        <v>774</v>
      </c>
      <c r="O775">
        <v>29.5</v>
      </c>
    </row>
    <row r="776" spans="1:15" x14ac:dyDescent="0.3">
      <c r="A776" t="s">
        <v>2983</v>
      </c>
      <c r="B776" t="s">
        <v>2984</v>
      </c>
      <c r="C776" s="1" t="str">
        <f t="shared" si="123"/>
        <v>21:0161</v>
      </c>
      <c r="D776" s="1" t="str">
        <f t="shared" si="124"/>
        <v>21:0087</v>
      </c>
      <c r="E776" t="s">
        <v>2985</v>
      </c>
      <c r="F776" t="s">
        <v>2986</v>
      </c>
      <c r="H776">
        <v>55.636656700000003</v>
      </c>
      <c r="I776">
        <v>-102.5236932</v>
      </c>
      <c r="J776" s="1" t="str">
        <f t="shared" si="125"/>
        <v>NGR lake sediment grab sample</v>
      </c>
      <c r="K776" s="1" t="str">
        <f t="shared" si="126"/>
        <v>&lt;177 micron (NGR)</v>
      </c>
      <c r="L776">
        <v>41</v>
      </c>
      <c r="M776" t="s">
        <v>176</v>
      </c>
      <c r="N776">
        <v>775</v>
      </c>
      <c r="O776">
        <v>11.5</v>
      </c>
    </row>
    <row r="777" spans="1:15" x14ac:dyDescent="0.3">
      <c r="A777" t="s">
        <v>2987</v>
      </c>
      <c r="B777" t="s">
        <v>2988</v>
      </c>
      <c r="C777" s="1" t="str">
        <f t="shared" si="123"/>
        <v>21:0161</v>
      </c>
      <c r="D777" s="1" t="str">
        <f t="shared" si="124"/>
        <v>21:0087</v>
      </c>
      <c r="E777" t="s">
        <v>2989</v>
      </c>
      <c r="F777" t="s">
        <v>2990</v>
      </c>
      <c r="H777">
        <v>55.6468992</v>
      </c>
      <c r="I777">
        <v>-102.5866216</v>
      </c>
      <c r="J777" s="1" t="str">
        <f t="shared" si="125"/>
        <v>NGR lake sediment grab sample</v>
      </c>
      <c r="K777" s="1" t="str">
        <f t="shared" si="126"/>
        <v>&lt;177 micron (NGR)</v>
      </c>
      <c r="L777">
        <v>41</v>
      </c>
      <c r="M777" t="s">
        <v>183</v>
      </c>
      <c r="N777">
        <v>776</v>
      </c>
      <c r="O777">
        <v>11.5</v>
      </c>
    </row>
    <row r="778" spans="1:15" x14ac:dyDescent="0.3">
      <c r="A778" t="s">
        <v>2991</v>
      </c>
      <c r="B778" t="s">
        <v>2992</v>
      </c>
      <c r="C778" s="1" t="str">
        <f t="shared" si="123"/>
        <v>21:0161</v>
      </c>
      <c r="D778" s="1" t="str">
        <f t="shared" si="124"/>
        <v>21:0087</v>
      </c>
      <c r="E778" t="s">
        <v>2993</v>
      </c>
      <c r="F778" t="s">
        <v>2994</v>
      </c>
      <c r="H778">
        <v>55.604364500000003</v>
      </c>
      <c r="I778">
        <v>-102.61781449999999</v>
      </c>
      <c r="J778" s="1" t="str">
        <f t="shared" si="125"/>
        <v>NGR lake sediment grab sample</v>
      </c>
      <c r="K778" s="1" t="str">
        <f t="shared" si="126"/>
        <v>&lt;177 micron (NGR)</v>
      </c>
      <c r="L778">
        <v>41</v>
      </c>
      <c r="M778" t="s">
        <v>188</v>
      </c>
      <c r="N778">
        <v>777</v>
      </c>
      <c r="O778">
        <v>25</v>
      </c>
    </row>
    <row r="779" spans="1:15" x14ac:dyDescent="0.3">
      <c r="A779" t="s">
        <v>2995</v>
      </c>
      <c r="B779" t="s">
        <v>2996</v>
      </c>
      <c r="C779" s="1" t="str">
        <f t="shared" si="123"/>
        <v>21:0161</v>
      </c>
      <c r="D779" s="1" t="str">
        <f t="shared" si="124"/>
        <v>21:0087</v>
      </c>
      <c r="E779" t="s">
        <v>2997</v>
      </c>
      <c r="F779" t="s">
        <v>2998</v>
      </c>
      <c r="H779">
        <v>55.601868899999999</v>
      </c>
      <c r="I779">
        <v>-102.6751166</v>
      </c>
      <c r="J779" s="1" t="str">
        <f t="shared" si="125"/>
        <v>NGR lake sediment grab sample</v>
      </c>
      <c r="K779" s="1" t="str">
        <f t="shared" si="126"/>
        <v>&lt;177 micron (NGR)</v>
      </c>
      <c r="L779">
        <v>41</v>
      </c>
      <c r="M779" t="s">
        <v>193</v>
      </c>
      <c r="N779">
        <v>778</v>
      </c>
      <c r="O779">
        <v>8</v>
      </c>
    </row>
    <row r="780" spans="1:15" x14ac:dyDescent="0.3">
      <c r="A780" t="s">
        <v>2999</v>
      </c>
      <c r="B780" t="s">
        <v>3000</v>
      </c>
      <c r="C780" s="1" t="str">
        <f t="shared" si="123"/>
        <v>21:0161</v>
      </c>
      <c r="D780" s="1" t="str">
        <f t="shared" si="124"/>
        <v>21:0087</v>
      </c>
      <c r="E780" t="s">
        <v>3001</v>
      </c>
      <c r="F780" t="s">
        <v>3002</v>
      </c>
      <c r="H780">
        <v>55.580049600000002</v>
      </c>
      <c r="I780">
        <v>-102.7097267</v>
      </c>
      <c r="J780" s="1" t="str">
        <f t="shared" si="125"/>
        <v>NGR lake sediment grab sample</v>
      </c>
      <c r="K780" s="1" t="str">
        <f t="shared" si="126"/>
        <v>&lt;177 micron (NGR)</v>
      </c>
      <c r="L780">
        <v>41</v>
      </c>
      <c r="M780" t="s">
        <v>120</v>
      </c>
      <c r="N780">
        <v>779</v>
      </c>
      <c r="O780">
        <v>5.5</v>
      </c>
    </row>
    <row r="781" spans="1:15" x14ac:dyDescent="0.3">
      <c r="A781" t="s">
        <v>3003</v>
      </c>
      <c r="B781" t="s">
        <v>3004</v>
      </c>
      <c r="C781" s="1" t="str">
        <f t="shared" si="123"/>
        <v>21:0161</v>
      </c>
      <c r="D781" s="1" t="str">
        <f t="shared" si="124"/>
        <v>21:0087</v>
      </c>
      <c r="E781" t="s">
        <v>3001</v>
      </c>
      <c r="F781" t="s">
        <v>3005</v>
      </c>
      <c r="H781">
        <v>55.580049600000002</v>
      </c>
      <c r="I781">
        <v>-102.7097267</v>
      </c>
      <c r="J781" s="1" t="str">
        <f t="shared" si="125"/>
        <v>NGR lake sediment grab sample</v>
      </c>
      <c r="K781" s="1" t="str">
        <f t="shared" si="126"/>
        <v>&lt;177 micron (NGR)</v>
      </c>
      <c r="L781">
        <v>41</v>
      </c>
      <c r="M781" t="s">
        <v>197</v>
      </c>
      <c r="N781">
        <v>780</v>
      </c>
      <c r="O781">
        <v>4.5</v>
      </c>
    </row>
    <row r="782" spans="1:15" x14ac:dyDescent="0.3">
      <c r="A782" t="s">
        <v>3006</v>
      </c>
      <c r="B782" t="s">
        <v>3007</v>
      </c>
      <c r="C782" s="1" t="str">
        <f t="shared" si="123"/>
        <v>21:0161</v>
      </c>
      <c r="D782" s="1" t="str">
        <f t="shared" si="124"/>
        <v>21:0087</v>
      </c>
      <c r="E782" t="s">
        <v>3008</v>
      </c>
      <c r="F782" t="s">
        <v>3009</v>
      </c>
      <c r="H782">
        <v>55.506779199999997</v>
      </c>
      <c r="I782">
        <v>-102.78208429999999</v>
      </c>
      <c r="J782" s="1" t="str">
        <f t="shared" si="125"/>
        <v>NGR lake sediment grab sample</v>
      </c>
      <c r="K782" s="1" t="str">
        <f t="shared" si="126"/>
        <v>&lt;177 micron (NGR)</v>
      </c>
      <c r="L782">
        <v>42</v>
      </c>
      <c r="M782" t="s">
        <v>19</v>
      </c>
      <c r="N782">
        <v>781</v>
      </c>
      <c r="O782">
        <v>11.5</v>
      </c>
    </row>
    <row r="783" spans="1:15" x14ac:dyDescent="0.3">
      <c r="A783" t="s">
        <v>3010</v>
      </c>
      <c r="B783" t="s">
        <v>3011</v>
      </c>
      <c r="C783" s="1" t="str">
        <f t="shared" si="123"/>
        <v>21:0161</v>
      </c>
      <c r="D783" s="1" t="str">
        <f t="shared" si="124"/>
        <v>21:0087</v>
      </c>
      <c r="E783" t="s">
        <v>3012</v>
      </c>
      <c r="F783" t="s">
        <v>3013</v>
      </c>
      <c r="H783">
        <v>55.508415300000003</v>
      </c>
      <c r="I783">
        <v>-102.8231688</v>
      </c>
      <c r="J783" s="1" t="str">
        <f t="shared" si="125"/>
        <v>NGR lake sediment grab sample</v>
      </c>
      <c r="K783" s="1" t="str">
        <f t="shared" si="126"/>
        <v>&lt;177 micron (NGR)</v>
      </c>
      <c r="L783">
        <v>42</v>
      </c>
      <c r="M783" t="s">
        <v>29</v>
      </c>
      <c r="N783">
        <v>782</v>
      </c>
      <c r="O783">
        <v>20.5</v>
      </c>
    </row>
    <row r="784" spans="1:15" x14ac:dyDescent="0.3">
      <c r="A784" t="s">
        <v>3014</v>
      </c>
      <c r="B784" t="s">
        <v>3015</v>
      </c>
      <c r="C784" s="1" t="str">
        <f t="shared" si="123"/>
        <v>21:0161</v>
      </c>
      <c r="D784" s="1" t="str">
        <f t="shared" si="124"/>
        <v>21:0087</v>
      </c>
      <c r="E784" t="s">
        <v>3016</v>
      </c>
      <c r="F784" t="s">
        <v>3017</v>
      </c>
      <c r="H784">
        <v>55.477351499999997</v>
      </c>
      <c r="I784">
        <v>-102.8454552</v>
      </c>
      <c r="J784" s="1" t="str">
        <f t="shared" si="125"/>
        <v>NGR lake sediment grab sample</v>
      </c>
      <c r="K784" s="1" t="str">
        <f t="shared" si="126"/>
        <v>&lt;177 micron (NGR)</v>
      </c>
      <c r="L784">
        <v>42</v>
      </c>
      <c r="M784" t="s">
        <v>34</v>
      </c>
      <c r="N784">
        <v>783</v>
      </c>
      <c r="O784">
        <v>12</v>
      </c>
    </row>
    <row r="785" spans="1:15" x14ac:dyDescent="0.3">
      <c r="A785" t="s">
        <v>3018</v>
      </c>
      <c r="B785" t="s">
        <v>3019</v>
      </c>
      <c r="C785" s="1" t="str">
        <f t="shared" si="123"/>
        <v>21:0161</v>
      </c>
      <c r="D785" s="1" t="str">
        <f t="shared" si="124"/>
        <v>21:0087</v>
      </c>
      <c r="E785" t="s">
        <v>3020</v>
      </c>
      <c r="F785" t="s">
        <v>3021</v>
      </c>
      <c r="H785">
        <v>55.470393600000001</v>
      </c>
      <c r="I785">
        <v>-102.91070569999999</v>
      </c>
      <c r="J785" s="1" t="str">
        <f t="shared" si="125"/>
        <v>NGR lake sediment grab sample</v>
      </c>
      <c r="K785" s="1" t="str">
        <f t="shared" si="126"/>
        <v>&lt;177 micron (NGR)</v>
      </c>
      <c r="L785">
        <v>42</v>
      </c>
      <c r="M785" t="s">
        <v>39</v>
      </c>
      <c r="N785">
        <v>784</v>
      </c>
      <c r="O785">
        <v>20.5</v>
      </c>
    </row>
    <row r="786" spans="1:15" x14ac:dyDescent="0.3">
      <c r="A786" t="s">
        <v>3022</v>
      </c>
      <c r="B786" t="s">
        <v>3023</v>
      </c>
      <c r="C786" s="1" t="str">
        <f t="shared" si="123"/>
        <v>21:0161</v>
      </c>
      <c r="D786" s="1" t="str">
        <f>HYPERLINK("http://geochem.nrcan.gc.ca/cdogs/content/svy/svy_e.htm", "")</f>
        <v/>
      </c>
      <c r="G786" s="1" t="str">
        <f>HYPERLINK("http://geochem.nrcan.gc.ca/cdogs/content/cr_/cr_00002_e.htm", "2")</f>
        <v>2</v>
      </c>
      <c r="J786" t="s">
        <v>22</v>
      </c>
      <c r="K786" t="s">
        <v>23</v>
      </c>
      <c r="L786">
        <v>42</v>
      </c>
      <c r="M786" t="s">
        <v>24</v>
      </c>
      <c r="N786">
        <v>785</v>
      </c>
      <c r="O786">
        <v>21</v>
      </c>
    </row>
    <row r="787" spans="1:15" x14ac:dyDescent="0.3">
      <c r="A787" t="s">
        <v>3024</v>
      </c>
      <c r="B787" t="s">
        <v>3025</v>
      </c>
      <c r="C787" s="1" t="str">
        <f t="shared" si="123"/>
        <v>21:0161</v>
      </c>
      <c r="D787" s="1" t="str">
        <f t="shared" ref="D787:D804" si="127">HYPERLINK("http://geochem.nrcan.gc.ca/cdogs/content/svy/svy210087_e.htm", "21:0087")</f>
        <v>21:0087</v>
      </c>
      <c r="E787" t="s">
        <v>3026</v>
      </c>
      <c r="F787" t="s">
        <v>3027</v>
      </c>
      <c r="H787">
        <v>55.447793099999998</v>
      </c>
      <c r="I787">
        <v>-102.9561763</v>
      </c>
      <c r="J787" s="1" t="str">
        <f t="shared" ref="J787:J804" si="128">HYPERLINK("http://geochem.nrcan.gc.ca/cdogs/content/kwd/kwd020027_e.htm", "NGR lake sediment grab sample")</f>
        <v>NGR lake sediment grab sample</v>
      </c>
      <c r="K787" s="1" t="str">
        <f t="shared" ref="K787:K804" si="129">HYPERLINK("http://geochem.nrcan.gc.ca/cdogs/content/kwd/kwd080006_e.htm", "&lt;177 micron (NGR)")</f>
        <v>&lt;177 micron (NGR)</v>
      </c>
      <c r="L787">
        <v>42</v>
      </c>
      <c r="M787" t="s">
        <v>68</v>
      </c>
      <c r="N787">
        <v>786</v>
      </c>
      <c r="O787">
        <v>10.5</v>
      </c>
    </row>
    <row r="788" spans="1:15" x14ac:dyDescent="0.3">
      <c r="A788" t="s">
        <v>3028</v>
      </c>
      <c r="B788" t="s">
        <v>3029</v>
      </c>
      <c r="C788" s="1" t="str">
        <f t="shared" si="123"/>
        <v>21:0161</v>
      </c>
      <c r="D788" s="1" t="str">
        <f t="shared" si="127"/>
        <v>21:0087</v>
      </c>
      <c r="E788" t="s">
        <v>3026</v>
      </c>
      <c r="F788" t="s">
        <v>3030</v>
      </c>
      <c r="H788">
        <v>55.447793099999998</v>
      </c>
      <c r="I788">
        <v>-102.9561763</v>
      </c>
      <c r="J788" s="1" t="str">
        <f t="shared" si="128"/>
        <v>NGR lake sediment grab sample</v>
      </c>
      <c r="K788" s="1" t="str">
        <f t="shared" si="129"/>
        <v>&lt;177 micron (NGR)</v>
      </c>
      <c r="L788">
        <v>42</v>
      </c>
      <c r="M788" t="s">
        <v>72</v>
      </c>
      <c r="N788">
        <v>787</v>
      </c>
      <c r="O788">
        <v>12.5</v>
      </c>
    </row>
    <row r="789" spans="1:15" x14ac:dyDescent="0.3">
      <c r="A789" t="s">
        <v>3031</v>
      </c>
      <c r="B789" t="s">
        <v>3032</v>
      </c>
      <c r="C789" s="1" t="str">
        <f t="shared" si="123"/>
        <v>21:0161</v>
      </c>
      <c r="D789" s="1" t="str">
        <f t="shared" si="127"/>
        <v>21:0087</v>
      </c>
      <c r="E789" t="s">
        <v>3033</v>
      </c>
      <c r="F789" t="s">
        <v>3034</v>
      </c>
      <c r="H789">
        <v>55.448883600000002</v>
      </c>
      <c r="I789">
        <v>-103.02253349999999</v>
      </c>
      <c r="J789" s="1" t="str">
        <f t="shared" si="128"/>
        <v>NGR lake sediment grab sample</v>
      </c>
      <c r="K789" s="1" t="str">
        <f t="shared" si="129"/>
        <v>&lt;177 micron (NGR)</v>
      </c>
      <c r="L789">
        <v>42</v>
      </c>
      <c r="M789" t="s">
        <v>44</v>
      </c>
      <c r="N789">
        <v>788</v>
      </c>
      <c r="O789">
        <v>13.5</v>
      </c>
    </row>
    <row r="790" spans="1:15" x14ac:dyDescent="0.3">
      <c r="A790" t="s">
        <v>3035</v>
      </c>
      <c r="B790" t="s">
        <v>3036</v>
      </c>
      <c r="C790" s="1" t="str">
        <f t="shared" si="123"/>
        <v>21:0161</v>
      </c>
      <c r="D790" s="1" t="str">
        <f t="shared" si="127"/>
        <v>21:0087</v>
      </c>
      <c r="E790" t="s">
        <v>3037</v>
      </c>
      <c r="F790" t="s">
        <v>3038</v>
      </c>
      <c r="H790">
        <v>55.430024699999997</v>
      </c>
      <c r="I790">
        <v>-103.02347690000001</v>
      </c>
      <c r="J790" s="1" t="str">
        <f t="shared" si="128"/>
        <v>NGR lake sediment grab sample</v>
      </c>
      <c r="K790" s="1" t="str">
        <f t="shared" si="129"/>
        <v>&lt;177 micron (NGR)</v>
      </c>
      <c r="L790">
        <v>42</v>
      </c>
      <c r="M790" t="s">
        <v>49</v>
      </c>
      <c r="N790">
        <v>789</v>
      </c>
      <c r="O790">
        <v>29.5</v>
      </c>
    </row>
    <row r="791" spans="1:15" x14ac:dyDescent="0.3">
      <c r="A791" t="s">
        <v>3039</v>
      </c>
      <c r="B791" t="s">
        <v>3040</v>
      </c>
      <c r="C791" s="1" t="str">
        <f t="shared" si="123"/>
        <v>21:0161</v>
      </c>
      <c r="D791" s="1" t="str">
        <f t="shared" si="127"/>
        <v>21:0087</v>
      </c>
      <c r="E791" t="s">
        <v>3041</v>
      </c>
      <c r="F791" t="s">
        <v>3042</v>
      </c>
      <c r="H791">
        <v>55.391178600000003</v>
      </c>
      <c r="I791">
        <v>-103.0112065</v>
      </c>
      <c r="J791" s="1" t="str">
        <f t="shared" si="128"/>
        <v>NGR lake sediment grab sample</v>
      </c>
      <c r="K791" s="1" t="str">
        <f t="shared" si="129"/>
        <v>&lt;177 micron (NGR)</v>
      </c>
      <c r="L791">
        <v>42</v>
      </c>
      <c r="M791" t="s">
        <v>54</v>
      </c>
      <c r="N791">
        <v>790</v>
      </c>
      <c r="O791">
        <v>29</v>
      </c>
    </row>
    <row r="792" spans="1:15" x14ac:dyDescent="0.3">
      <c r="A792" t="s">
        <v>3043</v>
      </c>
      <c r="B792" t="s">
        <v>3044</v>
      </c>
      <c r="C792" s="1" t="str">
        <f t="shared" si="123"/>
        <v>21:0161</v>
      </c>
      <c r="D792" s="1" t="str">
        <f t="shared" si="127"/>
        <v>21:0087</v>
      </c>
      <c r="E792" t="s">
        <v>3045</v>
      </c>
      <c r="F792" t="s">
        <v>3046</v>
      </c>
      <c r="H792">
        <v>55.353537500000002</v>
      </c>
      <c r="I792">
        <v>-103.0178289</v>
      </c>
      <c r="J792" s="1" t="str">
        <f t="shared" si="128"/>
        <v>NGR lake sediment grab sample</v>
      </c>
      <c r="K792" s="1" t="str">
        <f t="shared" si="129"/>
        <v>&lt;177 micron (NGR)</v>
      </c>
      <c r="L792">
        <v>42</v>
      </c>
      <c r="M792" t="s">
        <v>59</v>
      </c>
      <c r="N792">
        <v>791</v>
      </c>
      <c r="O792">
        <v>24</v>
      </c>
    </row>
    <row r="793" spans="1:15" x14ac:dyDescent="0.3">
      <c r="A793" t="s">
        <v>3047</v>
      </c>
      <c r="B793" t="s">
        <v>3048</v>
      </c>
      <c r="C793" s="1" t="str">
        <f t="shared" si="123"/>
        <v>21:0161</v>
      </c>
      <c r="D793" s="1" t="str">
        <f t="shared" si="127"/>
        <v>21:0087</v>
      </c>
      <c r="E793" t="s">
        <v>3049</v>
      </c>
      <c r="F793" t="s">
        <v>3050</v>
      </c>
      <c r="H793">
        <v>55.3335753</v>
      </c>
      <c r="I793">
        <v>-103.0062133</v>
      </c>
      <c r="J793" s="1" t="str">
        <f t="shared" si="128"/>
        <v>NGR lake sediment grab sample</v>
      </c>
      <c r="K793" s="1" t="str">
        <f t="shared" si="129"/>
        <v>&lt;177 micron (NGR)</v>
      </c>
      <c r="L793">
        <v>42</v>
      </c>
      <c r="M793" t="s">
        <v>105</v>
      </c>
      <c r="N793">
        <v>792</v>
      </c>
      <c r="O793">
        <v>37</v>
      </c>
    </row>
    <row r="794" spans="1:15" x14ac:dyDescent="0.3">
      <c r="A794" t="s">
        <v>3051</v>
      </c>
      <c r="B794" t="s">
        <v>3052</v>
      </c>
      <c r="C794" s="1" t="str">
        <f t="shared" si="123"/>
        <v>21:0161</v>
      </c>
      <c r="D794" s="1" t="str">
        <f t="shared" si="127"/>
        <v>21:0087</v>
      </c>
      <c r="E794" t="s">
        <v>3053</v>
      </c>
      <c r="F794" t="s">
        <v>3054</v>
      </c>
      <c r="H794">
        <v>55.292341700000001</v>
      </c>
      <c r="I794">
        <v>-103.0130099</v>
      </c>
      <c r="J794" s="1" t="str">
        <f t="shared" si="128"/>
        <v>NGR lake sediment grab sample</v>
      </c>
      <c r="K794" s="1" t="str">
        <f t="shared" si="129"/>
        <v>&lt;177 micron (NGR)</v>
      </c>
      <c r="L794">
        <v>42</v>
      </c>
      <c r="M794" t="s">
        <v>110</v>
      </c>
      <c r="N794">
        <v>793</v>
      </c>
      <c r="O794">
        <v>20.5</v>
      </c>
    </row>
    <row r="795" spans="1:15" x14ac:dyDescent="0.3">
      <c r="A795" t="s">
        <v>3055</v>
      </c>
      <c r="B795" t="s">
        <v>3056</v>
      </c>
      <c r="C795" s="1" t="str">
        <f t="shared" si="123"/>
        <v>21:0161</v>
      </c>
      <c r="D795" s="1" t="str">
        <f t="shared" si="127"/>
        <v>21:0087</v>
      </c>
      <c r="E795" t="s">
        <v>3057</v>
      </c>
      <c r="F795" t="s">
        <v>3058</v>
      </c>
      <c r="H795">
        <v>55.487061500000003</v>
      </c>
      <c r="I795">
        <v>-102.9937123</v>
      </c>
      <c r="J795" s="1" t="str">
        <f t="shared" si="128"/>
        <v>NGR lake sediment grab sample</v>
      </c>
      <c r="K795" s="1" t="str">
        <f t="shared" si="129"/>
        <v>&lt;177 micron (NGR)</v>
      </c>
      <c r="L795">
        <v>42</v>
      </c>
      <c r="M795" t="s">
        <v>115</v>
      </c>
      <c r="N795">
        <v>794</v>
      </c>
      <c r="O795">
        <v>41</v>
      </c>
    </row>
    <row r="796" spans="1:15" x14ac:dyDescent="0.3">
      <c r="A796" t="s">
        <v>3059</v>
      </c>
      <c r="B796" t="s">
        <v>3060</v>
      </c>
      <c r="C796" s="1" t="str">
        <f t="shared" si="123"/>
        <v>21:0161</v>
      </c>
      <c r="D796" s="1" t="str">
        <f t="shared" si="127"/>
        <v>21:0087</v>
      </c>
      <c r="E796" t="s">
        <v>3061</v>
      </c>
      <c r="F796" t="s">
        <v>3062</v>
      </c>
      <c r="H796">
        <v>55.492294299999998</v>
      </c>
      <c r="I796">
        <v>-102.930125</v>
      </c>
      <c r="J796" s="1" t="str">
        <f t="shared" si="128"/>
        <v>NGR lake sediment grab sample</v>
      </c>
      <c r="K796" s="1" t="str">
        <f t="shared" si="129"/>
        <v>&lt;177 micron (NGR)</v>
      </c>
      <c r="L796">
        <v>42</v>
      </c>
      <c r="M796" t="s">
        <v>176</v>
      </c>
      <c r="N796">
        <v>795</v>
      </c>
      <c r="O796">
        <v>14.5</v>
      </c>
    </row>
    <row r="797" spans="1:15" x14ac:dyDescent="0.3">
      <c r="A797" t="s">
        <v>3063</v>
      </c>
      <c r="B797" t="s">
        <v>3064</v>
      </c>
      <c r="C797" s="1" t="str">
        <f t="shared" si="123"/>
        <v>21:0161</v>
      </c>
      <c r="D797" s="1" t="str">
        <f t="shared" si="127"/>
        <v>21:0087</v>
      </c>
      <c r="E797" t="s">
        <v>3065</v>
      </c>
      <c r="F797" t="s">
        <v>3066</v>
      </c>
      <c r="H797">
        <v>55.516952699999997</v>
      </c>
      <c r="I797">
        <v>-102.9003171</v>
      </c>
      <c r="J797" s="1" t="str">
        <f t="shared" si="128"/>
        <v>NGR lake sediment grab sample</v>
      </c>
      <c r="K797" s="1" t="str">
        <f t="shared" si="129"/>
        <v>&lt;177 micron (NGR)</v>
      </c>
      <c r="L797">
        <v>42</v>
      </c>
      <c r="M797" t="s">
        <v>183</v>
      </c>
      <c r="N797">
        <v>796</v>
      </c>
      <c r="O797">
        <v>17.5</v>
      </c>
    </row>
    <row r="798" spans="1:15" x14ac:dyDescent="0.3">
      <c r="A798" t="s">
        <v>3067</v>
      </c>
      <c r="B798" t="s">
        <v>3068</v>
      </c>
      <c r="C798" s="1" t="str">
        <f t="shared" si="123"/>
        <v>21:0161</v>
      </c>
      <c r="D798" s="1" t="str">
        <f t="shared" si="127"/>
        <v>21:0087</v>
      </c>
      <c r="E798" t="s">
        <v>3069</v>
      </c>
      <c r="F798" t="s">
        <v>3070</v>
      </c>
      <c r="H798">
        <v>55.550000099999998</v>
      </c>
      <c r="I798">
        <v>-102.8367239</v>
      </c>
      <c r="J798" s="1" t="str">
        <f t="shared" si="128"/>
        <v>NGR lake sediment grab sample</v>
      </c>
      <c r="K798" s="1" t="str">
        <f t="shared" si="129"/>
        <v>&lt;177 micron (NGR)</v>
      </c>
      <c r="L798">
        <v>42</v>
      </c>
      <c r="M798" t="s">
        <v>188</v>
      </c>
      <c r="N798">
        <v>797</v>
      </c>
      <c r="O798">
        <v>8.5</v>
      </c>
    </row>
    <row r="799" spans="1:15" x14ac:dyDescent="0.3">
      <c r="A799" t="s">
        <v>3071</v>
      </c>
      <c r="B799" t="s">
        <v>3072</v>
      </c>
      <c r="C799" s="1" t="str">
        <f t="shared" si="123"/>
        <v>21:0161</v>
      </c>
      <c r="D799" s="1" t="str">
        <f t="shared" si="127"/>
        <v>21:0087</v>
      </c>
      <c r="E799" t="s">
        <v>3073</v>
      </c>
      <c r="F799" t="s">
        <v>3074</v>
      </c>
      <c r="H799">
        <v>55.605316000000002</v>
      </c>
      <c r="I799">
        <v>-102.7638218</v>
      </c>
      <c r="J799" s="1" t="str">
        <f t="shared" si="128"/>
        <v>NGR lake sediment grab sample</v>
      </c>
      <c r="K799" s="1" t="str">
        <f t="shared" si="129"/>
        <v>&lt;177 micron (NGR)</v>
      </c>
      <c r="L799">
        <v>42</v>
      </c>
      <c r="M799" t="s">
        <v>120</v>
      </c>
      <c r="N799">
        <v>798</v>
      </c>
      <c r="O799">
        <v>8</v>
      </c>
    </row>
    <row r="800" spans="1:15" x14ac:dyDescent="0.3">
      <c r="A800" t="s">
        <v>3075</v>
      </c>
      <c r="B800" t="s">
        <v>3076</v>
      </c>
      <c r="C800" s="1" t="str">
        <f t="shared" si="123"/>
        <v>21:0161</v>
      </c>
      <c r="D800" s="1" t="str">
        <f t="shared" si="127"/>
        <v>21:0087</v>
      </c>
      <c r="E800" t="s">
        <v>3077</v>
      </c>
      <c r="F800" t="s">
        <v>3078</v>
      </c>
      <c r="H800">
        <v>55.615478400000001</v>
      </c>
      <c r="I800">
        <v>-102.7298936</v>
      </c>
      <c r="J800" s="1" t="str">
        <f t="shared" si="128"/>
        <v>NGR lake sediment grab sample</v>
      </c>
      <c r="K800" s="1" t="str">
        <f t="shared" si="129"/>
        <v>&lt;177 micron (NGR)</v>
      </c>
      <c r="L800">
        <v>42</v>
      </c>
      <c r="M800" t="s">
        <v>193</v>
      </c>
      <c r="N800">
        <v>799</v>
      </c>
      <c r="O800">
        <v>20</v>
      </c>
    </row>
    <row r="801" spans="1:15" x14ac:dyDescent="0.3">
      <c r="A801" t="s">
        <v>3079</v>
      </c>
      <c r="B801" t="s">
        <v>3080</v>
      </c>
      <c r="C801" s="1" t="str">
        <f t="shared" si="123"/>
        <v>21:0161</v>
      </c>
      <c r="D801" s="1" t="str">
        <f t="shared" si="127"/>
        <v>21:0087</v>
      </c>
      <c r="E801" t="s">
        <v>3073</v>
      </c>
      <c r="F801" t="s">
        <v>3081</v>
      </c>
      <c r="H801">
        <v>55.605316000000002</v>
      </c>
      <c r="I801">
        <v>-102.7638218</v>
      </c>
      <c r="J801" s="1" t="str">
        <f t="shared" si="128"/>
        <v>NGR lake sediment grab sample</v>
      </c>
      <c r="K801" s="1" t="str">
        <f t="shared" si="129"/>
        <v>&lt;177 micron (NGR)</v>
      </c>
      <c r="L801">
        <v>42</v>
      </c>
      <c r="M801" t="s">
        <v>197</v>
      </c>
      <c r="N801">
        <v>800</v>
      </c>
      <c r="O801">
        <v>10.5</v>
      </c>
    </row>
    <row r="802" spans="1:15" x14ac:dyDescent="0.3">
      <c r="A802" t="s">
        <v>3082</v>
      </c>
      <c r="B802" t="s">
        <v>3083</v>
      </c>
      <c r="C802" s="1" t="str">
        <f t="shared" si="123"/>
        <v>21:0161</v>
      </c>
      <c r="D802" s="1" t="str">
        <f t="shared" si="127"/>
        <v>21:0087</v>
      </c>
      <c r="E802" t="s">
        <v>3084</v>
      </c>
      <c r="F802" t="s">
        <v>3085</v>
      </c>
      <c r="H802">
        <v>55.639092699999999</v>
      </c>
      <c r="I802">
        <v>-102.6474862</v>
      </c>
      <c r="J802" s="1" t="str">
        <f t="shared" si="128"/>
        <v>NGR lake sediment grab sample</v>
      </c>
      <c r="K802" s="1" t="str">
        <f t="shared" si="129"/>
        <v>&lt;177 micron (NGR)</v>
      </c>
      <c r="L802">
        <v>43</v>
      </c>
      <c r="M802" t="s">
        <v>19</v>
      </c>
      <c r="N802">
        <v>801</v>
      </c>
      <c r="O802">
        <v>1</v>
      </c>
    </row>
    <row r="803" spans="1:15" x14ac:dyDescent="0.3">
      <c r="A803" t="s">
        <v>3086</v>
      </c>
      <c r="B803" t="s">
        <v>3087</v>
      </c>
      <c r="C803" s="1" t="str">
        <f t="shared" si="123"/>
        <v>21:0161</v>
      </c>
      <c r="D803" s="1" t="str">
        <f t="shared" si="127"/>
        <v>21:0087</v>
      </c>
      <c r="E803" t="s">
        <v>3088</v>
      </c>
      <c r="F803" t="s">
        <v>3089</v>
      </c>
      <c r="H803">
        <v>55.676805399999999</v>
      </c>
      <c r="I803">
        <v>-102.5990941</v>
      </c>
      <c r="J803" s="1" t="str">
        <f t="shared" si="128"/>
        <v>NGR lake sediment grab sample</v>
      </c>
      <c r="K803" s="1" t="str">
        <f t="shared" si="129"/>
        <v>&lt;177 micron (NGR)</v>
      </c>
      <c r="L803">
        <v>43</v>
      </c>
      <c r="M803" t="s">
        <v>29</v>
      </c>
      <c r="N803">
        <v>802</v>
      </c>
      <c r="O803">
        <v>12.5</v>
      </c>
    </row>
    <row r="804" spans="1:15" x14ac:dyDescent="0.3">
      <c r="A804" t="s">
        <v>3090</v>
      </c>
      <c r="B804" t="s">
        <v>3091</v>
      </c>
      <c r="C804" s="1" t="str">
        <f t="shared" si="123"/>
        <v>21:0161</v>
      </c>
      <c r="D804" s="1" t="str">
        <f t="shared" si="127"/>
        <v>21:0087</v>
      </c>
      <c r="E804" t="s">
        <v>3092</v>
      </c>
      <c r="F804" t="s">
        <v>3093</v>
      </c>
      <c r="H804">
        <v>55.657400099999997</v>
      </c>
      <c r="I804">
        <v>-102.5271516</v>
      </c>
      <c r="J804" s="1" t="str">
        <f t="shared" si="128"/>
        <v>NGR lake sediment grab sample</v>
      </c>
      <c r="K804" s="1" t="str">
        <f t="shared" si="129"/>
        <v>&lt;177 micron (NGR)</v>
      </c>
      <c r="L804">
        <v>43</v>
      </c>
      <c r="M804" t="s">
        <v>34</v>
      </c>
      <c r="N804">
        <v>803</v>
      </c>
      <c r="O804">
        <v>13</v>
      </c>
    </row>
    <row r="805" spans="1:15" x14ac:dyDescent="0.3">
      <c r="A805" t="s">
        <v>3094</v>
      </c>
      <c r="B805" t="s">
        <v>3095</v>
      </c>
      <c r="C805" s="1" t="str">
        <f t="shared" si="123"/>
        <v>21:0161</v>
      </c>
      <c r="D805" s="1" t="str">
        <f>HYPERLINK("http://geochem.nrcan.gc.ca/cdogs/content/svy/svy_e.htm", "")</f>
        <v/>
      </c>
      <c r="G805" s="1" t="str">
        <f>HYPERLINK("http://geochem.nrcan.gc.ca/cdogs/content/cr_/cr_00002_e.htm", "2")</f>
        <v>2</v>
      </c>
      <c r="J805" t="s">
        <v>22</v>
      </c>
      <c r="K805" t="s">
        <v>23</v>
      </c>
      <c r="L805">
        <v>43</v>
      </c>
      <c r="M805" t="s">
        <v>24</v>
      </c>
      <c r="N805">
        <v>804</v>
      </c>
      <c r="O805">
        <v>15</v>
      </c>
    </row>
    <row r="806" spans="1:15" x14ac:dyDescent="0.3">
      <c r="A806" t="s">
        <v>3096</v>
      </c>
      <c r="B806" t="s">
        <v>3097</v>
      </c>
      <c r="C806" s="1" t="str">
        <f t="shared" si="123"/>
        <v>21:0161</v>
      </c>
      <c r="D806" s="1" t="str">
        <f t="shared" ref="D806:D835" si="130">HYPERLINK("http://geochem.nrcan.gc.ca/cdogs/content/svy/svy210087_e.htm", "21:0087")</f>
        <v>21:0087</v>
      </c>
      <c r="E806" t="s">
        <v>3098</v>
      </c>
      <c r="F806" t="s">
        <v>3099</v>
      </c>
      <c r="H806">
        <v>55.6638077</v>
      </c>
      <c r="I806">
        <v>-102.488585</v>
      </c>
      <c r="J806" s="1" t="str">
        <f t="shared" ref="J806:J835" si="131">HYPERLINK("http://geochem.nrcan.gc.ca/cdogs/content/kwd/kwd020027_e.htm", "NGR lake sediment grab sample")</f>
        <v>NGR lake sediment grab sample</v>
      </c>
      <c r="K806" s="1" t="str">
        <f t="shared" ref="K806:K835" si="132">HYPERLINK("http://geochem.nrcan.gc.ca/cdogs/content/kwd/kwd080006_e.htm", "&lt;177 micron (NGR)")</f>
        <v>&lt;177 micron (NGR)</v>
      </c>
      <c r="L806">
        <v>43</v>
      </c>
      <c r="M806" t="s">
        <v>39</v>
      </c>
      <c r="N806">
        <v>805</v>
      </c>
      <c r="O806">
        <v>34</v>
      </c>
    </row>
    <row r="807" spans="1:15" x14ac:dyDescent="0.3">
      <c r="A807" t="s">
        <v>3100</v>
      </c>
      <c r="B807" t="s">
        <v>3101</v>
      </c>
      <c r="C807" s="1" t="str">
        <f t="shared" si="123"/>
        <v>21:0161</v>
      </c>
      <c r="D807" s="1" t="str">
        <f t="shared" si="130"/>
        <v>21:0087</v>
      </c>
      <c r="E807" t="s">
        <v>3102</v>
      </c>
      <c r="F807" t="s">
        <v>3103</v>
      </c>
      <c r="H807">
        <v>55.667378100000001</v>
      </c>
      <c r="I807">
        <v>-102.4438298</v>
      </c>
      <c r="J807" s="1" t="str">
        <f t="shared" si="131"/>
        <v>NGR lake sediment grab sample</v>
      </c>
      <c r="K807" s="1" t="str">
        <f t="shared" si="132"/>
        <v>&lt;177 micron (NGR)</v>
      </c>
      <c r="L807">
        <v>43</v>
      </c>
      <c r="M807" t="s">
        <v>68</v>
      </c>
      <c r="N807">
        <v>806</v>
      </c>
      <c r="O807">
        <v>58.5</v>
      </c>
    </row>
    <row r="808" spans="1:15" x14ac:dyDescent="0.3">
      <c r="A808" t="s">
        <v>3104</v>
      </c>
      <c r="B808" t="s">
        <v>3105</v>
      </c>
      <c r="C808" s="1" t="str">
        <f t="shared" si="123"/>
        <v>21:0161</v>
      </c>
      <c r="D808" s="1" t="str">
        <f t="shared" si="130"/>
        <v>21:0087</v>
      </c>
      <c r="E808" t="s">
        <v>3102</v>
      </c>
      <c r="F808" t="s">
        <v>3106</v>
      </c>
      <c r="H808">
        <v>55.667378100000001</v>
      </c>
      <c r="I808">
        <v>-102.4438298</v>
      </c>
      <c r="J808" s="1" t="str">
        <f t="shared" si="131"/>
        <v>NGR lake sediment grab sample</v>
      </c>
      <c r="K808" s="1" t="str">
        <f t="shared" si="132"/>
        <v>&lt;177 micron (NGR)</v>
      </c>
      <c r="L808">
        <v>43</v>
      </c>
      <c r="M808" t="s">
        <v>72</v>
      </c>
      <c r="N808">
        <v>807</v>
      </c>
      <c r="O808">
        <v>57.5</v>
      </c>
    </row>
    <row r="809" spans="1:15" x14ac:dyDescent="0.3">
      <c r="A809" t="s">
        <v>3107</v>
      </c>
      <c r="B809" t="s">
        <v>3108</v>
      </c>
      <c r="C809" s="1" t="str">
        <f t="shared" si="123"/>
        <v>21:0161</v>
      </c>
      <c r="D809" s="1" t="str">
        <f t="shared" si="130"/>
        <v>21:0087</v>
      </c>
      <c r="E809" t="s">
        <v>3109</v>
      </c>
      <c r="F809" t="s">
        <v>3110</v>
      </c>
      <c r="H809">
        <v>55.661652099999998</v>
      </c>
      <c r="I809">
        <v>-102.3853737</v>
      </c>
      <c r="J809" s="1" t="str">
        <f t="shared" si="131"/>
        <v>NGR lake sediment grab sample</v>
      </c>
      <c r="K809" s="1" t="str">
        <f t="shared" si="132"/>
        <v>&lt;177 micron (NGR)</v>
      </c>
      <c r="L809">
        <v>43</v>
      </c>
      <c r="M809" t="s">
        <v>44</v>
      </c>
      <c r="N809">
        <v>808</v>
      </c>
      <c r="O809">
        <v>37</v>
      </c>
    </row>
    <row r="810" spans="1:15" x14ac:dyDescent="0.3">
      <c r="A810" t="s">
        <v>3111</v>
      </c>
      <c r="B810" t="s">
        <v>3112</v>
      </c>
      <c r="C810" s="1" t="str">
        <f t="shared" si="123"/>
        <v>21:0161</v>
      </c>
      <c r="D810" s="1" t="str">
        <f t="shared" si="130"/>
        <v>21:0087</v>
      </c>
      <c r="E810" t="s">
        <v>3113</v>
      </c>
      <c r="F810" t="s">
        <v>3114</v>
      </c>
      <c r="H810">
        <v>55.6921465</v>
      </c>
      <c r="I810">
        <v>-102.3403714</v>
      </c>
      <c r="J810" s="1" t="str">
        <f t="shared" si="131"/>
        <v>NGR lake sediment grab sample</v>
      </c>
      <c r="K810" s="1" t="str">
        <f t="shared" si="132"/>
        <v>&lt;177 micron (NGR)</v>
      </c>
      <c r="L810">
        <v>43</v>
      </c>
      <c r="M810" t="s">
        <v>49</v>
      </c>
      <c r="N810">
        <v>809</v>
      </c>
      <c r="O810">
        <v>33.5</v>
      </c>
    </row>
    <row r="811" spans="1:15" x14ac:dyDescent="0.3">
      <c r="A811" t="s">
        <v>3115</v>
      </c>
      <c r="B811" t="s">
        <v>3116</v>
      </c>
      <c r="C811" s="1" t="str">
        <f t="shared" si="123"/>
        <v>21:0161</v>
      </c>
      <c r="D811" s="1" t="str">
        <f t="shared" si="130"/>
        <v>21:0087</v>
      </c>
      <c r="E811" t="s">
        <v>3117</v>
      </c>
      <c r="F811" t="s">
        <v>3118</v>
      </c>
      <c r="H811">
        <v>55.703178800000003</v>
      </c>
      <c r="I811">
        <v>-102.39373879999999</v>
      </c>
      <c r="J811" s="1" t="str">
        <f t="shared" si="131"/>
        <v>NGR lake sediment grab sample</v>
      </c>
      <c r="K811" s="1" t="str">
        <f t="shared" si="132"/>
        <v>&lt;177 micron (NGR)</v>
      </c>
      <c r="L811">
        <v>43</v>
      </c>
      <c r="M811" t="s">
        <v>54</v>
      </c>
      <c r="N811">
        <v>810</v>
      </c>
      <c r="O811">
        <v>18.5</v>
      </c>
    </row>
    <row r="812" spans="1:15" x14ac:dyDescent="0.3">
      <c r="A812" t="s">
        <v>3119</v>
      </c>
      <c r="B812" t="s">
        <v>3120</v>
      </c>
      <c r="C812" s="1" t="str">
        <f t="shared" si="123"/>
        <v>21:0161</v>
      </c>
      <c r="D812" s="1" t="str">
        <f t="shared" si="130"/>
        <v>21:0087</v>
      </c>
      <c r="E812" t="s">
        <v>3121</v>
      </c>
      <c r="F812" t="s">
        <v>3122</v>
      </c>
      <c r="H812">
        <v>55.693674799999997</v>
      </c>
      <c r="I812">
        <v>-102.41187650000001</v>
      </c>
      <c r="J812" s="1" t="str">
        <f t="shared" si="131"/>
        <v>NGR lake sediment grab sample</v>
      </c>
      <c r="K812" s="1" t="str">
        <f t="shared" si="132"/>
        <v>&lt;177 micron (NGR)</v>
      </c>
      <c r="L812">
        <v>43</v>
      </c>
      <c r="M812" t="s">
        <v>59</v>
      </c>
      <c r="N812">
        <v>811</v>
      </c>
      <c r="O812">
        <v>25.5</v>
      </c>
    </row>
    <row r="813" spans="1:15" x14ac:dyDescent="0.3">
      <c r="A813" t="s">
        <v>3123</v>
      </c>
      <c r="B813" t="s">
        <v>3124</v>
      </c>
      <c r="C813" s="1" t="str">
        <f t="shared" si="123"/>
        <v>21:0161</v>
      </c>
      <c r="D813" s="1" t="str">
        <f t="shared" si="130"/>
        <v>21:0087</v>
      </c>
      <c r="E813" t="s">
        <v>3125</v>
      </c>
      <c r="F813" t="s">
        <v>3126</v>
      </c>
      <c r="H813">
        <v>55.6943938</v>
      </c>
      <c r="I813">
        <v>-102.4898044</v>
      </c>
      <c r="J813" s="1" t="str">
        <f t="shared" si="131"/>
        <v>NGR lake sediment grab sample</v>
      </c>
      <c r="K813" s="1" t="str">
        <f t="shared" si="132"/>
        <v>&lt;177 micron (NGR)</v>
      </c>
      <c r="L813">
        <v>43</v>
      </c>
      <c r="M813" t="s">
        <v>105</v>
      </c>
      <c r="N813">
        <v>812</v>
      </c>
      <c r="O813">
        <v>40</v>
      </c>
    </row>
    <row r="814" spans="1:15" x14ac:dyDescent="0.3">
      <c r="A814" t="s">
        <v>3127</v>
      </c>
      <c r="B814" t="s">
        <v>3128</v>
      </c>
      <c r="C814" s="1" t="str">
        <f t="shared" si="123"/>
        <v>21:0161</v>
      </c>
      <c r="D814" s="1" t="str">
        <f t="shared" si="130"/>
        <v>21:0087</v>
      </c>
      <c r="E814" t="s">
        <v>3129</v>
      </c>
      <c r="F814" t="s">
        <v>3130</v>
      </c>
      <c r="H814">
        <v>55.700745699999999</v>
      </c>
      <c r="I814">
        <v>-102.53714479999999</v>
      </c>
      <c r="J814" s="1" t="str">
        <f t="shared" si="131"/>
        <v>NGR lake sediment grab sample</v>
      </c>
      <c r="K814" s="1" t="str">
        <f t="shared" si="132"/>
        <v>&lt;177 micron (NGR)</v>
      </c>
      <c r="L814">
        <v>43</v>
      </c>
      <c r="M814" t="s">
        <v>110</v>
      </c>
      <c r="N814">
        <v>813</v>
      </c>
      <c r="O814">
        <v>10.5</v>
      </c>
    </row>
    <row r="815" spans="1:15" x14ac:dyDescent="0.3">
      <c r="A815" t="s">
        <v>3131</v>
      </c>
      <c r="B815" t="s">
        <v>3132</v>
      </c>
      <c r="C815" s="1" t="str">
        <f t="shared" si="123"/>
        <v>21:0161</v>
      </c>
      <c r="D815" s="1" t="str">
        <f t="shared" si="130"/>
        <v>21:0087</v>
      </c>
      <c r="E815" t="s">
        <v>3133</v>
      </c>
      <c r="F815" t="s">
        <v>3134</v>
      </c>
      <c r="H815">
        <v>55.700302200000003</v>
      </c>
      <c r="I815">
        <v>-102.6056102</v>
      </c>
      <c r="J815" s="1" t="str">
        <f t="shared" si="131"/>
        <v>NGR lake sediment grab sample</v>
      </c>
      <c r="K815" s="1" t="str">
        <f t="shared" si="132"/>
        <v>&lt;177 micron (NGR)</v>
      </c>
      <c r="L815">
        <v>43</v>
      </c>
      <c r="M815" t="s">
        <v>120</v>
      </c>
      <c r="N815">
        <v>814</v>
      </c>
      <c r="O815">
        <v>2</v>
      </c>
    </row>
    <row r="816" spans="1:15" x14ac:dyDescent="0.3">
      <c r="A816" t="s">
        <v>3135</v>
      </c>
      <c r="B816" t="s">
        <v>3136</v>
      </c>
      <c r="C816" s="1" t="str">
        <f t="shared" si="123"/>
        <v>21:0161</v>
      </c>
      <c r="D816" s="1" t="str">
        <f t="shared" si="130"/>
        <v>21:0087</v>
      </c>
      <c r="E816" t="s">
        <v>3137</v>
      </c>
      <c r="F816" t="s">
        <v>3138</v>
      </c>
      <c r="H816">
        <v>55.6690234</v>
      </c>
      <c r="I816">
        <v>-102.6615919</v>
      </c>
      <c r="J816" s="1" t="str">
        <f t="shared" si="131"/>
        <v>NGR lake sediment grab sample</v>
      </c>
      <c r="K816" s="1" t="str">
        <f t="shared" si="132"/>
        <v>&lt;177 micron (NGR)</v>
      </c>
      <c r="L816">
        <v>43</v>
      </c>
      <c r="M816" t="s">
        <v>115</v>
      </c>
      <c r="N816">
        <v>815</v>
      </c>
      <c r="O816">
        <v>12.5</v>
      </c>
    </row>
    <row r="817" spans="1:15" x14ac:dyDescent="0.3">
      <c r="A817" t="s">
        <v>3139</v>
      </c>
      <c r="B817" t="s">
        <v>3140</v>
      </c>
      <c r="C817" s="1" t="str">
        <f t="shared" si="123"/>
        <v>21:0161</v>
      </c>
      <c r="D817" s="1" t="str">
        <f t="shared" si="130"/>
        <v>21:0087</v>
      </c>
      <c r="E817" t="s">
        <v>3141</v>
      </c>
      <c r="F817" t="s">
        <v>3142</v>
      </c>
      <c r="H817">
        <v>55.650406199999999</v>
      </c>
      <c r="I817">
        <v>-102.7231036</v>
      </c>
      <c r="J817" s="1" t="str">
        <f t="shared" si="131"/>
        <v>NGR lake sediment grab sample</v>
      </c>
      <c r="K817" s="1" t="str">
        <f t="shared" si="132"/>
        <v>&lt;177 micron (NGR)</v>
      </c>
      <c r="L817">
        <v>43</v>
      </c>
      <c r="M817" t="s">
        <v>176</v>
      </c>
      <c r="N817">
        <v>816</v>
      </c>
      <c r="O817">
        <v>25.5</v>
      </c>
    </row>
    <row r="818" spans="1:15" x14ac:dyDescent="0.3">
      <c r="A818" t="s">
        <v>3143</v>
      </c>
      <c r="B818" t="s">
        <v>3144</v>
      </c>
      <c r="C818" s="1" t="str">
        <f t="shared" si="123"/>
        <v>21:0161</v>
      </c>
      <c r="D818" s="1" t="str">
        <f t="shared" si="130"/>
        <v>21:0087</v>
      </c>
      <c r="E818" t="s">
        <v>3145</v>
      </c>
      <c r="F818" t="s">
        <v>3146</v>
      </c>
      <c r="H818">
        <v>55.649282700000001</v>
      </c>
      <c r="I818">
        <v>-102.75972609999999</v>
      </c>
      <c r="J818" s="1" t="str">
        <f t="shared" si="131"/>
        <v>NGR lake sediment grab sample</v>
      </c>
      <c r="K818" s="1" t="str">
        <f t="shared" si="132"/>
        <v>&lt;177 micron (NGR)</v>
      </c>
      <c r="L818">
        <v>43</v>
      </c>
      <c r="M818" t="s">
        <v>183</v>
      </c>
      <c r="N818">
        <v>817</v>
      </c>
      <c r="O818">
        <v>19</v>
      </c>
    </row>
    <row r="819" spans="1:15" x14ac:dyDescent="0.3">
      <c r="A819" t="s">
        <v>3147</v>
      </c>
      <c r="B819" t="s">
        <v>3148</v>
      </c>
      <c r="C819" s="1" t="str">
        <f t="shared" si="123"/>
        <v>21:0161</v>
      </c>
      <c r="D819" s="1" t="str">
        <f t="shared" si="130"/>
        <v>21:0087</v>
      </c>
      <c r="E819" t="s">
        <v>3149</v>
      </c>
      <c r="F819" t="s">
        <v>3150</v>
      </c>
      <c r="H819">
        <v>55.6094303</v>
      </c>
      <c r="I819">
        <v>-102.84297890000001</v>
      </c>
      <c r="J819" s="1" t="str">
        <f t="shared" si="131"/>
        <v>NGR lake sediment grab sample</v>
      </c>
      <c r="K819" s="1" t="str">
        <f t="shared" si="132"/>
        <v>&lt;177 micron (NGR)</v>
      </c>
      <c r="L819">
        <v>43</v>
      </c>
      <c r="M819" t="s">
        <v>188</v>
      </c>
      <c r="N819">
        <v>818</v>
      </c>
      <c r="O819">
        <v>47.5</v>
      </c>
    </row>
    <row r="820" spans="1:15" x14ac:dyDescent="0.3">
      <c r="A820" t="s">
        <v>3151</v>
      </c>
      <c r="B820" t="s">
        <v>3152</v>
      </c>
      <c r="C820" s="1" t="str">
        <f t="shared" si="123"/>
        <v>21:0161</v>
      </c>
      <c r="D820" s="1" t="str">
        <f t="shared" si="130"/>
        <v>21:0087</v>
      </c>
      <c r="E820" t="s">
        <v>3133</v>
      </c>
      <c r="F820" t="s">
        <v>3153</v>
      </c>
      <c r="H820">
        <v>55.700302200000003</v>
      </c>
      <c r="I820">
        <v>-102.6056102</v>
      </c>
      <c r="J820" s="1" t="str">
        <f t="shared" si="131"/>
        <v>NGR lake sediment grab sample</v>
      </c>
      <c r="K820" s="1" t="str">
        <f t="shared" si="132"/>
        <v>&lt;177 micron (NGR)</v>
      </c>
      <c r="L820">
        <v>43</v>
      </c>
      <c r="M820" t="s">
        <v>197</v>
      </c>
      <c r="N820">
        <v>819</v>
      </c>
      <c r="O820">
        <v>3</v>
      </c>
    </row>
    <row r="821" spans="1:15" x14ac:dyDescent="0.3">
      <c r="A821" t="s">
        <v>3154</v>
      </c>
      <c r="B821" t="s">
        <v>3155</v>
      </c>
      <c r="C821" s="1" t="str">
        <f t="shared" si="123"/>
        <v>21:0161</v>
      </c>
      <c r="D821" s="1" t="str">
        <f t="shared" si="130"/>
        <v>21:0087</v>
      </c>
      <c r="E821" t="s">
        <v>3156</v>
      </c>
      <c r="F821" t="s">
        <v>3157</v>
      </c>
      <c r="H821">
        <v>55.578802899999999</v>
      </c>
      <c r="I821">
        <v>-102.8906696</v>
      </c>
      <c r="J821" s="1" t="str">
        <f t="shared" si="131"/>
        <v>NGR lake sediment grab sample</v>
      </c>
      <c r="K821" s="1" t="str">
        <f t="shared" si="132"/>
        <v>&lt;177 micron (NGR)</v>
      </c>
      <c r="L821">
        <v>44</v>
      </c>
      <c r="M821" t="s">
        <v>19</v>
      </c>
      <c r="N821">
        <v>820</v>
      </c>
      <c r="O821">
        <v>10.5</v>
      </c>
    </row>
    <row r="822" spans="1:15" x14ac:dyDescent="0.3">
      <c r="A822" t="s">
        <v>3158</v>
      </c>
      <c r="B822" t="s">
        <v>3159</v>
      </c>
      <c r="C822" s="1" t="str">
        <f t="shared" si="123"/>
        <v>21:0161</v>
      </c>
      <c r="D822" s="1" t="str">
        <f t="shared" si="130"/>
        <v>21:0087</v>
      </c>
      <c r="E822" t="s">
        <v>3160</v>
      </c>
      <c r="F822" t="s">
        <v>3161</v>
      </c>
      <c r="H822">
        <v>55.552081700000002</v>
      </c>
      <c r="I822">
        <v>-102.9047856</v>
      </c>
      <c r="J822" s="1" t="str">
        <f t="shared" si="131"/>
        <v>NGR lake sediment grab sample</v>
      </c>
      <c r="K822" s="1" t="str">
        <f t="shared" si="132"/>
        <v>&lt;177 micron (NGR)</v>
      </c>
      <c r="L822">
        <v>44</v>
      </c>
      <c r="M822" t="s">
        <v>29</v>
      </c>
      <c r="N822">
        <v>821</v>
      </c>
      <c r="O822">
        <v>2.5</v>
      </c>
    </row>
    <row r="823" spans="1:15" x14ac:dyDescent="0.3">
      <c r="A823" t="s">
        <v>3162</v>
      </c>
      <c r="B823" t="s">
        <v>3163</v>
      </c>
      <c r="C823" s="1" t="str">
        <f t="shared" si="123"/>
        <v>21:0161</v>
      </c>
      <c r="D823" s="1" t="str">
        <f t="shared" si="130"/>
        <v>21:0087</v>
      </c>
      <c r="E823" t="s">
        <v>3164</v>
      </c>
      <c r="F823" t="s">
        <v>3165</v>
      </c>
      <c r="H823">
        <v>55.518021699999998</v>
      </c>
      <c r="I823">
        <v>-102.9636234</v>
      </c>
      <c r="J823" s="1" t="str">
        <f t="shared" si="131"/>
        <v>NGR lake sediment grab sample</v>
      </c>
      <c r="K823" s="1" t="str">
        <f t="shared" si="132"/>
        <v>&lt;177 micron (NGR)</v>
      </c>
      <c r="L823">
        <v>44</v>
      </c>
      <c r="M823" t="s">
        <v>34</v>
      </c>
      <c r="N823">
        <v>822</v>
      </c>
      <c r="O823">
        <v>5.5</v>
      </c>
    </row>
    <row r="824" spans="1:15" x14ac:dyDescent="0.3">
      <c r="A824" t="s">
        <v>3166</v>
      </c>
      <c r="B824" t="s">
        <v>3167</v>
      </c>
      <c r="C824" s="1" t="str">
        <f t="shared" si="123"/>
        <v>21:0161</v>
      </c>
      <c r="D824" s="1" t="str">
        <f t="shared" si="130"/>
        <v>21:0087</v>
      </c>
      <c r="E824" t="s">
        <v>3168</v>
      </c>
      <c r="F824" t="s">
        <v>3169</v>
      </c>
      <c r="H824">
        <v>55.182006399999999</v>
      </c>
      <c r="I824">
        <v>-103.026365</v>
      </c>
      <c r="J824" s="1" t="str">
        <f t="shared" si="131"/>
        <v>NGR lake sediment grab sample</v>
      </c>
      <c r="K824" s="1" t="str">
        <f t="shared" si="132"/>
        <v>&lt;177 micron (NGR)</v>
      </c>
      <c r="L824">
        <v>44</v>
      </c>
      <c r="M824" t="s">
        <v>39</v>
      </c>
      <c r="N824">
        <v>823</v>
      </c>
      <c r="O824">
        <v>13</v>
      </c>
    </row>
    <row r="825" spans="1:15" x14ac:dyDescent="0.3">
      <c r="A825" t="s">
        <v>3170</v>
      </c>
      <c r="B825" t="s">
        <v>3171</v>
      </c>
      <c r="C825" s="1" t="str">
        <f t="shared" si="123"/>
        <v>21:0161</v>
      </c>
      <c r="D825" s="1" t="str">
        <f t="shared" si="130"/>
        <v>21:0087</v>
      </c>
      <c r="E825" t="s">
        <v>3172</v>
      </c>
      <c r="F825" t="s">
        <v>3173</v>
      </c>
      <c r="H825">
        <v>55.186078000000002</v>
      </c>
      <c r="I825">
        <v>-103.0560093</v>
      </c>
      <c r="J825" s="1" t="str">
        <f t="shared" si="131"/>
        <v>NGR lake sediment grab sample</v>
      </c>
      <c r="K825" s="1" t="str">
        <f t="shared" si="132"/>
        <v>&lt;177 micron (NGR)</v>
      </c>
      <c r="L825">
        <v>44</v>
      </c>
      <c r="M825" t="s">
        <v>44</v>
      </c>
      <c r="N825">
        <v>824</v>
      </c>
      <c r="O825">
        <v>22</v>
      </c>
    </row>
    <row r="826" spans="1:15" x14ac:dyDescent="0.3">
      <c r="A826" t="s">
        <v>3174</v>
      </c>
      <c r="B826" t="s">
        <v>3175</v>
      </c>
      <c r="C826" s="1" t="str">
        <f t="shared" si="123"/>
        <v>21:0161</v>
      </c>
      <c r="D826" s="1" t="str">
        <f t="shared" si="130"/>
        <v>21:0087</v>
      </c>
      <c r="E826" t="s">
        <v>3176</v>
      </c>
      <c r="F826" t="s">
        <v>3177</v>
      </c>
      <c r="H826">
        <v>55.210799199999997</v>
      </c>
      <c r="I826">
        <v>-103.08466730000001</v>
      </c>
      <c r="J826" s="1" t="str">
        <f t="shared" si="131"/>
        <v>NGR lake sediment grab sample</v>
      </c>
      <c r="K826" s="1" t="str">
        <f t="shared" si="132"/>
        <v>&lt;177 micron (NGR)</v>
      </c>
      <c r="L826">
        <v>44</v>
      </c>
      <c r="M826" t="s">
        <v>49</v>
      </c>
      <c r="N826">
        <v>825</v>
      </c>
      <c r="O826">
        <v>43.5</v>
      </c>
    </row>
    <row r="827" spans="1:15" x14ac:dyDescent="0.3">
      <c r="A827" t="s">
        <v>3178</v>
      </c>
      <c r="B827" t="s">
        <v>3179</v>
      </c>
      <c r="C827" s="1" t="str">
        <f t="shared" si="123"/>
        <v>21:0161</v>
      </c>
      <c r="D827" s="1" t="str">
        <f t="shared" si="130"/>
        <v>21:0087</v>
      </c>
      <c r="E827" t="s">
        <v>3180</v>
      </c>
      <c r="F827" t="s">
        <v>3181</v>
      </c>
      <c r="H827">
        <v>55.2445193</v>
      </c>
      <c r="I827">
        <v>-103.114507</v>
      </c>
      <c r="J827" s="1" t="str">
        <f t="shared" si="131"/>
        <v>NGR lake sediment grab sample</v>
      </c>
      <c r="K827" s="1" t="str">
        <f t="shared" si="132"/>
        <v>&lt;177 micron (NGR)</v>
      </c>
      <c r="L827">
        <v>44</v>
      </c>
      <c r="M827" t="s">
        <v>68</v>
      </c>
      <c r="N827">
        <v>826</v>
      </c>
      <c r="O827">
        <v>27</v>
      </c>
    </row>
    <row r="828" spans="1:15" x14ac:dyDescent="0.3">
      <c r="A828" t="s">
        <v>3182</v>
      </c>
      <c r="B828" t="s">
        <v>3183</v>
      </c>
      <c r="C828" s="1" t="str">
        <f t="shared" si="123"/>
        <v>21:0161</v>
      </c>
      <c r="D828" s="1" t="str">
        <f t="shared" si="130"/>
        <v>21:0087</v>
      </c>
      <c r="E828" t="s">
        <v>3180</v>
      </c>
      <c r="F828" t="s">
        <v>3184</v>
      </c>
      <c r="H828">
        <v>55.2445193</v>
      </c>
      <c r="I828">
        <v>-103.114507</v>
      </c>
      <c r="J828" s="1" t="str">
        <f t="shared" si="131"/>
        <v>NGR lake sediment grab sample</v>
      </c>
      <c r="K828" s="1" t="str">
        <f t="shared" si="132"/>
        <v>&lt;177 micron (NGR)</v>
      </c>
      <c r="L828">
        <v>44</v>
      </c>
      <c r="M828" t="s">
        <v>72</v>
      </c>
      <c r="N828">
        <v>827</v>
      </c>
      <c r="O828">
        <v>28</v>
      </c>
    </row>
    <row r="829" spans="1:15" x14ac:dyDescent="0.3">
      <c r="A829" t="s">
        <v>3185</v>
      </c>
      <c r="B829" t="s">
        <v>3186</v>
      </c>
      <c r="C829" s="1" t="str">
        <f t="shared" si="123"/>
        <v>21:0161</v>
      </c>
      <c r="D829" s="1" t="str">
        <f t="shared" si="130"/>
        <v>21:0087</v>
      </c>
      <c r="E829" t="s">
        <v>3187</v>
      </c>
      <c r="F829" t="s">
        <v>3188</v>
      </c>
      <c r="H829">
        <v>55.240039199999998</v>
      </c>
      <c r="I829">
        <v>-103.1744906</v>
      </c>
      <c r="J829" s="1" t="str">
        <f t="shared" si="131"/>
        <v>NGR lake sediment grab sample</v>
      </c>
      <c r="K829" s="1" t="str">
        <f t="shared" si="132"/>
        <v>&lt;177 micron (NGR)</v>
      </c>
      <c r="L829">
        <v>44</v>
      </c>
      <c r="M829" t="s">
        <v>54</v>
      </c>
      <c r="N829">
        <v>828</v>
      </c>
      <c r="O829">
        <v>61.5</v>
      </c>
    </row>
    <row r="830" spans="1:15" x14ac:dyDescent="0.3">
      <c r="A830" t="s">
        <v>3189</v>
      </c>
      <c r="B830" t="s">
        <v>3190</v>
      </c>
      <c r="C830" s="1" t="str">
        <f t="shared" si="123"/>
        <v>21:0161</v>
      </c>
      <c r="D830" s="1" t="str">
        <f t="shared" si="130"/>
        <v>21:0087</v>
      </c>
      <c r="E830" t="s">
        <v>3191</v>
      </c>
      <c r="F830" t="s">
        <v>3192</v>
      </c>
      <c r="H830">
        <v>55.246101699999997</v>
      </c>
      <c r="I830">
        <v>-103.2198327</v>
      </c>
      <c r="J830" s="1" t="str">
        <f t="shared" si="131"/>
        <v>NGR lake sediment grab sample</v>
      </c>
      <c r="K830" s="1" t="str">
        <f t="shared" si="132"/>
        <v>&lt;177 micron (NGR)</v>
      </c>
      <c r="L830">
        <v>44</v>
      </c>
      <c r="M830" t="s">
        <v>59</v>
      </c>
      <c r="N830">
        <v>829</v>
      </c>
      <c r="O830">
        <v>26</v>
      </c>
    </row>
    <row r="831" spans="1:15" x14ac:dyDescent="0.3">
      <c r="A831" t="s">
        <v>3193</v>
      </c>
      <c r="B831" t="s">
        <v>3194</v>
      </c>
      <c r="C831" s="1" t="str">
        <f t="shared" si="123"/>
        <v>21:0161</v>
      </c>
      <c r="D831" s="1" t="str">
        <f t="shared" si="130"/>
        <v>21:0087</v>
      </c>
      <c r="E831" t="s">
        <v>3195</v>
      </c>
      <c r="F831" t="s">
        <v>3196</v>
      </c>
      <c r="H831">
        <v>55.245360699999999</v>
      </c>
      <c r="I831">
        <v>-103.2938003</v>
      </c>
      <c r="J831" s="1" t="str">
        <f t="shared" si="131"/>
        <v>NGR lake sediment grab sample</v>
      </c>
      <c r="K831" s="1" t="str">
        <f t="shared" si="132"/>
        <v>&lt;177 micron (NGR)</v>
      </c>
      <c r="L831">
        <v>44</v>
      </c>
      <c r="M831" t="s">
        <v>105</v>
      </c>
      <c r="N831">
        <v>830</v>
      </c>
      <c r="O831">
        <v>23.5</v>
      </c>
    </row>
    <row r="832" spans="1:15" x14ac:dyDescent="0.3">
      <c r="A832" t="s">
        <v>3197</v>
      </c>
      <c r="B832" t="s">
        <v>3198</v>
      </c>
      <c r="C832" s="1" t="str">
        <f t="shared" si="123"/>
        <v>21:0161</v>
      </c>
      <c r="D832" s="1" t="str">
        <f t="shared" si="130"/>
        <v>21:0087</v>
      </c>
      <c r="E832" t="s">
        <v>3199</v>
      </c>
      <c r="F832" t="s">
        <v>3200</v>
      </c>
      <c r="H832">
        <v>55.236878699999998</v>
      </c>
      <c r="I832">
        <v>-103.3303366</v>
      </c>
      <c r="J832" s="1" t="str">
        <f t="shared" si="131"/>
        <v>NGR lake sediment grab sample</v>
      </c>
      <c r="K832" s="1" t="str">
        <f t="shared" si="132"/>
        <v>&lt;177 micron (NGR)</v>
      </c>
      <c r="L832">
        <v>44</v>
      </c>
      <c r="M832" t="s">
        <v>110</v>
      </c>
      <c r="N832">
        <v>831</v>
      </c>
      <c r="O832">
        <v>31</v>
      </c>
    </row>
    <row r="833" spans="1:15" x14ac:dyDescent="0.3">
      <c r="A833" t="s">
        <v>3201</v>
      </c>
      <c r="B833" t="s">
        <v>3202</v>
      </c>
      <c r="C833" s="1" t="str">
        <f t="shared" si="123"/>
        <v>21:0161</v>
      </c>
      <c r="D833" s="1" t="str">
        <f t="shared" si="130"/>
        <v>21:0087</v>
      </c>
      <c r="E833" t="s">
        <v>3203</v>
      </c>
      <c r="F833" t="s">
        <v>3204</v>
      </c>
      <c r="H833">
        <v>55.255625500000001</v>
      </c>
      <c r="I833">
        <v>-103.3877674</v>
      </c>
      <c r="J833" s="1" t="str">
        <f t="shared" si="131"/>
        <v>NGR lake sediment grab sample</v>
      </c>
      <c r="K833" s="1" t="str">
        <f t="shared" si="132"/>
        <v>&lt;177 micron (NGR)</v>
      </c>
      <c r="L833">
        <v>44</v>
      </c>
      <c r="M833" t="s">
        <v>115</v>
      </c>
      <c r="N833">
        <v>832</v>
      </c>
      <c r="O833">
        <v>26.5</v>
      </c>
    </row>
    <row r="834" spans="1:15" x14ac:dyDescent="0.3">
      <c r="A834" t="s">
        <v>3205</v>
      </c>
      <c r="B834" t="s">
        <v>3206</v>
      </c>
      <c r="C834" s="1" t="str">
        <f t="shared" ref="C834:C897" si="133">HYPERLINK("http://geochem.nrcan.gc.ca/cdogs/content/bdl/bdl210161_e.htm", "21:0161")</f>
        <v>21:0161</v>
      </c>
      <c r="D834" s="1" t="str">
        <f t="shared" si="130"/>
        <v>21:0087</v>
      </c>
      <c r="E834" t="s">
        <v>3207</v>
      </c>
      <c r="F834" t="s">
        <v>3208</v>
      </c>
      <c r="H834">
        <v>55.264624499999996</v>
      </c>
      <c r="I834">
        <v>-103.45822389999999</v>
      </c>
      <c r="J834" s="1" t="str">
        <f t="shared" si="131"/>
        <v>NGR lake sediment grab sample</v>
      </c>
      <c r="K834" s="1" t="str">
        <f t="shared" si="132"/>
        <v>&lt;177 micron (NGR)</v>
      </c>
      <c r="L834">
        <v>44</v>
      </c>
      <c r="M834" t="s">
        <v>176</v>
      </c>
      <c r="N834">
        <v>833</v>
      </c>
      <c r="O834">
        <v>15.5</v>
      </c>
    </row>
    <row r="835" spans="1:15" x14ac:dyDescent="0.3">
      <c r="A835" t="s">
        <v>3209</v>
      </c>
      <c r="B835" t="s">
        <v>3210</v>
      </c>
      <c r="C835" s="1" t="str">
        <f t="shared" si="133"/>
        <v>21:0161</v>
      </c>
      <c r="D835" s="1" t="str">
        <f t="shared" si="130"/>
        <v>21:0087</v>
      </c>
      <c r="E835" t="s">
        <v>3211</v>
      </c>
      <c r="F835" t="s">
        <v>3212</v>
      </c>
      <c r="H835">
        <v>55.274155899999997</v>
      </c>
      <c r="I835">
        <v>-103.5019317</v>
      </c>
      <c r="J835" s="1" t="str">
        <f t="shared" si="131"/>
        <v>NGR lake sediment grab sample</v>
      </c>
      <c r="K835" s="1" t="str">
        <f t="shared" si="132"/>
        <v>&lt;177 micron (NGR)</v>
      </c>
      <c r="L835">
        <v>44</v>
      </c>
      <c r="M835" t="s">
        <v>183</v>
      </c>
      <c r="N835">
        <v>834</v>
      </c>
      <c r="O835">
        <v>26.5</v>
      </c>
    </row>
    <row r="836" spans="1:15" x14ac:dyDescent="0.3">
      <c r="A836" t="s">
        <v>3213</v>
      </c>
      <c r="B836" t="s">
        <v>3214</v>
      </c>
      <c r="C836" s="1" t="str">
        <f t="shared" si="133"/>
        <v>21:0161</v>
      </c>
      <c r="D836" s="1" t="str">
        <f>HYPERLINK("http://geochem.nrcan.gc.ca/cdogs/content/svy/svy_e.htm", "")</f>
        <v/>
      </c>
      <c r="G836" s="1" t="str">
        <f>HYPERLINK("http://geochem.nrcan.gc.ca/cdogs/content/cr_/cr_00004_e.htm", "4")</f>
        <v>4</v>
      </c>
      <c r="J836" t="s">
        <v>22</v>
      </c>
      <c r="K836" t="s">
        <v>23</v>
      </c>
      <c r="L836">
        <v>44</v>
      </c>
      <c r="M836" t="s">
        <v>24</v>
      </c>
      <c r="N836">
        <v>835</v>
      </c>
      <c r="O836">
        <v>7</v>
      </c>
    </row>
    <row r="837" spans="1:15" x14ac:dyDescent="0.3">
      <c r="A837" t="s">
        <v>3215</v>
      </c>
      <c r="B837" t="s">
        <v>3216</v>
      </c>
      <c r="C837" s="1" t="str">
        <f t="shared" si="133"/>
        <v>21:0161</v>
      </c>
      <c r="D837" s="1" t="str">
        <f t="shared" ref="D837:D850" si="134">HYPERLINK("http://geochem.nrcan.gc.ca/cdogs/content/svy/svy210087_e.htm", "21:0087")</f>
        <v>21:0087</v>
      </c>
      <c r="E837" t="s">
        <v>3217</v>
      </c>
      <c r="F837" t="s">
        <v>3218</v>
      </c>
      <c r="H837">
        <v>55.278523700000001</v>
      </c>
      <c r="I837">
        <v>-103.5663157</v>
      </c>
      <c r="J837" s="1" t="str">
        <f t="shared" ref="J837:J850" si="135">HYPERLINK("http://geochem.nrcan.gc.ca/cdogs/content/kwd/kwd020027_e.htm", "NGR lake sediment grab sample")</f>
        <v>NGR lake sediment grab sample</v>
      </c>
      <c r="K837" s="1" t="str">
        <f t="shared" ref="K837:K850" si="136">HYPERLINK("http://geochem.nrcan.gc.ca/cdogs/content/kwd/kwd080006_e.htm", "&lt;177 micron (NGR)")</f>
        <v>&lt;177 micron (NGR)</v>
      </c>
      <c r="L837">
        <v>44</v>
      </c>
      <c r="M837" t="s">
        <v>188</v>
      </c>
      <c r="N837">
        <v>836</v>
      </c>
      <c r="O837">
        <v>3</v>
      </c>
    </row>
    <row r="838" spans="1:15" x14ac:dyDescent="0.3">
      <c r="A838" t="s">
        <v>3219</v>
      </c>
      <c r="B838" t="s">
        <v>3220</v>
      </c>
      <c r="C838" s="1" t="str">
        <f t="shared" si="133"/>
        <v>21:0161</v>
      </c>
      <c r="D838" s="1" t="str">
        <f t="shared" si="134"/>
        <v>21:0087</v>
      </c>
      <c r="E838" t="s">
        <v>3221</v>
      </c>
      <c r="F838" t="s">
        <v>3222</v>
      </c>
      <c r="H838">
        <v>55.288088000000002</v>
      </c>
      <c r="I838">
        <v>-103.61636180000001</v>
      </c>
      <c r="J838" s="1" t="str">
        <f t="shared" si="135"/>
        <v>NGR lake sediment grab sample</v>
      </c>
      <c r="K838" s="1" t="str">
        <f t="shared" si="136"/>
        <v>&lt;177 micron (NGR)</v>
      </c>
      <c r="L838">
        <v>44</v>
      </c>
      <c r="M838" t="s">
        <v>193</v>
      </c>
      <c r="N838">
        <v>837</v>
      </c>
      <c r="O838">
        <v>17</v>
      </c>
    </row>
    <row r="839" spans="1:15" x14ac:dyDescent="0.3">
      <c r="A839" t="s">
        <v>3223</v>
      </c>
      <c r="B839" t="s">
        <v>3224</v>
      </c>
      <c r="C839" s="1" t="str">
        <f t="shared" si="133"/>
        <v>21:0161</v>
      </c>
      <c r="D839" s="1" t="str">
        <f t="shared" si="134"/>
        <v>21:0087</v>
      </c>
      <c r="E839" t="s">
        <v>3225</v>
      </c>
      <c r="F839" t="s">
        <v>3226</v>
      </c>
      <c r="H839">
        <v>55.258104500000002</v>
      </c>
      <c r="I839">
        <v>-103.6677564</v>
      </c>
      <c r="J839" s="1" t="str">
        <f t="shared" si="135"/>
        <v>NGR lake sediment grab sample</v>
      </c>
      <c r="K839" s="1" t="str">
        <f t="shared" si="136"/>
        <v>&lt;177 micron (NGR)</v>
      </c>
      <c r="L839">
        <v>44</v>
      </c>
      <c r="M839" t="s">
        <v>635</v>
      </c>
      <c r="N839">
        <v>838</v>
      </c>
      <c r="O839">
        <v>42</v>
      </c>
    </row>
    <row r="840" spans="1:15" x14ac:dyDescent="0.3">
      <c r="A840" t="s">
        <v>3227</v>
      </c>
      <c r="B840" t="s">
        <v>3228</v>
      </c>
      <c r="C840" s="1" t="str">
        <f t="shared" si="133"/>
        <v>21:0161</v>
      </c>
      <c r="D840" s="1" t="str">
        <f t="shared" si="134"/>
        <v>21:0087</v>
      </c>
      <c r="E840" t="s">
        <v>3229</v>
      </c>
      <c r="F840" t="s">
        <v>3230</v>
      </c>
      <c r="H840">
        <v>55.252600299999997</v>
      </c>
      <c r="I840">
        <v>-103.7418849</v>
      </c>
      <c r="J840" s="1" t="str">
        <f t="shared" si="135"/>
        <v>NGR lake sediment grab sample</v>
      </c>
      <c r="K840" s="1" t="str">
        <f t="shared" si="136"/>
        <v>&lt;177 micron (NGR)</v>
      </c>
      <c r="L840">
        <v>45</v>
      </c>
      <c r="M840" t="s">
        <v>19</v>
      </c>
      <c r="N840">
        <v>839</v>
      </c>
      <c r="O840">
        <v>14.5</v>
      </c>
    </row>
    <row r="841" spans="1:15" x14ac:dyDescent="0.3">
      <c r="A841" t="s">
        <v>3231</v>
      </c>
      <c r="B841" t="s">
        <v>3232</v>
      </c>
      <c r="C841" s="1" t="str">
        <f t="shared" si="133"/>
        <v>21:0161</v>
      </c>
      <c r="D841" s="1" t="str">
        <f t="shared" si="134"/>
        <v>21:0087</v>
      </c>
      <c r="E841" t="s">
        <v>3233</v>
      </c>
      <c r="F841" t="s">
        <v>3234</v>
      </c>
      <c r="H841">
        <v>55.217866999999998</v>
      </c>
      <c r="I841">
        <v>-103.7728473</v>
      </c>
      <c r="J841" s="1" t="str">
        <f t="shared" si="135"/>
        <v>NGR lake sediment grab sample</v>
      </c>
      <c r="K841" s="1" t="str">
        <f t="shared" si="136"/>
        <v>&lt;177 micron (NGR)</v>
      </c>
      <c r="L841">
        <v>45</v>
      </c>
      <c r="M841" t="s">
        <v>29</v>
      </c>
      <c r="N841">
        <v>840</v>
      </c>
      <c r="O841">
        <v>31.5</v>
      </c>
    </row>
    <row r="842" spans="1:15" x14ac:dyDescent="0.3">
      <c r="A842" t="s">
        <v>3235</v>
      </c>
      <c r="B842" t="s">
        <v>3236</v>
      </c>
      <c r="C842" s="1" t="str">
        <f t="shared" si="133"/>
        <v>21:0161</v>
      </c>
      <c r="D842" s="1" t="str">
        <f t="shared" si="134"/>
        <v>21:0087</v>
      </c>
      <c r="E842" t="s">
        <v>3237</v>
      </c>
      <c r="F842" t="s">
        <v>3238</v>
      </c>
      <c r="H842">
        <v>55.2214156</v>
      </c>
      <c r="I842">
        <v>-103.860772</v>
      </c>
      <c r="J842" s="1" t="str">
        <f t="shared" si="135"/>
        <v>NGR lake sediment grab sample</v>
      </c>
      <c r="K842" s="1" t="str">
        <f t="shared" si="136"/>
        <v>&lt;177 micron (NGR)</v>
      </c>
      <c r="L842">
        <v>45</v>
      </c>
      <c r="M842" t="s">
        <v>34</v>
      </c>
      <c r="N842">
        <v>841</v>
      </c>
      <c r="O842">
        <v>22.5</v>
      </c>
    </row>
    <row r="843" spans="1:15" x14ac:dyDescent="0.3">
      <c r="A843" t="s">
        <v>3239</v>
      </c>
      <c r="B843" t="s">
        <v>3240</v>
      </c>
      <c r="C843" s="1" t="str">
        <f t="shared" si="133"/>
        <v>21:0161</v>
      </c>
      <c r="D843" s="1" t="str">
        <f t="shared" si="134"/>
        <v>21:0087</v>
      </c>
      <c r="E843" t="s">
        <v>3241</v>
      </c>
      <c r="F843" t="s">
        <v>3242</v>
      </c>
      <c r="H843">
        <v>55.227195100000003</v>
      </c>
      <c r="I843">
        <v>-103.9030576</v>
      </c>
      <c r="J843" s="1" t="str">
        <f t="shared" si="135"/>
        <v>NGR lake sediment grab sample</v>
      </c>
      <c r="K843" s="1" t="str">
        <f t="shared" si="136"/>
        <v>&lt;177 micron (NGR)</v>
      </c>
      <c r="L843">
        <v>45</v>
      </c>
      <c r="M843" t="s">
        <v>39</v>
      </c>
      <c r="N843">
        <v>842</v>
      </c>
      <c r="O843">
        <v>43.5</v>
      </c>
    </row>
    <row r="844" spans="1:15" x14ac:dyDescent="0.3">
      <c r="A844" t="s">
        <v>3243</v>
      </c>
      <c r="B844" t="s">
        <v>3244</v>
      </c>
      <c r="C844" s="1" t="str">
        <f t="shared" si="133"/>
        <v>21:0161</v>
      </c>
      <c r="D844" s="1" t="str">
        <f t="shared" si="134"/>
        <v>21:0087</v>
      </c>
      <c r="E844" t="s">
        <v>3245</v>
      </c>
      <c r="F844" t="s">
        <v>3246</v>
      </c>
      <c r="H844">
        <v>55.198805</v>
      </c>
      <c r="I844">
        <v>-103.9446877</v>
      </c>
      <c r="J844" s="1" t="str">
        <f t="shared" si="135"/>
        <v>NGR lake sediment grab sample</v>
      </c>
      <c r="K844" s="1" t="str">
        <f t="shared" si="136"/>
        <v>&lt;177 micron (NGR)</v>
      </c>
      <c r="L844">
        <v>45</v>
      </c>
      <c r="M844" t="s">
        <v>44</v>
      </c>
      <c r="N844">
        <v>843</v>
      </c>
      <c r="O844">
        <v>34.5</v>
      </c>
    </row>
    <row r="845" spans="1:15" x14ac:dyDescent="0.3">
      <c r="A845" t="s">
        <v>3247</v>
      </c>
      <c r="B845" t="s">
        <v>3248</v>
      </c>
      <c r="C845" s="1" t="str">
        <f t="shared" si="133"/>
        <v>21:0161</v>
      </c>
      <c r="D845" s="1" t="str">
        <f t="shared" si="134"/>
        <v>21:0087</v>
      </c>
      <c r="E845" t="s">
        <v>3249</v>
      </c>
      <c r="F845" t="s">
        <v>3250</v>
      </c>
      <c r="H845">
        <v>55.158746200000003</v>
      </c>
      <c r="I845">
        <v>-103.9896933</v>
      </c>
      <c r="J845" s="1" t="str">
        <f t="shared" si="135"/>
        <v>NGR lake sediment grab sample</v>
      </c>
      <c r="K845" s="1" t="str">
        <f t="shared" si="136"/>
        <v>&lt;177 micron (NGR)</v>
      </c>
      <c r="L845">
        <v>45</v>
      </c>
      <c r="M845" t="s">
        <v>68</v>
      </c>
      <c r="N845">
        <v>844</v>
      </c>
      <c r="O845">
        <v>49</v>
      </c>
    </row>
    <row r="846" spans="1:15" x14ac:dyDescent="0.3">
      <c r="A846" t="s">
        <v>3251</v>
      </c>
      <c r="B846" t="s">
        <v>3252</v>
      </c>
      <c r="C846" s="1" t="str">
        <f t="shared" si="133"/>
        <v>21:0161</v>
      </c>
      <c r="D846" s="1" t="str">
        <f t="shared" si="134"/>
        <v>21:0087</v>
      </c>
      <c r="E846" t="s">
        <v>3249</v>
      </c>
      <c r="F846" t="s">
        <v>3253</v>
      </c>
      <c r="H846">
        <v>55.158746200000003</v>
      </c>
      <c r="I846">
        <v>-103.9896933</v>
      </c>
      <c r="J846" s="1" t="str">
        <f t="shared" si="135"/>
        <v>NGR lake sediment grab sample</v>
      </c>
      <c r="K846" s="1" t="str">
        <f t="shared" si="136"/>
        <v>&lt;177 micron (NGR)</v>
      </c>
      <c r="L846">
        <v>45</v>
      </c>
      <c r="M846" t="s">
        <v>72</v>
      </c>
      <c r="N846">
        <v>845</v>
      </c>
      <c r="O846">
        <v>48.5</v>
      </c>
    </row>
    <row r="847" spans="1:15" x14ac:dyDescent="0.3">
      <c r="A847" t="s">
        <v>3254</v>
      </c>
      <c r="B847" t="s">
        <v>3255</v>
      </c>
      <c r="C847" s="1" t="str">
        <f t="shared" si="133"/>
        <v>21:0161</v>
      </c>
      <c r="D847" s="1" t="str">
        <f t="shared" si="134"/>
        <v>21:0087</v>
      </c>
      <c r="E847" t="s">
        <v>3256</v>
      </c>
      <c r="F847" t="s">
        <v>3257</v>
      </c>
      <c r="H847">
        <v>55.197471299999997</v>
      </c>
      <c r="I847">
        <v>-103.9997104</v>
      </c>
      <c r="J847" s="1" t="str">
        <f t="shared" si="135"/>
        <v>NGR lake sediment grab sample</v>
      </c>
      <c r="K847" s="1" t="str">
        <f t="shared" si="136"/>
        <v>&lt;177 micron (NGR)</v>
      </c>
      <c r="L847">
        <v>45</v>
      </c>
      <c r="M847" t="s">
        <v>49</v>
      </c>
      <c r="N847">
        <v>846</v>
      </c>
      <c r="O847">
        <v>51.5</v>
      </c>
    </row>
    <row r="848" spans="1:15" x14ac:dyDescent="0.3">
      <c r="A848" t="s">
        <v>3258</v>
      </c>
      <c r="B848" t="s">
        <v>3259</v>
      </c>
      <c r="C848" s="1" t="str">
        <f t="shared" si="133"/>
        <v>21:0161</v>
      </c>
      <c r="D848" s="1" t="str">
        <f t="shared" si="134"/>
        <v>21:0087</v>
      </c>
      <c r="E848" t="s">
        <v>3260</v>
      </c>
      <c r="F848" t="s">
        <v>3261</v>
      </c>
      <c r="H848">
        <v>55.212706599999997</v>
      </c>
      <c r="I848">
        <v>-103.9946133</v>
      </c>
      <c r="J848" s="1" t="str">
        <f t="shared" si="135"/>
        <v>NGR lake sediment grab sample</v>
      </c>
      <c r="K848" s="1" t="str">
        <f t="shared" si="136"/>
        <v>&lt;177 micron (NGR)</v>
      </c>
      <c r="L848">
        <v>45</v>
      </c>
      <c r="M848" t="s">
        <v>54</v>
      </c>
      <c r="N848">
        <v>847</v>
      </c>
      <c r="O848">
        <v>32</v>
      </c>
    </row>
    <row r="849" spans="1:15" x14ac:dyDescent="0.3">
      <c r="A849" t="s">
        <v>3262</v>
      </c>
      <c r="B849" t="s">
        <v>3263</v>
      </c>
      <c r="C849" s="1" t="str">
        <f t="shared" si="133"/>
        <v>21:0161</v>
      </c>
      <c r="D849" s="1" t="str">
        <f t="shared" si="134"/>
        <v>21:0087</v>
      </c>
      <c r="E849" t="s">
        <v>3264</v>
      </c>
      <c r="F849" t="s">
        <v>3265</v>
      </c>
      <c r="H849">
        <v>55.229352599999999</v>
      </c>
      <c r="I849">
        <v>-103.9438789</v>
      </c>
      <c r="J849" s="1" t="str">
        <f t="shared" si="135"/>
        <v>NGR lake sediment grab sample</v>
      </c>
      <c r="K849" s="1" t="str">
        <f t="shared" si="136"/>
        <v>&lt;177 micron (NGR)</v>
      </c>
      <c r="L849">
        <v>45</v>
      </c>
      <c r="M849" t="s">
        <v>59</v>
      </c>
      <c r="N849">
        <v>848</v>
      </c>
      <c r="O849">
        <v>44</v>
      </c>
    </row>
    <row r="850" spans="1:15" x14ac:dyDescent="0.3">
      <c r="A850" t="s">
        <v>3266</v>
      </c>
      <c r="B850" t="s">
        <v>3267</v>
      </c>
      <c r="C850" s="1" t="str">
        <f t="shared" si="133"/>
        <v>21:0161</v>
      </c>
      <c r="D850" s="1" t="str">
        <f t="shared" si="134"/>
        <v>21:0087</v>
      </c>
      <c r="E850" t="s">
        <v>3268</v>
      </c>
      <c r="F850" t="s">
        <v>3269</v>
      </c>
      <c r="H850">
        <v>55.251157200000002</v>
      </c>
      <c r="I850">
        <v>-103.97161819999999</v>
      </c>
      <c r="J850" s="1" t="str">
        <f t="shared" si="135"/>
        <v>NGR lake sediment grab sample</v>
      </c>
      <c r="K850" s="1" t="str">
        <f t="shared" si="136"/>
        <v>&lt;177 micron (NGR)</v>
      </c>
      <c r="L850">
        <v>45</v>
      </c>
      <c r="M850" t="s">
        <v>105</v>
      </c>
      <c r="N850">
        <v>849</v>
      </c>
      <c r="O850">
        <v>34.5</v>
      </c>
    </row>
    <row r="851" spans="1:15" x14ac:dyDescent="0.3">
      <c r="A851" t="s">
        <v>3270</v>
      </c>
      <c r="B851" t="s">
        <v>3271</v>
      </c>
      <c r="C851" s="1" t="str">
        <f t="shared" si="133"/>
        <v>21:0161</v>
      </c>
      <c r="D851" s="1" t="str">
        <f>HYPERLINK("http://geochem.nrcan.gc.ca/cdogs/content/svy/svy_e.htm", "")</f>
        <v/>
      </c>
      <c r="G851" s="1" t="str">
        <f>HYPERLINK("http://geochem.nrcan.gc.ca/cdogs/content/cr_/cr_00002_e.htm", "2")</f>
        <v>2</v>
      </c>
      <c r="J851" t="s">
        <v>22</v>
      </c>
      <c r="K851" t="s">
        <v>23</v>
      </c>
      <c r="L851">
        <v>45</v>
      </c>
      <c r="M851" t="s">
        <v>24</v>
      </c>
      <c r="N851">
        <v>850</v>
      </c>
      <c r="O851">
        <v>16.5</v>
      </c>
    </row>
    <row r="852" spans="1:15" x14ac:dyDescent="0.3">
      <c r="A852" t="s">
        <v>3272</v>
      </c>
      <c r="B852" t="s">
        <v>3273</v>
      </c>
      <c r="C852" s="1" t="str">
        <f t="shared" si="133"/>
        <v>21:0161</v>
      </c>
      <c r="D852" s="1" t="str">
        <f t="shared" ref="D852:D872" si="137">HYPERLINK("http://geochem.nrcan.gc.ca/cdogs/content/svy/svy210087_e.htm", "21:0087")</f>
        <v>21:0087</v>
      </c>
      <c r="E852" t="s">
        <v>3274</v>
      </c>
      <c r="F852" t="s">
        <v>3275</v>
      </c>
      <c r="H852">
        <v>55.261132500000002</v>
      </c>
      <c r="I852">
        <v>-103.98237570000001</v>
      </c>
      <c r="J852" s="1" t="str">
        <f t="shared" ref="J852:J872" si="138">HYPERLINK("http://geochem.nrcan.gc.ca/cdogs/content/kwd/kwd020027_e.htm", "NGR lake sediment grab sample")</f>
        <v>NGR lake sediment grab sample</v>
      </c>
      <c r="K852" s="1" t="str">
        <f t="shared" ref="K852:K872" si="139">HYPERLINK("http://geochem.nrcan.gc.ca/cdogs/content/kwd/kwd080006_e.htm", "&lt;177 micron (NGR)")</f>
        <v>&lt;177 micron (NGR)</v>
      </c>
      <c r="L852">
        <v>45</v>
      </c>
      <c r="M852" t="s">
        <v>110</v>
      </c>
      <c r="N852">
        <v>851</v>
      </c>
      <c r="O852">
        <v>31.5</v>
      </c>
    </row>
    <row r="853" spans="1:15" x14ac:dyDescent="0.3">
      <c r="A853" t="s">
        <v>3276</v>
      </c>
      <c r="B853" t="s">
        <v>3277</v>
      </c>
      <c r="C853" s="1" t="str">
        <f t="shared" si="133"/>
        <v>21:0161</v>
      </c>
      <c r="D853" s="1" t="str">
        <f t="shared" si="137"/>
        <v>21:0087</v>
      </c>
      <c r="E853" t="s">
        <v>3278</v>
      </c>
      <c r="F853" t="s">
        <v>3279</v>
      </c>
      <c r="H853">
        <v>55.288691</v>
      </c>
      <c r="I853">
        <v>-103.9470281</v>
      </c>
      <c r="J853" s="1" t="str">
        <f t="shared" si="138"/>
        <v>NGR lake sediment grab sample</v>
      </c>
      <c r="K853" s="1" t="str">
        <f t="shared" si="139"/>
        <v>&lt;177 micron (NGR)</v>
      </c>
      <c r="L853">
        <v>45</v>
      </c>
      <c r="M853" t="s">
        <v>115</v>
      </c>
      <c r="N853">
        <v>852</v>
      </c>
      <c r="O853">
        <v>27.5</v>
      </c>
    </row>
    <row r="854" spans="1:15" x14ac:dyDescent="0.3">
      <c r="A854" t="s">
        <v>3280</v>
      </c>
      <c r="B854" t="s">
        <v>3281</v>
      </c>
      <c r="C854" s="1" t="str">
        <f t="shared" si="133"/>
        <v>21:0161</v>
      </c>
      <c r="D854" s="1" t="str">
        <f t="shared" si="137"/>
        <v>21:0087</v>
      </c>
      <c r="E854" t="s">
        <v>3282</v>
      </c>
      <c r="F854" t="s">
        <v>3283</v>
      </c>
      <c r="H854">
        <v>55.253962799999996</v>
      </c>
      <c r="I854">
        <v>-103.8818674</v>
      </c>
      <c r="J854" s="1" t="str">
        <f t="shared" si="138"/>
        <v>NGR lake sediment grab sample</v>
      </c>
      <c r="K854" s="1" t="str">
        <f t="shared" si="139"/>
        <v>&lt;177 micron (NGR)</v>
      </c>
      <c r="L854">
        <v>45</v>
      </c>
      <c r="M854" t="s">
        <v>176</v>
      </c>
      <c r="N854">
        <v>853</v>
      </c>
      <c r="O854">
        <v>23.5</v>
      </c>
    </row>
    <row r="855" spans="1:15" x14ac:dyDescent="0.3">
      <c r="A855" t="s">
        <v>3284</v>
      </c>
      <c r="B855" t="s">
        <v>3285</v>
      </c>
      <c r="C855" s="1" t="str">
        <f t="shared" si="133"/>
        <v>21:0161</v>
      </c>
      <c r="D855" s="1" t="str">
        <f t="shared" si="137"/>
        <v>21:0087</v>
      </c>
      <c r="E855" t="s">
        <v>3286</v>
      </c>
      <c r="F855" t="s">
        <v>3287</v>
      </c>
      <c r="H855">
        <v>55.282698099999998</v>
      </c>
      <c r="I855">
        <v>-103.8794856</v>
      </c>
      <c r="J855" s="1" t="str">
        <f t="shared" si="138"/>
        <v>NGR lake sediment grab sample</v>
      </c>
      <c r="K855" s="1" t="str">
        <f t="shared" si="139"/>
        <v>&lt;177 micron (NGR)</v>
      </c>
      <c r="L855">
        <v>45</v>
      </c>
      <c r="M855" t="s">
        <v>183</v>
      </c>
      <c r="N855">
        <v>854</v>
      </c>
      <c r="O855">
        <v>23.5</v>
      </c>
    </row>
    <row r="856" spans="1:15" x14ac:dyDescent="0.3">
      <c r="A856" t="s">
        <v>3288</v>
      </c>
      <c r="B856" t="s">
        <v>3289</v>
      </c>
      <c r="C856" s="1" t="str">
        <f t="shared" si="133"/>
        <v>21:0161</v>
      </c>
      <c r="D856" s="1" t="str">
        <f t="shared" si="137"/>
        <v>21:0087</v>
      </c>
      <c r="E856" t="s">
        <v>3290</v>
      </c>
      <c r="F856" t="s">
        <v>3291</v>
      </c>
      <c r="H856">
        <v>55.308824399999999</v>
      </c>
      <c r="I856">
        <v>-103.8866268</v>
      </c>
      <c r="J856" s="1" t="str">
        <f t="shared" si="138"/>
        <v>NGR lake sediment grab sample</v>
      </c>
      <c r="K856" s="1" t="str">
        <f t="shared" si="139"/>
        <v>&lt;177 micron (NGR)</v>
      </c>
      <c r="L856">
        <v>45</v>
      </c>
      <c r="M856" t="s">
        <v>120</v>
      </c>
      <c r="N856">
        <v>855</v>
      </c>
      <c r="O856">
        <v>29</v>
      </c>
    </row>
    <row r="857" spans="1:15" x14ac:dyDescent="0.3">
      <c r="A857" t="s">
        <v>3292</v>
      </c>
      <c r="B857" t="s">
        <v>3293</v>
      </c>
      <c r="C857" s="1" t="str">
        <f t="shared" si="133"/>
        <v>21:0161</v>
      </c>
      <c r="D857" s="1" t="str">
        <f t="shared" si="137"/>
        <v>21:0087</v>
      </c>
      <c r="E857" t="s">
        <v>3294</v>
      </c>
      <c r="F857" t="s">
        <v>3295</v>
      </c>
      <c r="H857">
        <v>55.306572799999998</v>
      </c>
      <c r="I857">
        <v>-103.8378525</v>
      </c>
      <c r="J857" s="1" t="str">
        <f t="shared" si="138"/>
        <v>NGR lake sediment grab sample</v>
      </c>
      <c r="K857" s="1" t="str">
        <f t="shared" si="139"/>
        <v>&lt;177 micron (NGR)</v>
      </c>
      <c r="L857">
        <v>45</v>
      </c>
      <c r="M857" t="s">
        <v>188</v>
      </c>
      <c r="N857">
        <v>856</v>
      </c>
      <c r="O857">
        <v>18.5</v>
      </c>
    </row>
    <row r="858" spans="1:15" x14ac:dyDescent="0.3">
      <c r="A858" t="s">
        <v>3296</v>
      </c>
      <c r="B858" t="s">
        <v>3297</v>
      </c>
      <c r="C858" s="1" t="str">
        <f t="shared" si="133"/>
        <v>21:0161</v>
      </c>
      <c r="D858" s="1" t="str">
        <f t="shared" si="137"/>
        <v>21:0087</v>
      </c>
      <c r="E858" t="s">
        <v>3298</v>
      </c>
      <c r="F858" t="s">
        <v>3299</v>
      </c>
      <c r="H858">
        <v>55.275876099999998</v>
      </c>
      <c r="I858">
        <v>-103.82300720000001</v>
      </c>
      <c r="J858" s="1" t="str">
        <f t="shared" si="138"/>
        <v>NGR lake sediment grab sample</v>
      </c>
      <c r="K858" s="1" t="str">
        <f t="shared" si="139"/>
        <v>&lt;177 micron (NGR)</v>
      </c>
      <c r="L858">
        <v>45</v>
      </c>
      <c r="M858" t="s">
        <v>193</v>
      </c>
      <c r="N858">
        <v>857</v>
      </c>
      <c r="O858">
        <v>37.5</v>
      </c>
    </row>
    <row r="859" spans="1:15" x14ac:dyDescent="0.3">
      <c r="A859" t="s">
        <v>3300</v>
      </c>
      <c r="B859" t="s">
        <v>3301</v>
      </c>
      <c r="C859" s="1" t="str">
        <f t="shared" si="133"/>
        <v>21:0161</v>
      </c>
      <c r="D859" s="1" t="str">
        <f t="shared" si="137"/>
        <v>21:0087</v>
      </c>
      <c r="E859" t="s">
        <v>3290</v>
      </c>
      <c r="F859" t="s">
        <v>3302</v>
      </c>
      <c r="H859">
        <v>55.308824399999999</v>
      </c>
      <c r="I859">
        <v>-103.8866268</v>
      </c>
      <c r="J859" s="1" t="str">
        <f t="shared" si="138"/>
        <v>NGR lake sediment grab sample</v>
      </c>
      <c r="K859" s="1" t="str">
        <f t="shared" si="139"/>
        <v>&lt;177 micron (NGR)</v>
      </c>
      <c r="L859">
        <v>45</v>
      </c>
      <c r="M859" t="s">
        <v>197</v>
      </c>
      <c r="N859">
        <v>858</v>
      </c>
      <c r="O859">
        <v>30</v>
      </c>
    </row>
    <row r="860" spans="1:15" x14ac:dyDescent="0.3">
      <c r="A860" t="s">
        <v>3303</v>
      </c>
      <c r="B860" t="s">
        <v>3304</v>
      </c>
      <c r="C860" s="1" t="str">
        <f t="shared" si="133"/>
        <v>21:0161</v>
      </c>
      <c r="D860" s="1" t="str">
        <f t="shared" si="137"/>
        <v>21:0087</v>
      </c>
      <c r="E860" t="s">
        <v>3305</v>
      </c>
      <c r="F860" t="s">
        <v>3306</v>
      </c>
      <c r="H860">
        <v>55.2570397</v>
      </c>
      <c r="I860">
        <v>-103.8267108</v>
      </c>
      <c r="J860" s="1" t="str">
        <f t="shared" si="138"/>
        <v>NGR lake sediment grab sample</v>
      </c>
      <c r="K860" s="1" t="str">
        <f t="shared" si="139"/>
        <v>&lt;177 micron (NGR)</v>
      </c>
      <c r="L860">
        <v>46</v>
      </c>
      <c r="M860" t="s">
        <v>19</v>
      </c>
      <c r="N860">
        <v>859</v>
      </c>
      <c r="O860">
        <v>2.5</v>
      </c>
    </row>
    <row r="861" spans="1:15" x14ac:dyDescent="0.3">
      <c r="A861" t="s">
        <v>3307</v>
      </c>
      <c r="B861" t="s">
        <v>3308</v>
      </c>
      <c r="C861" s="1" t="str">
        <f t="shared" si="133"/>
        <v>21:0161</v>
      </c>
      <c r="D861" s="1" t="str">
        <f t="shared" si="137"/>
        <v>21:0087</v>
      </c>
      <c r="E861" t="s">
        <v>3309</v>
      </c>
      <c r="F861" t="s">
        <v>3310</v>
      </c>
      <c r="H861">
        <v>55.2541309</v>
      </c>
      <c r="I861">
        <v>-103.8047699</v>
      </c>
      <c r="J861" s="1" t="str">
        <f t="shared" si="138"/>
        <v>NGR lake sediment grab sample</v>
      </c>
      <c r="K861" s="1" t="str">
        <f t="shared" si="139"/>
        <v>&lt;177 micron (NGR)</v>
      </c>
      <c r="L861">
        <v>46</v>
      </c>
      <c r="M861" t="s">
        <v>29</v>
      </c>
      <c r="N861">
        <v>860</v>
      </c>
      <c r="O861">
        <v>45.5</v>
      </c>
    </row>
    <row r="862" spans="1:15" x14ac:dyDescent="0.3">
      <c r="A862" t="s">
        <v>3311</v>
      </c>
      <c r="B862" t="s">
        <v>3312</v>
      </c>
      <c r="C862" s="1" t="str">
        <f t="shared" si="133"/>
        <v>21:0161</v>
      </c>
      <c r="D862" s="1" t="str">
        <f t="shared" si="137"/>
        <v>21:0087</v>
      </c>
      <c r="E862" t="s">
        <v>3313</v>
      </c>
      <c r="F862" t="s">
        <v>3314</v>
      </c>
      <c r="H862">
        <v>55.287090999999997</v>
      </c>
      <c r="I862">
        <v>-103.7754363</v>
      </c>
      <c r="J862" s="1" t="str">
        <f t="shared" si="138"/>
        <v>NGR lake sediment grab sample</v>
      </c>
      <c r="K862" s="1" t="str">
        <f t="shared" si="139"/>
        <v>&lt;177 micron (NGR)</v>
      </c>
      <c r="L862">
        <v>46</v>
      </c>
      <c r="M862" t="s">
        <v>34</v>
      </c>
      <c r="N862">
        <v>861</v>
      </c>
      <c r="O862">
        <v>16</v>
      </c>
    </row>
    <row r="863" spans="1:15" x14ac:dyDescent="0.3">
      <c r="A863" t="s">
        <v>3315</v>
      </c>
      <c r="B863" t="s">
        <v>3316</v>
      </c>
      <c r="C863" s="1" t="str">
        <f t="shared" si="133"/>
        <v>21:0161</v>
      </c>
      <c r="D863" s="1" t="str">
        <f t="shared" si="137"/>
        <v>21:0087</v>
      </c>
      <c r="E863" t="s">
        <v>3317</v>
      </c>
      <c r="F863" t="s">
        <v>3318</v>
      </c>
      <c r="H863">
        <v>55.281918300000001</v>
      </c>
      <c r="I863">
        <v>-103.70946910000001</v>
      </c>
      <c r="J863" s="1" t="str">
        <f t="shared" si="138"/>
        <v>NGR lake sediment grab sample</v>
      </c>
      <c r="K863" s="1" t="str">
        <f t="shared" si="139"/>
        <v>&lt;177 micron (NGR)</v>
      </c>
      <c r="L863">
        <v>46</v>
      </c>
      <c r="M863" t="s">
        <v>39</v>
      </c>
      <c r="N863">
        <v>862</v>
      </c>
      <c r="O863">
        <v>14</v>
      </c>
    </row>
    <row r="864" spans="1:15" x14ac:dyDescent="0.3">
      <c r="A864" t="s">
        <v>3319</v>
      </c>
      <c r="B864" t="s">
        <v>3320</v>
      </c>
      <c r="C864" s="1" t="str">
        <f t="shared" si="133"/>
        <v>21:0161</v>
      </c>
      <c r="D864" s="1" t="str">
        <f t="shared" si="137"/>
        <v>21:0087</v>
      </c>
      <c r="E864" t="s">
        <v>3321</v>
      </c>
      <c r="F864" t="s">
        <v>3322</v>
      </c>
      <c r="H864">
        <v>55.274513399999996</v>
      </c>
      <c r="I864">
        <v>-103.6892453</v>
      </c>
      <c r="J864" s="1" t="str">
        <f t="shared" si="138"/>
        <v>NGR lake sediment grab sample</v>
      </c>
      <c r="K864" s="1" t="str">
        <f t="shared" si="139"/>
        <v>&lt;177 micron (NGR)</v>
      </c>
      <c r="L864">
        <v>46</v>
      </c>
      <c r="M864" t="s">
        <v>120</v>
      </c>
      <c r="N864">
        <v>863</v>
      </c>
      <c r="O864">
        <v>16.5</v>
      </c>
    </row>
    <row r="865" spans="1:15" x14ac:dyDescent="0.3">
      <c r="A865" t="s">
        <v>3323</v>
      </c>
      <c r="B865" t="s">
        <v>3324</v>
      </c>
      <c r="C865" s="1" t="str">
        <f t="shared" si="133"/>
        <v>21:0161</v>
      </c>
      <c r="D865" s="1" t="str">
        <f t="shared" si="137"/>
        <v>21:0087</v>
      </c>
      <c r="E865" t="s">
        <v>3325</v>
      </c>
      <c r="F865" t="s">
        <v>3326</v>
      </c>
      <c r="H865">
        <v>55.302379500000001</v>
      </c>
      <c r="I865">
        <v>-103.6899018</v>
      </c>
      <c r="J865" s="1" t="str">
        <f t="shared" si="138"/>
        <v>NGR lake sediment grab sample</v>
      </c>
      <c r="K865" s="1" t="str">
        <f t="shared" si="139"/>
        <v>&lt;177 micron (NGR)</v>
      </c>
      <c r="L865">
        <v>46</v>
      </c>
      <c r="M865" t="s">
        <v>44</v>
      </c>
      <c r="N865">
        <v>864</v>
      </c>
      <c r="O865">
        <v>60.5</v>
      </c>
    </row>
    <row r="866" spans="1:15" x14ac:dyDescent="0.3">
      <c r="A866" t="s">
        <v>3327</v>
      </c>
      <c r="B866" t="s">
        <v>3328</v>
      </c>
      <c r="C866" s="1" t="str">
        <f t="shared" si="133"/>
        <v>21:0161</v>
      </c>
      <c r="D866" s="1" t="str">
        <f t="shared" si="137"/>
        <v>21:0087</v>
      </c>
      <c r="E866" t="s">
        <v>3329</v>
      </c>
      <c r="F866" t="s">
        <v>3330</v>
      </c>
      <c r="H866">
        <v>55.303305899999998</v>
      </c>
      <c r="I866">
        <v>-103.61110619999999</v>
      </c>
      <c r="J866" s="1" t="str">
        <f t="shared" si="138"/>
        <v>NGR lake sediment grab sample</v>
      </c>
      <c r="K866" s="1" t="str">
        <f t="shared" si="139"/>
        <v>&lt;177 micron (NGR)</v>
      </c>
      <c r="L866">
        <v>46</v>
      </c>
      <c r="M866" t="s">
        <v>68</v>
      </c>
      <c r="N866">
        <v>865</v>
      </c>
      <c r="O866">
        <v>18.5</v>
      </c>
    </row>
    <row r="867" spans="1:15" x14ac:dyDescent="0.3">
      <c r="A867" t="s">
        <v>3331</v>
      </c>
      <c r="B867" t="s">
        <v>3332</v>
      </c>
      <c r="C867" s="1" t="str">
        <f t="shared" si="133"/>
        <v>21:0161</v>
      </c>
      <c r="D867" s="1" t="str">
        <f t="shared" si="137"/>
        <v>21:0087</v>
      </c>
      <c r="E867" t="s">
        <v>3329</v>
      </c>
      <c r="F867" t="s">
        <v>3333</v>
      </c>
      <c r="H867">
        <v>55.303305899999998</v>
      </c>
      <c r="I867">
        <v>-103.61110619999999</v>
      </c>
      <c r="J867" s="1" t="str">
        <f t="shared" si="138"/>
        <v>NGR lake sediment grab sample</v>
      </c>
      <c r="K867" s="1" t="str">
        <f t="shared" si="139"/>
        <v>&lt;177 micron (NGR)</v>
      </c>
      <c r="L867">
        <v>46</v>
      </c>
      <c r="M867" t="s">
        <v>72</v>
      </c>
      <c r="N867">
        <v>866</v>
      </c>
      <c r="O867">
        <v>19.5</v>
      </c>
    </row>
    <row r="868" spans="1:15" x14ac:dyDescent="0.3">
      <c r="A868" t="s">
        <v>3334</v>
      </c>
      <c r="B868" t="s">
        <v>3335</v>
      </c>
      <c r="C868" s="1" t="str">
        <f t="shared" si="133"/>
        <v>21:0161</v>
      </c>
      <c r="D868" s="1" t="str">
        <f t="shared" si="137"/>
        <v>21:0087</v>
      </c>
      <c r="E868" t="s">
        <v>3336</v>
      </c>
      <c r="F868" t="s">
        <v>3337</v>
      </c>
      <c r="H868">
        <v>55.2964342</v>
      </c>
      <c r="I868">
        <v>-103.5609448</v>
      </c>
      <c r="J868" s="1" t="str">
        <f t="shared" si="138"/>
        <v>NGR lake sediment grab sample</v>
      </c>
      <c r="K868" s="1" t="str">
        <f t="shared" si="139"/>
        <v>&lt;177 micron (NGR)</v>
      </c>
      <c r="L868">
        <v>46</v>
      </c>
      <c r="M868" t="s">
        <v>49</v>
      </c>
      <c r="N868">
        <v>867</v>
      </c>
      <c r="O868">
        <v>26.5</v>
      </c>
    </row>
    <row r="869" spans="1:15" x14ac:dyDescent="0.3">
      <c r="A869" t="s">
        <v>3338</v>
      </c>
      <c r="B869" t="s">
        <v>3339</v>
      </c>
      <c r="C869" s="1" t="str">
        <f t="shared" si="133"/>
        <v>21:0161</v>
      </c>
      <c r="D869" s="1" t="str">
        <f t="shared" si="137"/>
        <v>21:0087</v>
      </c>
      <c r="E869" t="s">
        <v>3340</v>
      </c>
      <c r="F869" t="s">
        <v>3341</v>
      </c>
      <c r="H869">
        <v>55.296843299999999</v>
      </c>
      <c r="I869">
        <v>-103.51997799999999</v>
      </c>
      <c r="J869" s="1" t="str">
        <f t="shared" si="138"/>
        <v>NGR lake sediment grab sample</v>
      </c>
      <c r="K869" s="1" t="str">
        <f t="shared" si="139"/>
        <v>&lt;177 micron (NGR)</v>
      </c>
      <c r="L869">
        <v>46</v>
      </c>
      <c r="M869" t="s">
        <v>54</v>
      </c>
      <c r="N869">
        <v>868</v>
      </c>
      <c r="O869">
        <v>41</v>
      </c>
    </row>
    <row r="870" spans="1:15" x14ac:dyDescent="0.3">
      <c r="A870" t="s">
        <v>3342</v>
      </c>
      <c r="B870" t="s">
        <v>3343</v>
      </c>
      <c r="C870" s="1" t="str">
        <f t="shared" si="133"/>
        <v>21:0161</v>
      </c>
      <c r="D870" s="1" t="str">
        <f t="shared" si="137"/>
        <v>21:0087</v>
      </c>
      <c r="E870" t="s">
        <v>3344</v>
      </c>
      <c r="F870" t="s">
        <v>3345</v>
      </c>
      <c r="H870">
        <v>55.30321</v>
      </c>
      <c r="I870">
        <v>-103.4535765</v>
      </c>
      <c r="J870" s="1" t="str">
        <f t="shared" si="138"/>
        <v>NGR lake sediment grab sample</v>
      </c>
      <c r="K870" s="1" t="str">
        <f t="shared" si="139"/>
        <v>&lt;177 micron (NGR)</v>
      </c>
      <c r="L870">
        <v>46</v>
      </c>
      <c r="M870" t="s">
        <v>59</v>
      </c>
      <c r="N870">
        <v>869</v>
      </c>
      <c r="O870">
        <v>33</v>
      </c>
    </row>
    <row r="871" spans="1:15" x14ac:dyDescent="0.3">
      <c r="A871" t="s">
        <v>3346</v>
      </c>
      <c r="B871" t="s">
        <v>3347</v>
      </c>
      <c r="C871" s="1" t="str">
        <f t="shared" si="133"/>
        <v>21:0161</v>
      </c>
      <c r="D871" s="1" t="str">
        <f t="shared" si="137"/>
        <v>21:0087</v>
      </c>
      <c r="E871" t="s">
        <v>3348</v>
      </c>
      <c r="F871" t="s">
        <v>3349</v>
      </c>
      <c r="H871">
        <v>55.303500999999997</v>
      </c>
      <c r="I871">
        <v>-103.40630419999999</v>
      </c>
      <c r="J871" s="1" t="str">
        <f t="shared" si="138"/>
        <v>NGR lake sediment grab sample</v>
      </c>
      <c r="K871" s="1" t="str">
        <f t="shared" si="139"/>
        <v>&lt;177 micron (NGR)</v>
      </c>
      <c r="L871">
        <v>46</v>
      </c>
      <c r="M871" t="s">
        <v>105</v>
      </c>
      <c r="N871">
        <v>870</v>
      </c>
      <c r="O871">
        <v>50.5</v>
      </c>
    </row>
    <row r="872" spans="1:15" x14ac:dyDescent="0.3">
      <c r="A872" t="s">
        <v>3350</v>
      </c>
      <c r="B872" t="s">
        <v>3351</v>
      </c>
      <c r="C872" s="1" t="str">
        <f t="shared" si="133"/>
        <v>21:0161</v>
      </c>
      <c r="D872" s="1" t="str">
        <f t="shared" si="137"/>
        <v>21:0087</v>
      </c>
      <c r="E872" t="s">
        <v>3352</v>
      </c>
      <c r="F872" t="s">
        <v>3353</v>
      </c>
      <c r="H872">
        <v>55.279124799999998</v>
      </c>
      <c r="I872">
        <v>-103.3978352</v>
      </c>
      <c r="J872" s="1" t="str">
        <f t="shared" si="138"/>
        <v>NGR lake sediment grab sample</v>
      </c>
      <c r="K872" s="1" t="str">
        <f t="shared" si="139"/>
        <v>&lt;177 micron (NGR)</v>
      </c>
      <c r="L872">
        <v>46</v>
      </c>
      <c r="M872" t="s">
        <v>110</v>
      </c>
      <c r="N872">
        <v>871</v>
      </c>
      <c r="O872">
        <v>41.5</v>
      </c>
    </row>
    <row r="873" spans="1:15" x14ac:dyDescent="0.3">
      <c r="A873" t="s">
        <v>3354</v>
      </c>
      <c r="B873" t="s">
        <v>3355</v>
      </c>
      <c r="C873" s="1" t="str">
        <f t="shared" si="133"/>
        <v>21:0161</v>
      </c>
      <c r="D873" s="1" t="str">
        <f>HYPERLINK("http://geochem.nrcan.gc.ca/cdogs/content/svy/svy_e.htm", "")</f>
        <v/>
      </c>
      <c r="G873" s="1" t="str">
        <f>HYPERLINK("http://geochem.nrcan.gc.ca/cdogs/content/cr_/cr_00002_e.htm", "2")</f>
        <v>2</v>
      </c>
      <c r="J873" t="s">
        <v>22</v>
      </c>
      <c r="K873" t="s">
        <v>23</v>
      </c>
      <c r="L873">
        <v>46</v>
      </c>
      <c r="M873" t="s">
        <v>24</v>
      </c>
      <c r="N873">
        <v>872</v>
      </c>
      <c r="O873">
        <v>16.5</v>
      </c>
    </row>
    <row r="874" spans="1:15" x14ac:dyDescent="0.3">
      <c r="A874" t="s">
        <v>3356</v>
      </c>
      <c r="B874" t="s">
        <v>3357</v>
      </c>
      <c r="C874" s="1" t="str">
        <f t="shared" si="133"/>
        <v>21:0161</v>
      </c>
      <c r="D874" s="1" t="str">
        <f t="shared" ref="D874:D893" si="140">HYPERLINK("http://geochem.nrcan.gc.ca/cdogs/content/svy/svy210087_e.htm", "21:0087")</f>
        <v>21:0087</v>
      </c>
      <c r="E874" t="s">
        <v>3358</v>
      </c>
      <c r="F874" t="s">
        <v>3359</v>
      </c>
      <c r="H874">
        <v>55.2783041</v>
      </c>
      <c r="I874">
        <v>-103.3364684</v>
      </c>
      <c r="J874" s="1" t="str">
        <f t="shared" ref="J874:J893" si="141">HYPERLINK("http://geochem.nrcan.gc.ca/cdogs/content/kwd/kwd020027_e.htm", "NGR lake sediment grab sample")</f>
        <v>NGR lake sediment grab sample</v>
      </c>
      <c r="K874" s="1" t="str">
        <f t="shared" ref="K874:K893" si="142">HYPERLINK("http://geochem.nrcan.gc.ca/cdogs/content/kwd/kwd080006_e.htm", "&lt;177 micron (NGR)")</f>
        <v>&lt;177 micron (NGR)</v>
      </c>
      <c r="L874">
        <v>46</v>
      </c>
      <c r="M874" t="s">
        <v>115</v>
      </c>
      <c r="N874">
        <v>873</v>
      </c>
      <c r="O874">
        <v>19.5</v>
      </c>
    </row>
    <row r="875" spans="1:15" x14ac:dyDescent="0.3">
      <c r="A875" t="s">
        <v>3360</v>
      </c>
      <c r="B875" t="s">
        <v>3361</v>
      </c>
      <c r="C875" s="1" t="str">
        <f t="shared" si="133"/>
        <v>21:0161</v>
      </c>
      <c r="D875" s="1" t="str">
        <f t="shared" si="140"/>
        <v>21:0087</v>
      </c>
      <c r="E875" t="s">
        <v>3362</v>
      </c>
      <c r="F875" t="s">
        <v>3363</v>
      </c>
      <c r="H875">
        <v>55.268581599999997</v>
      </c>
      <c r="I875">
        <v>-103.2833601</v>
      </c>
      <c r="J875" s="1" t="str">
        <f t="shared" si="141"/>
        <v>NGR lake sediment grab sample</v>
      </c>
      <c r="K875" s="1" t="str">
        <f t="shared" si="142"/>
        <v>&lt;177 micron (NGR)</v>
      </c>
      <c r="L875">
        <v>46</v>
      </c>
      <c r="M875" t="s">
        <v>176</v>
      </c>
      <c r="N875">
        <v>874</v>
      </c>
      <c r="O875">
        <v>28</v>
      </c>
    </row>
    <row r="876" spans="1:15" x14ac:dyDescent="0.3">
      <c r="A876" t="s">
        <v>3364</v>
      </c>
      <c r="B876" t="s">
        <v>3365</v>
      </c>
      <c r="C876" s="1" t="str">
        <f t="shared" si="133"/>
        <v>21:0161</v>
      </c>
      <c r="D876" s="1" t="str">
        <f t="shared" si="140"/>
        <v>21:0087</v>
      </c>
      <c r="E876" t="s">
        <v>3366</v>
      </c>
      <c r="F876" t="s">
        <v>3367</v>
      </c>
      <c r="H876">
        <v>55.288680399999997</v>
      </c>
      <c r="I876">
        <v>-103.2431223</v>
      </c>
      <c r="J876" s="1" t="str">
        <f t="shared" si="141"/>
        <v>NGR lake sediment grab sample</v>
      </c>
      <c r="K876" s="1" t="str">
        <f t="shared" si="142"/>
        <v>&lt;177 micron (NGR)</v>
      </c>
      <c r="L876">
        <v>46</v>
      </c>
      <c r="M876" t="s">
        <v>183</v>
      </c>
      <c r="N876">
        <v>875</v>
      </c>
      <c r="O876">
        <v>55.5</v>
      </c>
    </row>
    <row r="877" spans="1:15" x14ac:dyDescent="0.3">
      <c r="A877" t="s">
        <v>3368</v>
      </c>
      <c r="B877" t="s">
        <v>3369</v>
      </c>
      <c r="C877" s="1" t="str">
        <f t="shared" si="133"/>
        <v>21:0161</v>
      </c>
      <c r="D877" s="1" t="str">
        <f t="shared" si="140"/>
        <v>21:0087</v>
      </c>
      <c r="E877" t="s">
        <v>3370</v>
      </c>
      <c r="F877" t="s">
        <v>3371</v>
      </c>
      <c r="H877">
        <v>55.265700299999999</v>
      </c>
      <c r="I877">
        <v>-103.20793810000001</v>
      </c>
      <c r="J877" s="1" t="str">
        <f t="shared" si="141"/>
        <v>NGR lake sediment grab sample</v>
      </c>
      <c r="K877" s="1" t="str">
        <f t="shared" si="142"/>
        <v>&lt;177 micron (NGR)</v>
      </c>
      <c r="L877">
        <v>46</v>
      </c>
      <c r="M877" t="s">
        <v>188</v>
      </c>
      <c r="N877">
        <v>876</v>
      </c>
      <c r="O877">
        <v>28</v>
      </c>
    </row>
    <row r="878" spans="1:15" x14ac:dyDescent="0.3">
      <c r="A878" t="s">
        <v>3372</v>
      </c>
      <c r="B878" t="s">
        <v>3373</v>
      </c>
      <c r="C878" s="1" t="str">
        <f t="shared" si="133"/>
        <v>21:0161</v>
      </c>
      <c r="D878" s="1" t="str">
        <f t="shared" si="140"/>
        <v>21:0087</v>
      </c>
      <c r="E878" t="s">
        <v>3374</v>
      </c>
      <c r="F878" t="s">
        <v>3375</v>
      </c>
      <c r="H878">
        <v>55.278793299999997</v>
      </c>
      <c r="I878">
        <v>-103.12232760000001</v>
      </c>
      <c r="J878" s="1" t="str">
        <f t="shared" si="141"/>
        <v>NGR lake sediment grab sample</v>
      </c>
      <c r="K878" s="1" t="str">
        <f t="shared" si="142"/>
        <v>&lt;177 micron (NGR)</v>
      </c>
      <c r="L878">
        <v>46</v>
      </c>
      <c r="M878" t="s">
        <v>193</v>
      </c>
      <c r="N878">
        <v>877</v>
      </c>
      <c r="O878">
        <v>30.5</v>
      </c>
    </row>
    <row r="879" spans="1:15" x14ac:dyDescent="0.3">
      <c r="A879" t="s">
        <v>3376</v>
      </c>
      <c r="B879" t="s">
        <v>3377</v>
      </c>
      <c r="C879" s="1" t="str">
        <f t="shared" si="133"/>
        <v>21:0161</v>
      </c>
      <c r="D879" s="1" t="str">
        <f t="shared" si="140"/>
        <v>21:0087</v>
      </c>
      <c r="E879" t="s">
        <v>3321</v>
      </c>
      <c r="F879" t="s">
        <v>3378</v>
      </c>
      <c r="H879">
        <v>55.274513399999996</v>
      </c>
      <c r="I879">
        <v>-103.6892453</v>
      </c>
      <c r="J879" s="1" t="str">
        <f t="shared" si="141"/>
        <v>NGR lake sediment grab sample</v>
      </c>
      <c r="K879" s="1" t="str">
        <f t="shared" si="142"/>
        <v>&lt;177 micron (NGR)</v>
      </c>
      <c r="L879">
        <v>46</v>
      </c>
      <c r="M879" t="s">
        <v>197</v>
      </c>
      <c r="N879">
        <v>878</v>
      </c>
      <c r="O879">
        <v>15</v>
      </c>
    </row>
    <row r="880" spans="1:15" x14ac:dyDescent="0.3">
      <c r="A880" t="s">
        <v>3379</v>
      </c>
      <c r="B880" t="s">
        <v>3380</v>
      </c>
      <c r="C880" s="1" t="str">
        <f t="shared" si="133"/>
        <v>21:0161</v>
      </c>
      <c r="D880" s="1" t="str">
        <f t="shared" si="140"/>
        <v>21:0087</v>
      </c>
      <c r="E880" t="s">
        <v>3381</v>
      </c>
      <c r="F880" t="s">
        <v>3382</v>
      </c>
      <c r="H880">
        <v>55.226717299999997</v>
      </c>
      <c r="I880">
        <v>-103.0681774</v>
      </c>
      <c r="J880" s="1" t="str">
        <f t="shared" si="141"/>
        <v>NGR lake sediment grab sample</v>
      </c>
      <c r="K880" s="1" t="str">
        <f t="shared" si="142"/>
        <v>&lt;177 micron (NGR)</v>
      </c>
      <c r="L880">
        <v>47</v>
      </c>
      <c r="M880" t="s">
        <v>19</v>
      </c>
      <c r="N880">
        <v>879</v>
      </c>
      <c r="O880">
        <v>36</v>
      </c>
    </row>
    <row r="881" spans="1:15" x14ac:dyDescent="0.3">
      <c r="A881" t="s">
        <v>3383</v>
      </c>
      <c r="B881" t="s">
        <v>3384</v>
      </c>
      <c r="C881" s="1" t="str">
        <f t="shared" si="133"/>
        <v>21:0161</v>
      </c>
      <c r="D881" s="1" t="str">
        <f t="shared" si="140"/>
        <v>21:0087</v>
      </c>
      <c r="E881" t="s">
        <v>3385</v>
      </c>
      <c r="F881" t="s">
        <v>3386</v>
      </c>
      <c r="H881">
        <v>55.207999800000003</v>
      </c>
      <c r="I881">
        <v>-103.0219343</v>
      </c>
      <c r="J881" s="1" t="str">
        <f t="shared" si="141"/>
        <v>NGR lake sediment grab sample</v>
      </c>
      <c r="K881" s="1" t="str">
        <f t="shared" si="142"/>
        <v>&lt;177 micron (NGR)</v>
      </c>
      <c r="L881">
        <v>47</v>
      </c>
      <c r="M881" t="s">
        <v>29</v>
      </c>
      <c r="N881">
        <v>880</v>
      </c>
      <c r="O881">
        <v>1.5</v>
      </c>
    </row>
    <row r="882" spans="1:15" x14ac:dyDescent="0.3">
      <c r="A882" t="s">
        <v>3387</v>
      </c>
      <c r="B882" t="s">
        <v>3388</v>
      </c>
      <c r="C882" s="1" t="str">
        <f t="shared" si="133"/>
        <v>21:0161</v>
      </c>
      <c r="D882" s="1" t="str">
        <f t="shared" si="140"/>
        <v>21:0087</v>
      </c>
      <c r="E882" t="s">
        <v>3389</v>
      </c>
      <c r="F882" t="s">
        <v>3390</v>
      </c>
      <c r="H882">
        <v>55.396314199999999</v>
      </c>
      <c r="I882">
        <v>-103.1672858</v>
      </c>
      <c r="J882" s="1" t="str">
        <f t="shared" si="141"/>
        <v>NGR lake sediment grab sample</v>
      </c>
      <c r="K882" s="1" t="str">
        <f t="shared" si="142"/>
        <v>&lt;177 micron (NGR)</v>
      </c>
      <c r="L882">
        <v>47</v>
      </c>
      <c r="M882" t="s">
        <v>34</v>
      </c>
      <c r="N882">
        <v>881</v>
      </c>
      <c r="O882">
        <v>15</v>
      </c>
    </row>
    <row r="883" spans="1:15" x14ac:dyDescent="0.3">
      <c r="A883" t="s">
        <v>3391</v>
      </c>
      <c r="B883" t="s">
        <v>3392</v>
      </c>
      <c r="C883" s="1" t="str">
        <f t="shared" si="133"/>
        <v>21:0161</v>
      </c>
      <c r="D883" s="1" t="str">
        <f t="shared" si="140"/>
        <v>21:0087</v>
      </c>
      <c r="E883" t="s">
        <v>3393</v>
      </c>
      <c r="F883" t="s">
        <v>3394</v>
      </c>
      <c r="H883">
        <v>55.427062399999997</v>
      </c>
      <c r="I883">
        <v>-103.1800831</v>
      </c>
      <c r="J883" s="1" t="str">
        <f t="shared" si="141"/>
        <v>NGR lake sediment grab sample</v>
      </c>
      <c r="K883" s="1" t="str">
        <f t="shared" si="142"/>
        <v>&lt;177 micron (NGR)</v>
      </c>
      <c r="L883">
        <v>47</v>
      </c>
      <c r="M883" t="s">
        <v>39</v>
      </c>
      <c r="N883">
        <v>882</v>
      </c>
      <c r="O883">
        <v>9.5</v>
      </c>
    </row>
    <row r="884" spans="1:15" x14ac:dyDescent="0.3">
      <c r="A884" t="s">
        <v>3395</v>
      </c>
      <c r="B884" t="s">
        <v>3396</v>
      </c>
      <c r="C884" s="1" t="str">
        <f t="shared" si="133"/>
        <v>21:0161</v>
      </c>
      <c r="D884" s="1" t="str">
        <f t="shared" si="140"/>
        <v>21:0087</v>
      </c>
      <c r="E884" t="s">
        <v>3397</v>
      </c>
      <c r="F884" t="s">
        <v>3398</v>
      </c>
      <c r="H884">
        <v>55.454053000000002</v>
      </c>
      <c r="I884">
        <v>-103.18200210000001</v>
      </c>
      <c r="J884" s="1" t="str">
        <f t="shared" si="141"/>
        <v>NGR lake sediment grab sample</v>
      </c>
      <c r="K884" s="1" t="str">
        <f t="shared" si="142"/>
        <v>&lt;177 micron (NGR)</v>
      </c>
      <c r="L884">
        <v>47</v>
      </c>
      <c r="M884" t="s">
        <v>68</v>
      </c>
      <c r="N884">
        <v>883</v>
      </c>
      <c r="O884">
        <v>17.5</v>
      </c>
    </row>
    <row r="885" spans="1:15" x14ac:dyDescent="0.3">
      <c r="A885" t="s">
        <v>3399</v>
      </c>
      <c r="B885" t="s">
        <v>3400</v>
      </c>
      <c r="C885" s="1" t="str">
        <f t="shared" si="133"/>
        <v>21:0161</v>
      </c>
      <c r="D885" s="1" t="str">
        <f t="shared" si="140"/>
        <v>21:0087</v>
      </c>
      <c r="E885" t="s">
        <v>3397</v>
      </c>
      <c r="F885" t="s">
        <v>3401</v>
      </c>
      <c r="H885">
        <v>55.454053000000002</v>
      </c>
      <c r="I885">
        <v>-103.18200210000001</v>
      </c>
      <c r="J885" s="1" t="str">
        <f t="shared" si="141"/>
        <v>NGR lake sediment grab sample</v>
      </c>
      <c r="K885" s="1" t="str">
        <f t="shared" si="142"/>
        <v>&lt;177 micron (NGR)</v>
      </c>
      <c r="L885">
        <v>47</v>
      </c>
      <c r="M885" t="s">
        <v>72</v>
      </c>
      <c r="N885">
        <v>884</v>
      </c>
      <c r="O885">
        <v>14.5</v>
      </c>
    </row>
    <row r="886" spans="1:15" x14ac:dyDescent="0.3">
      <c r="A886" t="s">
        <v>3402</v>
      </c>
      <c r="B886" t="s">
        <v>3403</v>
      </c>
      <c r="C886" s="1" t="str">
        <f t="shared" si="133"/>
        <v>21:0161</v>
      </c>
      <c r="D886" s="1" t="str">
        <f t="shared" si="140"/>
        <v>21:0087</v>
      </c>
      <c r="E886" t="s">
        <v>3404</v>
      </c>
      <c r="F886" t="s">
        <v>3405</v>
      </c>
      <c r="H886">
        <v>55.498770100000002</v>
      </c>
      <c r="I886">
        <v>-103.16727469999999</v>
      </c>
      <c r="J886" s="1" t="str">
        <f t="shared" si="141"/>
        <v>NGR lake sediment grab sample</v>
      </c>
      <c r="K886" s="1" t="str">
        <f t="shared" si="142"/>
        <v>&lt;177 micron (NGR)</v>
      </c>
      <c r="L886">
        <v>47</v>
      </c>
      <c r="M886" t="s">
        <v>44</v>
      </c>
      <c r="N886">
        <v>885</v>
      </c>
      <c r="O886">
        <v>18</v>
      </c>
    </row>
    <row r="887" spans="1:15" x14ac:dyDescent="0.3">
      <c r="A887" t="s">
        <v>3406</v>
      </c>
      <c r="B887" t="s">
        <v>3407</v>
      </c>
      <c r="C887" s="1" t="str">
        <f t="shared" si="133"/>
        <v>21:0161</v>
      </c>
      <c r="D887" s="1" t="str">
        <f t="shared" si="140"/>
        <v>21:0087</v>
      </c>
      <c r="E887" t="s">
        <v>3408</v>
      </c>
      <c r="F887" t="s">
        <v>3409</v>
      </c>
      <c r="H887">
        <v>55.524791399999998</v>
      </c>
      <c r="I887">
        <v>-103.1644798</v>
      </c>
      <c r="J887" s="1" t="str">
        <f t="shared" si="141"/>
        <v>NGR lake sediment grab sample</v>
      </c>
      <c r="K887" s="1" t="str">
        <f t="shared" si="142"/>
        <v>&lt;177 micron (NGR)</v>
      </c>
      <c r="L887">
        <v>47</v>
      </c>
      <c r="M887" t="s">
        <v>49</v>
      </c>
      <c r="N887">
        <v>886</v>
      </c>
      <c r="O887">
        <v>27.5</v>
      </c>
    </row>
    <row r="888" spans="1:15" x14ac:dyDescent="0.3">
      <c r="A888" t="s">
        <v>3410</v>
      </c>
      <c r="B888" t="s">
        <v>3411</v>
      </c>
      <c r="C888" s="1" t="str">
        <f t="shared" si="133"/>
        <v>21:0161</v>
      </c>
      <c r="D888" s="1" t="str">
        <f t="shared" si="140"/>
        <v>21:0087</v>
      </c>
      <c r="E888" t="s">
        <v>3412</v>
      </c>
      <c r="F888" t="s">
        <v>3413</v>
      </c>
      <c r="H888">
        <v>55.543698999999997</v>
      </c>
      <c r="I888">
        <v>-103.16676820000001</v>
      </c>
      <c r="J888" s="1" t="str">
        <f t="shared" si="141"/>
        <v>NGR lake sediment grab sample</v>
      </c>
      <c r="K888" s="1" t="str">
        <f t="shared" si="142"/>
        <v>&lt;177 micron (NGR)</v>
      </c>
      <c r="L888">
        <v>47</v>
      </c>
      <c r="M888" t="s">
        <v>54</v>
      </c>
      <c r="N888">
        <v>887</v>
      </c>
      <c r="O888">
        <v>20.5</v>
      </c>
    </row>
    <row r="889" spans="1:15" x14ac:dyDescent="0.3">
      <c r="A889" t="s">
        <v>3414</v>
      </c>
      <c r="B889" t="s">
        <v>3415</v>
      </c>
      <c r="C889" s="1" t="str">
        <f t="shared" si="133"/>
        <v>21:0161</v>
      </c>
      <c r="D889" s="1" t="str">
        <f t="shared" si="140"/>
        <v>21:0087</v>
      </c>
      <c r="E889" t="s">
        <v>3416</v>
      </c>
      <c r="F889" t="s">
        <v>3417</v>
      </c>
      <c r="H889">
        <v>55.604816999999997</v>
      </c>
      <c r="I889">
        <v>-103.1670913</v>
      </c>
      <c r="J889" s="1" t="str">
        <f t="shared" si="141"/>
        <v>NGR lake sediment grab sample</v>
      </c>
      <c r="K889" s="1" t="str">
        <f t="shared" si="142"/>
        <v>&lt;177 micron (NGR)</v>
      </c>
      <c r="L889">
        <v>47</v>
      </c>
      <c r="M889" t="s">
        <v>59</v>
      </c>
      <c r="N889">
        <v>888</v>
      </c>
      <c r="O889">
        <v>7</v>
      </c>
    </row>
    <row r="890" spans="1:15" x14ac:dyDescent="0.3">
      <c r="A890" t="s">
        <v>3418</v>
      </c>
      <c r="B890" t="s">
        <v>3419</v>
      </c>
      <c r="C890" s="1" t="str">
        <f t="shared" si="133"/>
        <v>21:0161</v>
      </c>
      <c r="D890" s="1" t="str">
        <f t="shared" si="140"/>
        <v>21:0087</v>
      </c>
      <c r="E890" t="s">
        <v>3420</v>
      </c>
      <c r="F890" t="s">
        <v>3421</v>
      </c>
      <c r="H890">
        <v>55.647948999999997</v>
      </c>
      <c r="I890">
        <v>-103.1666652</v>
      </c>
      <c r="J890" s="1" t="str">
        <f t="shared" si="141"/>
        <v>NGR lake sediment grab sample</v>
      </c>
      <c r="K890" s="1" t="str">
        <f t="shared" si="142"/>
        <v>&lt;177 micron (NGR)</v>
      </c>
      <c r="L890">
        <v>47</v>
      </c>
      <c r="M890" t="s">
        <v>105</v>
      </c>
      <c r="N890">
        <v>889</v>
      </c>
      <c r="O890">
        <v>6.5</v>
      </c>
    </row>
    <row r="891" spans="1:15" x14ac:dyDescent="0.3">
      <c r="A891" t="s">
        <v>3422</v>
      </c>
      <c r="B891" t="s">
        <v>3423</v>
      </c>
      <c r="C891" s="1" t="str">
        <f t="shared" si="133"/>
        <v>21:0161</v>
      </c>
      <c r="D891" s="1" t="str">
        <f t="shared" si="140"/>
        <v>21:0087</v>
      </c>
      <c r="E891" t="s">
        <v>3424</v>
      </c>
      <c r="F891" t="s">
        <v>3425</v>
      </c>
      <c r="H891">
        <v>55.680232400000001</v>
      </c>
      <c r="I891">
        <v>-103.1619736</v>
      </c>
      <c r="J891" s="1" t="str">
        <f t="shared" si="141"/>
        <v>NGR lake sediment grab sample</v>
      </c>
      <c r="K891" s="1" t="str">
        <f t="shared" si="142"/>
        <v>&lt;177 micron (NGR)</v>
      </c>
      <c r="L891">
        <v>47</v>
      </c>
      <c r="M891" t="s">
        <v>110</v>
      </c>
      <c r="N891">
        <v>890</v>
      </c>
      <c r="O891">
        <v>3</v>
      </c>
    </row>
    <row r="892" spans="1:15" x14ac:dyDescent="0.3">
      <c r="A892" t="s">
        <v>3426</v>
      </c>
      <c r="B892" t="s">
        <v>3427</v>
      </c>
      <c r="C892" s="1" t="str">
        <f t="shared" si="133"/>
        <v>21:0161</v>
      </c>
      <c r="D892" s="1" t="str">
        <f t="shared" si="140"/>
        <v>21:0087</v>
      </c>
      <c r="E892" t="s">
        <v>3428</v>
      </c>
      <c r="F892" t="s">
        <v>3429</v>
      </c>
      <c r="H892">
        <v>55.705568499999998</v>
      </c>
      <c r="I892">
        <v>-103.1735169</v>
      </c>
      <c r="J892" s="1" t="str">
        <f t="shared" si="141"/>
        <v>NGR lake sediment grab sample</v>
      </c>
      <c r="K892" s="1" t="str">
        <f t="shared" si="142"/>
        <v>&lt;177 micron (NGR)</v>
      </c>
      <c r="L892">
        <v>47</v>
      </c>
      <c r="M892" t="s">
        <v>115</v>
      </c>
      <c r="N892">
        <v>891</v>
      </c>
      <c r="O892">
        <v>6.5</v>
      </c>
    </row>
    <row r="893" spans="1:15" x14ac:dyDescent="0.3">
      <c r="A893" t="s">
        <v>3430</v>
      </c>
      <c r="B893" t="s">
        <v>3431</v>
      </c>
      <c r="C893" s="1" t="str">
        <f t="shared" si="133"/>
        <v>21:0161</v>
      </c>
      <c r="D893" s="1" t="str">
        <f t="shared" si="140"/>
        <v>21:0087</v>
      </c>
      <c r="E893" t="s">
        <v>3432</v>
      </c>
      <c r="F893" t="s">
        <v>3433</v>
      </c>
      <c r="H893">
        <v>55.747635699999996</v>
      </c>
      <c r="I893">
        <v>-103.1619915</v>
      </c>
      <c r="J893" s="1" t="str">
        <f t="shared" si="141"/>
        <v>NGR lake sediment grab sample</v>
      </c>
      <c r="K893" s="1" t="str">
        <f t="shared" si="142"/>
        <v>&lt;177 micron (NGR)</v>
      </c>
      <c r="L893">
        <v>47</v>
      </c>
      <c r="M893" t="s">
        <v>176</v>
      </c>
      <c r="N893">
        <v>892</v>
      </c>
      <c r="O893">
        <v>6</v>
      </c>
    </row>
    <row r="894" spans="1:15" x14ac:dyDescent="0.3">
      <c r="A894" t="s">
        <v>3434</v>
      </c>
      <c r="B894" t="s">
        <v>3435</v>
      </c>
      <c r="C894" s="1" t="str">
        <f t="shared" si="133"/>
        <v>21:0161</v>
      </c>
      <c r="D894" s="1" t="str">
        <f>HYPERLINK("http://geochem.nrcan.gc.ca/cdogs/content/svy/svy_e.htm", "")</f>
        <v/>
      </c>
      <c r="G894" s="1" t="str">
        <f>HYPERLINK("http://geochem.nrcan.gc.ca/cdogs/content/cr_/cr_00002_e.htm", "2")</f>
        <v>2</v>
      </c>
      <c r="J894" t="s">
        <v>22</v>
      </c>
      <c r="K894" t="s">
        <v>23</v>
      </c>
      <c r="L894">
        <v>47</v>
      </c>
      <c r="M894" t="s">
        <v>24</v>
      </c>
      <c r="N894">
        <v>893</v>
      </c>
      <c r="O894">
        <v>16.5</v>
      </c>
    </row>
    <row r="895" spans="1:15" x14ac:dyDescent="0.3">
      <c r="A895" t="s">
        <v>3436</v>
      </c>
      <c r="B895" t="s">
        <v>3437</v>
      </c>
      <c r="C895" s="1" t="str">
        <f t="shared" si="133"/>
        <v>21:0161</v>
      </c>
      <c r="D895" s="1" t="str">
        <f>HYPERLINK("http://geochem.nrcan.gc.ca/cdogs/content/svy/svy210087_e.htm", "21:0087")</f>
        <v>21:0087</v>
      </c>
      <c r="E895" t="s">
        <v>3438</v>
      </c>
      <c r="F895" t="s">
        <v>3439</v>
      </c>
      <c r="H895">
        <v>55.747581500000003</v>
      </c>
      <c r="I895">
        <v>-103.2193529</v>
      </c>
      <c r="J895" s="1" t="str">
        <f>HYPERLINK("http://geochem.nrcan.gc.ca/cdogs/content/kwd/kwd020027_e.htm", "NGR lake sediment grab sample")</f>
        <v>NGR lake sediment grab sample</v>
      </c>
      <c r="K895" s="1" t="str">
        <f>HYPERLINK("http://geochem.nrcan.gc.ca/cdogs/content/kwd/kwd080006_e.htm", "&lt;177 micron (NGR)")</f>
        <v>&lt;177 micron (NGR)</v>
      </c>
      <c r="L895">
        <v>47</v>
      </c>
      <c r="M895" t="s">
        <v>183</v>
      </c>
      <c r="N895">
        <v>894</v>
      </c>
      <c r="O895">
        <v>42.5</v>
      </c>
    </row>
    <row r="896" spans="1:15" x14ac:dyDescent="0.3">
      <c r="A896" t="s">
        <v>3440</v>
      </c>
      <c r="B896" t="s">
        <v>3441</v>
      </c>
      <c r="C896" s="1" t="str">
        <f t="shared" si="133"/>
        <v>21:0161</v>
      </c>
      <c r="D896" s="1" t="str">
        <f>HYPERLINK("http://geochem.nrcan.gc.ca/cdogs/content/svy/svy210087_e.htm", "21:0087")</f>
        <v>21:0087</v>
      </c>
      <c r="E896" t="s">
        <v>3442</v>
      </c>
      <c r="F896" t="s">
        <v>3443</v>
      </c>
      <c r="H896">
        <v>55.742695500000004</v>
      </c>
      <c r="I896">
        <v>-103.2546234</v>
      </c>
      <c r="J896" s="1" t="str">
        <f>HYPERLINK("http://geochem.nrcan.gc.ca/cdogs/content/kwd/kwd020027_e.htm", "NGR lake sediment grab sample")</f>
        <v>NGR lake sediment grab sample</v>
      </c>
      <c r="K896" s="1" t="str">
        <f>HYPERLINK("http://geochem.nrcan.gc.ca/cdogs/content/kwd/kwd080006_e.htm", "&lt;177 micron (NGR)")</f>
        <v>&lt;177 micron (NGR)</v>
      </c>
      <c r="L896">
        <v>47</v>
      </c>
      <c r="M896" t="s">
        <v>188</v>
      </c>
      <c r="N896">
        <v>895</v>
      </c>
      <c r="O896">
        <v>12</v>
      </c>
    </row>
    <row r="897" spans="1:15" x14ac:dyDescent="0.3">
      <c r="A897" t="s">
        <v>3444</v>
      </c>
      <c r="B897" t="s">
        <v>3445</v>
      </c>
      <c r="C897" s="1" t="str">
        <f t="shared" si="133"/>
        <v>21:0161</v>
      </c>
      <c r="D897" s="1" t="str">
        <f>HYPERLINK("http://geochem.nrcan.gc.ca/cdogs/content/svy/svy210087_e.htm", "21:0087")</f>
        <v>21:0087</v>
      </c>
      <c r="E897" t="s">
        <v>3446</v>
      </c>
      <c r="F897" t="s">
        <v>3447</v>
      </c>
      <c r="H897">
        <v>55.745466899999997</v>
      </c>
      <c r="I897">
        <v>-103.32460039999999</v>
      </c>
      <c r="J897" s="1" t="str">
        <f>HYPERLINK("http://geochem.nrcan.gc.ca/cdogs/content/kwd/kwd020027_e.htm", "NGR lake sediment grab sample")</f>
        <v>NGR lake sediment grab sample</v>
      </c>
      <c r="K897" s="1" t="str">
        <f>HYPERLINK("http://geochem.nrcan.gc.ca/cdogs/content/kwd/kwd080006_e.htm", "&lt;177 micron (NGR)")</f>
        <v>&lt;177 micron (NGR)</v>
      </c>
      <c r="L897">
        <v>47</v>
      </c>
      <c r="M897" t="s">
        <v>193</v>
      </c>
      <c r="N897">
        <v>896</v>
      </c>
      <c r="O897">
        <v>47</v>
      </c>
    </row>
    <row r="898" spans="1:15" x14ac:dyDescent="0.3">
      <c r="A898" t="s">
        <v>3448</v>
      </c>
      <c r="B898" t="s">
        <v>3449</v>
      </c>
      <c r="C898" s="1" t="str">
        <f t="shared" ref="C898:C961" si="143">HYPERLINK("http://geochem.nrcan.gc.ca/cdogs/content/bdl/bdl210161_e.htm", "21:0161")</f>
        <v>21:0161</v>
      </c>
      <c r="D898" s="1" t="str">
        <f>HYPERLINK("http://geochem.nrcan.gc.ca/cdogs/content/svy/svy210087_e.htm", "21:0087")</f>
        <v>21:0087</v>
      </c>
      <c r="E898" t="s">
        <v>3450</v>
      </c>
      <c r="F898" t="s">
        <v>3451</v>
      </c>
      <c r="H898">
        <v>55.746276999999999</v>
      </c>
      <c r="I898">
        <v>-103.3851076</v>
      </c>
      <c r="J898" s="1" t="str">
        <f>HYPERLINK("http://geochem.nrcan.gc.ca/cdogs/content/kwd/kwd020027_e.htm", "NGR lake sediment grab sample")</f>
        <v>NGR lake sediment grab sample</v>
      </c>
      <c r="K898" s="1" t="str">
        <f>HYPERLINK("http://geochem.nrcan.gc.ca/cdogs/content/kwd/kwd080006_e.htm", "&lt;177 micron (NGR)")</f>
        <v>&lt;177 micron (NGR)</v>
      </c>
      <c r="L898">
        <v>47</v>
      </c>
      <c r="M898" t="s">
        <v>635</v>
      </c>
      <c r="N898">
        <v>897</v>
      </c>
      <c r="O898">
        <v>40.5</v>
      </c>
    </row>
    <row r="899" spans="1:15" x14ac:dyDescent="0.3">
      <c r="A899" t="s">
        <v>3452</v>
      </c>
      <c r="B899" t="s">
        <v>3453</v>
      </c>
      <c r="C899" s="1" t="str">
        <f t="shared" si="143"/>
        <v>21:0161</v>
      </c>
      <c r="D899" s="1" t="str">
        <f>HYPERLINK("http://geochem.nrcan.gc.ca/cdogs/content/svy/svy_e.htm", "")</f>
        <v/>
      </c>
      <c r="G899" s="1" t="str">
        <f>HYPERLINK("http://geochem.nrcan.gc.ca/cdogs/content/cr_/cr_00004_e.htm", "4")</f>
        <v>4</v>
      </c>
      <c r="J899" t="s">
        <v>22</v>
      </c>
      <c r="K899" t="s">
        <v>23</v>
      </c>
      <c r="L899">
        <v>48</v>
      </c>
      <c r="M899" t="s">
        <v>24</v>
      </c>
      <c r="N899">
        <v>898</v>
      </c>
      <c r="O899">
        <v>8.5</v>
      </c>
    </row>
    <row r="900" spans="1:15" x14ac:dyDescent="0.3">
      <c r="A900" t="s">
        <v>3454</v>
      </c>
      <c r="B900" t="s">
        <v>3455</v>
      </c>
      <c r="C900" s="1" t="str">
        <f t="shared" si="143"/>
        <v>21:0161</v>
      </c>
      <c r="D900" s="1" t="str">
        <f t="shared" ref="D900:D920" si="144">HYPERLINK("http://geochem.nrcan.gc.ca/cdogs/content/svy/svy210087_e.htm", "21:0087")</f>
        <v>21:0087</v>
      </c>
      <c r="E900" t="s">
        <v>3456</v>
      </c>
      <c r="F900" t="s">
        <v>3457</v>
      </c>
      <c r="H900">
        <v>55.7525069</v>
      </c>
      <c r="I900">
        <v>-103.45018140000001</v>
      </c>
      <c r="J900" s="1" t="str">
        <f t="shared" ref="J900:J920" si="145">HYPERLINK("http://geochem.nrcan.gc.ca/cdogs/content/kwd/kwd020027_e.htm", "NGR lake sediment grab sample")</f>
        <v>NGR lake sediment grab sample</v>
      </c>
      <c r="K900" s="1" t="str">
        <f t="shared" ref="K900:K920" si="146">HYPERLINK("http://geochem.nrcan.gc.ca/cdogs/content/kwd/kwd080006_e.htm", "&lt;177 micron (NGR)")</f>
        <v>&lt;177 micron (NGR)</v>
      </c>
      <c r="L900">
        <v>48</v>
      </c>
      <c r="M900" t="s">
        <v>19</v>
      </c>
      <c r="N900">
        <v>899</v>
      </c>
      <c r="O900">
        <v>39</v>
      </c>
    </row>
    <row r="901" spans="1:15" x14ac:dyDescent="0.3">
      <c r="A901" t="s">
        <v>3458</v>
      </c>
      <c r="B901" t="s">
        <v>3459</v>
      </c>
      <c r="C901" s="1" t="str">
        <f t="shared" si="143"/>
        <v>21:0161</v>
      </c>
      <c r="D901" s="1" t="str">
        <f t="shared" si="144"/>
        <v>21:0087</v>
      </c>
      <c r="E901" t="s">
        <v>3460</v>
      </c>
      <c r="F901" t="s">
        <v>3461</v>
      </c>
      <c r="H901">
        <v>55.740230799999999</v>
      </c>
      <c r="I901">
        <v>-103.47456219999999</v>
      </c>
      <c r="J901" s="1" t="str">
        <f t="shared" si="145"/>
        <v>NGR lake sediment grab sample</v>
      </c>
      <c r="K901" s="1" t="str">
        <f t="shared" si="146"/>
        <v>&lt;177 micron (NGR)</v>
      </c>
      <c r="L901">
        <v>48</v>
      </c>
      <c r="M901" t="s">
        <v>29</v>
      </c>
      <c r="N901">
        <v>900</v>
      </c>
      <c r="O901">
        <v>60</v>
      </c>
    </row>
    <row r="902" spans="1:15" x14ac:dyDescent="0.3">
      <c r="A902" t="s">
        <v>3462</v>
      </c>
      <c r="B902" t="s">
        <v>3463</v>
      </c>
      <c r="C902" s="1" t="str">
        <f t="shared" si="143"/>
        <v>21:0161</v>
      </c>
      <c r="D902" s="1" t="str">
        <f t="shared" si="144"/>
        <v>21:0087</v>
      </c>
      <c r="E902" t="s">
        <v>3464</v>
      </c>
      <c r="F902" t="s">
        <v>3465</v>
      </c>
      <c r="H902">
        <v>55.747368299999998</v>
      </c>
      <c r="I902">
        <v>-103.5443849</v>
      </c>
      <c r="J902" s="1" t="str">
        <f t="shared" si="145"/>
        <v>NGR lake sediment grab sample</v>
      </c>
      <c r="K902" s="1" t="str">
        <f t="shared" si="146"/>
        <v>&lt;177 micron (NGR)</v>
      </c>
      <c r="L902">
        <v>48</v>
      </c>
      <c r="M902" t="s">
        <v>34</v>
      </c>
      <c r="N902">
        <v>901</v>
      </c>
      <c r="O902">
        <v>48</v>
      </c>
    </row>
    <row r="903" spans="1:15" x14ac:dyDescent="0.3">
      <c r="A903" t="s">
        <v>3466</v>
      </c>
      <c r="B903" t="s">
        <v>3467</v>
      </c>
      <c r="C903" s="1" t="str">
        <f t="shared" si="143"/>
        <v>21:0161</v>
      </c>
      <c r="D903" s="1" t="str">
        <f t="shared" si="144"/>
        <v>21:0087</v>
      </c>
      <c r="E903" t="s">
        <v>3468</v>
      </c>
      <c r="F903" t="s">
        <v>3469</v>
      </c>
      <c r="H903">
        <v>55.726689899999997</v>
      </c>
      <c r="I903">
        <v>-103.5435623</v>
      </c>
      <c r="J903" s="1" t="str">
        <f t="shared" si="145"/>
        <v>NGR lake sediment grab sample</v>
      </c>
      <c r="K903" s="1" t="str">
        <f t="shared" si="146"/>
        <v>&lt;177 micron (NGR)</v>
      </c>
      <c r="L903">
        <v>48</v>
      </c>
      <c r="M903" t="s">
        <v>39</v>
      </c>
      <c r="N903">
        <v>902</v>
      </c>
      <c r="O903">
        <v>4</v>
      </c>
    </row>
    <row r="904" spans="1:15" x14ac:dyDescent="0.3">
      <c r="A904" t="s">
        <v>3470</v>
      </c>
      <c r="B904" t="s">
        <v>3471</v>
      </c>
      <c r="C904" s="1" t="str">
        <f t="shared" si="143"/>
        <v>21:0161</v>
      </c>
      <c r="D904" s="1" t="str">
        <f t="shared" si="144"/>
        <v>21:0087</v>
      </c>
      <c r="E904" t="s">
        <v>3472</v>
      </c>
      <c r="F904" t="s">
        <v>3473</v>
      </c>
      <c r="H904">
        <v>55.717112800000002</v>
      </c>
      <c r="I904">
        <v>-103.4945676</v>
      </c>
      <c r="J904" s="1" t="str">
        <f t="shared" si="145"/>
        <v>NGR lake sediment grab sample</v>
      </c>
      <c r="K904" s="1" t="str">
        <f t="shared" si="146"/>
        <v>&lt;177 micron (NGR)</v>
      </c>
      <c r="L904">
        <v>48</v>
      </c>
      <c r="M904" t="s">
        <v>44</v>
      </c>
      <c r="N904">
        <v>903</v>
      </c>
      <c r="O904">
        <v>39.5</v>
      </c>
    </row>
    <row r="905" spans="1:15" x14ac:dyDescent="0.3">
      <c r="A905" t="s">
        <v>3474</v>
      </c>
      <c r="B905" t="s">
        <v>3475</v>
      </c>
      <c r="C905" s="1" t="str">
        <f t="shared" si="143"/>
        <v>21:0161</v>
      </c>
      <c r="D905" s="1" t="str">
        <f t="shared" si="144"/>
        <v>21:0087</v>
      </c>
      <c r="E905" t="s">
        <v>3476</v>
      </c>
      <c r="F905" t="s">
        <v>3477</v>
      </c>
      <c r="H905">
        <v>55.689267800000003</v>
      </c>
      <c r="I905">
        <v>-103.49563809999999</v>
      </c>
      <c r="J905" s="1" t="str">
        <f t="shared" si="145"/>
        <v>NGR lake sediment grab sample</v>
      </c>
      <c r="K905" s="1" t="str">
        <f t="shared" si="146"/>
        <v>&lt;177 micron (NGR)</v>
      </c>
      <c r="L905">
        <v>48</v>
      </c>
      <c r="M905" t="s">
        <v>49</v>
      </c>
      <c r="N905">
        <v>904</v>
      </c>
      <c r="O905">
        <v>43.5</v>
      </c>
    </row>
    <row r="906" spans="1:15" x14ac:dyDescent="0.3">
      <c r="A906" t="s">
        <v>3478</v>
      </c>
      <c r="B906" t="s">
        <v>3479</v>
      </c>
      <c r="C906" s="1" t="str">
        <f t="shared" si="143"/>
        <v>21:0161</v>
      </c>
      <c r="D906" s="1" t="str">
        <f t="shared" si="144"/>
        <v>21:0087</v>
      </c>
      <c r="E906" t="s">
        <v>3480</v>
      </c>
      <c r="F906" t="s">
        <v>3481</v>
      </c>
      <c r="H906">
        <v>55.702267399999997</v>
      </c>
      <c r="I906">
        <v>-103.4569453</v>
      </c>
      <c r="J906" s="1" t="str">
        <f t="shared" si="145"/>
        <v>NGR lake sediment grab sample</v>
      </c>
      <c r="K906" s="1" t="str">
        <f t="shared" si="146"/>
        <v>&lt;177 micron (NGR)</v>
      </c>
      <c r="L906">
        <v>48</v>
      </c>
      <c r="M906" t="s">
        <v>54</v>
      </c>
      <c r="N906">
        <v>905</v>
      </c>
      <c r="O906">
        <v>5</v>
      </c>
    </row>
    <row r="907" spans="1:15" x14ac:dyDescent="0.3">
      <c r="A907" t="s">
        <v>3482</v>
      </c>
      <c r="B907" t="s">
        <v>3483</v>
      </c>
      <c r="C907" s="1" t="str">
        <f t="shared" si="143"/>
        <v>21:0161</v>
      </c>
      <c r="D907" s="1" t="str">
        <f t="shared" si="144"/>
        <v>21:0087</v>
      </c>
      <c r="E907" t="s">
        <v>3484</v>
      </c>
      <c r="F907" t="s">
        <v>3485</v>
      </c>
      <c r="H907">
        <v>55.6911463</v>
      </c>
      <c r="I907">
        <v>-103.4303376</v>
      </c>
      <c r="J907" s="1" t="str">
        <f t="shared" si="145"/>
        <v>NGR lake sediment grab sample</v>
      </c>
      <c r="K907" s="1" t="str">
        <f t="shared" si="146"/>
        <v>&lt;177 micron (NGR)</v>
      </c>
      <c r="L907">
        <v>48</v>
      </c>
      <c r="M907" t="s">
        <v>68</v>
      </c>
      <c r="N907">
        <v>906</v>
      </c>
      <c r="O907">
        <v>10.5</v>
      </c>
    </row>
    <row r="908" spans="1:15" x14ac:dyDescent="0.3">
      <c r="A908" t="s">
        <v>3486</v>
      </c>
      <c r="B908" t="s">
        <v>3487</v>
      </c>
      <c r="C908" s="1" t="str">
        <f t="shared" si="143"/>
        <v>21:0161</v>
      </c>
      <c r="D908" s="1" t="str">
        <f t="shared" si="144"/>
        <v>21:0087</v>
      </c>
      <c r="E908" t="s">
        <v>3484</v>
      </c>
      <c r="F908" t="s">
        <v>3488</v>
      </c>
      <c r="H908">
        <v>55.6911463</v>
      </c>
      <c r="I908">
        <v>-103.4303376</v>
      </c>
      <c r="J908" s="1" t="str">
        <f t="shared" si="145"/>
        <v>NGR lake sediment grab sample</v>
      </c>
      <c r="K908" s="1" t="str">
        <f t="shared" si="146"/>
        <v>&lt;177 micron (NGR)</v>
      </c>
      <c r="L908">
        <v>48</v>
      </c>
      <c r="M908" t="s">
        <v>72</v>
      </c>
      <c r="N908">
        <v>907</v>
      </c>
      <c r="O908">
        <v>16</v>
      </c>
    </row>
    <row r="909" spans="1:15" x14ac:dyDescent="0.3">
      <c r="A909" t="s">
        <v>3489</v>
      </c>
      <c r="B909" t="s">
        <v>3490</v>
      </c>
      <c r="C909" s="1" t="str">
        <f t="shared" si="143"/>
        <v>21:0161</v>
      </c>
      <c r="D909" s="1" t="str">
        <f t="shared" si="144"/>
        <v>21:0087</v>
      </c>
      <c r="E909" t="s">
        <v>3491</v>
      </c>
      <c r="F909" t="s">
        <v>3492</v>
      </c>
      <c r="H909">
        <v>55.687978700000002</v>
      </c>
      <c r="I909">
        <v>-103.3938756</v>
      </c>
      <c r="J909" s="1" t="str">
        <f t="shared" si="145"/>
        <v>NGR lake sediment grab sample</v>
      </c>
      <c r="K909" s="1" t="str">
        <f t="shared" si="146"/>
        <v>&lt;177 micron (NGR)</v>
      </c>
      <c r="L909">
        <v>48</v>
      </c>
      <c r="M909" t="s">
        <v>59</v>
      </c>
      <c r="N909">
        <v>908</v>
      </c>
      <c r="O909">
        <v>11.5</v>
      </c>
    </row>
    <row r="910" spans="1:15" x14ac:dyDescent="0.3">
      <c r="A910" t="s">
        <v>3493</v>
      </c>
      <c r="B910" t="s">
        <v>3494</v>
      </c>
      <c r="C910" s="1" t="str">
        <f t="shared" si="143"/>
        <v>21:0161</v>
      </c>
      <c r="D910" s="1" t="str">
        <f t="shared" si="144"/>
        <v>21:0087</v>
      </c>
      <c r="E910" t="s">
        <v>3495</v>
      </c>
      <c r="F910" t="s">
        <v>3496</v>
      </c>
      <c r="H910">
        <v>55.702869999999997</v>
      </c>
      <c r="I910">
        <v>-103.3646188</v>
      </c>
      <c r="J910" s="1" t="str">
        <f t="shared" si="145"/>
        <v>NGR lake sediment grab sample</v>
      </c>
      <c r="K910" s="1" t="str">
        <f t="shared" si="146"/>
        <v>&lt;177 micron (NGR)</v>
      </c>
      <c r="L910">
        <v>48</v>
      </c>
      <c r="M910" t="s">
        <v>105</v>
      </c>
      <c r="N910">
        <v>909</v>
      </c>
      <c r="O910">
        <v>19</v>
      </c>
    </row>
    <row r="911" spans="1:15" x14ac:dyDescent="0.3">
      <c r="A911" t="s">
        <v>3497</v>
      </c>
      <c r="B911" t="s">
        <v>3498</v>
      </c>
      <c r="C911" s="1" t="str">
        <f t="shared" si="143"/>
        <v>21:0161</v>
      </c>
      <c r="D911" s="1" t="str">
        <f t="shared" si="144"/>
        <v>21:0087</v>
      </c>
      <c r="E911" t="s">
        <v>3499</v>
      </c>
      <c r="F911" t="s">
        <v>3500</v>
      </c>
      <c r="H911">
        <v>55.706056400000001</v>
      </c>
      <c r="I911">
        <v>-103.3342457</v>
      </c>
      <c r="J911" s="1" t="str">
        <f t="shared" si="145"/>
        <v>NGR lake sediment grab sample</v>
      </c>
      <c r="K911" s="1" t="str">
        <f t="shared" si="146"/>
        <v>&lt;177 micron (NGR)</v>
      </c>
      <c r="L911">
        <v>48</v>
      </c>
      <c r="M911" t="s">
        <v>110</v>
      </c>
      <c r="N911">
        <v>910</v>
      </c>
      <c r="O911">
        <v>21</v>
      </c>
    </row>
    <row r="912" spans="1:15" x14ac:dyDescent="0.3">
      <c r="A912" t="s">
        <v>3501</v>
      </c>
      <c r="B912" t="s">
        <v>3502</v>
      </c>
      <c r="C912" s="1" t="str">
        <f t="shared" si="143"/>
        <v>21:0161</v>
      </c>
      <c r="D912" s="1" t="str">
        <f t="shared" si="144"/>
        <v>21:0087</v>
      </c>
      <c r="E912" t="s">
        <v>3503</v>
      </c>
      <c r="F912" t="s">
        <v>3504</v>
      </c>
      <c r="H912">
        <v>55.694054600000001</v>
      </c>
      <c r="I912">
        <v>-103.31088990000001</v>
      </c>
      <c r="J912" s="1" t="str">
        <f t="shared" si="145"/>
        <v>NGR lake sediment grab sample</v>
      </c>
      <c r="K912" s="1" t="str">
        <f t="shared" si="146"/>
        <v>&lt;177 micron (NGR)</v>
      </c>
      <c r="L912">
        <v>48</v>
      </c>
      <c r="M912" t="s">
        <v>115</v>
      </c>
      <c r="N912">
        <v>911</v>
      </c>
      <c r="O912">
        <v>17.5</v>
      </c>
    </row>
    <row r="913" spans="1:15" x14ac:dyDescent="0.3">
      <c r="A913" t="s">
        <v>3505</v>
      </c>
      <c r="B913" t="s">
        <v>3506</v>
      </c>
      <c r="C913" s="1" t="str">
        <f t="shared" si="143"/>
        <v>21:0161</v>
      </c>
      <c r="D913" s="1" t="str">
        <f t="shared" si="144"/>
        <v>21:0087</v>
      </c>
      <c r="E913" t="s">
        <v>3507</v>
      </c>
      <c r="F913" t="s">
        <v>3508</v>
      </c>
      <c r="H913">
        <v>55.690649700000002</v>
      </c>
      <c r="I913">
        <v>-103.26012590000001</v>
      </c>
      <c r="J913" s="1" t="str">
        <f t="shared" si="145"/>
        <v>NGR lake sediment grab sample</v>
      </c>
      <c r="K913" s="1" t="str">
        <f t="shared" si="146"/>
        <v>&lt;177 micron (NGR)</v>
      </c>
      <c r="L913">
        <v>48</v>
      </c>
      <c r="M913" t="s">
        <v>176</v>
      </c>
      <c r="N913">
        <v>912</v>
      </c>
      <c r="O913">
        <v>16.5</v>
      </c>
    </row>
    <row r="914" spans="1:15" x14ac:dyDescent="0.3">
      <c r="A914" t="s">
        <v>3509</v>
      </c>
      <c r="B914" t="s">
        <v>3510</v>
      </c>
      <c r="C914" s="1" t="str">
        <f t="shared" si="143"/>
        <v>21:0161</v>
      </c>
      <c r="D914" s="1" t="str">
        <f t="shared" si="144"/>
        <v>21:0087</v>
      </c>
      <c r="E914" t="s">
        <v>3511</v>
      </c>
      <c r="F914" t="s">
        <v>3512</v>
      </c>
      <c r="H914">
        <v>55.707759099999997</v>
      </c>
      <c r="I914">
        <v>-103.2625486</v>
      </c>
      <c r="J914" s="1" t="str">
        <f t="shared" si="145"/>
        <v>NGR lake sediment grab sample</v>
      </c>
      <c r="K914" s="1" t="str">
        <f t="shared" si="146"/>
        <v>&lt;177 micron (NGR)</v>
      </c>
      <c r="L914">
        <v>48</v>
      </c>
      <c r="M914" t="s">
        <v>183</v>
      </c>
      <c r="N914">
        <v>913</v>
      </c>
      <c r="O914">
        <v>45.5</v>
      </c>
    </row>
    <row r="915" spans="1:15" x14ac:dyDescent="0.3">
      <c r="A915" t="s">
        <v>3513</v>
      </c>
      <c r="B915" t="s">
        <v>3514</v>
      </c>
      <c r="C915" s="1" t="str">
        <f t="shared" si="143"/>
        <v>21:0161</v>
      </c>
      <c r="D915" s="1" t="str">
        <f t="shared" si="144"/>
        <v>21:0087</v>
      </c>
      <c r="E915" t="s">
        <v>3515</v>
      </c>
      <c r="F915" t="s">
        <v>3516</v>
      </c>
      <c r="H915">
        <v>55.709815200000001</v>
      </c>
      <c r="I915">
        <v>-103.2178882</v>
      </c>
      <c r="J915" s="1" t="str">
        <f t="shared" si="145"/>
        <v>NGR lake sediment grab sample</v>
      </c>
      <c r="K915" s="1" t="str">
        <f t="shared" si="146"/>
        <v>&lt;177 micron (NGR)</v>
      </c>
      <c r="L915">
        <v>48</v>
      </c>
      <c r="M915" t="s">
        <v>188</v>
      </c>
      <c r="N915">
        <v>914</v>
      </c>
      <c r="O915">
        <v>26.5</v>
      </c>
    </row>
    <row r="916" spans="1:15" x14ac:dyDescent="0.3">
      <c r="A916" t="s">
        <v>3517</v>
      </c>
      <c r="B916" t="s">
        <v>3518</v>
      </c>
      <c r="C916" s="1" t="str">
        <f t="shared" si="143"/>
        <v>21:0161</v>
      </c>
      <c r="D916" s="1" t="str">
        <f t="shared" si="144"/>
        <v>21:0087</v>
      </c>
      <c r="E916" t="s">
        <v>3519</v>
      </c>
      <c r="F916" t="s">
        <v>3520</v>
      </c>
      <c r="H916">
        <v>55.656180900000003</v>
      </c>
      <c r="I916">
        <v>-103.2378119</v>
      </c>
      <c r="J916" s="1" t="str">
        <f t="shared" si="145"/>
        <v>NGR lake sediment grab sample</v>
      </c>
      <c r="K916" s="1" t="str">
        <f t="shared" si="146"/>
        <v>&lt;177 micron (NGR)</v>
      </c>
      <c r="L916">
        <v>48</v>
      </c>
      <c r="M916" t="s">
        <v>193</v>
      </c>
      <c r="N916">
        <v>915</v>
      </c>
      <c r="O916">
        <v>15</v>
      </c>
    </row>
    <row r="917" spans="1:15" x14ac:dyDescent="0.3">
      <c r="A917" t="s">
        <v>3521</v>
      </c>
      <c r="B917" t="s">
        <v>3522</v>
      </c>
      <c r="C917" s="1" t="str">
        <f t="shared" si="143"/>
        <v>21:0161</v>
      </c>
      <c r="D917" s="1" t="str">
        <f t="shared" si="144"/>
        <v>21:0087</v>
      </c>
      <c r="E917" t="s">
        <v>3523</v>
      </c>
      <c r="F917" t="s">
        <v>3524</v>
      </c>
      <c r="H917">
        <v>55.6496487</v>
      </c>
      <c r="I917">
        <v>-103.28419529999999</v>
      </c>
      <c r="J917" s="1" t="str">
        <f t="shared" si="145"/>
        <v>NGR lake sediment grab sample</v>
      </c>
      <c r="K917" s="1" t="str">
        <f t="shared" si="146"/>
        <v>&lt;177 micron (NGR)</v>
      </c>
      <c r="L917">
        <v>48</v>
      </c>
      <c r="M917" t="s">
        <v>120</v>
      </c>
      <c r="N917">
        <v>916</v>
      </c>
      <c r="O917">
        <v>19</v>
      </c>
    </row>
    <row r="918" spans="1:15" x14ac:dyDescent="0.3">
      <c r="A918" t="s">
        <v>3525</v>
      </c>
      <c r="B918" t="s">
        <v>3526</v>
      </c>
      <c r="C918" s="1" t="str">
        <f t="shared" si="143"/>
        <v>21:0161</v>
      </c>
      <c r="D918" s="1" t="str">
        <f t="shared" si="144"/>
        <v>21:0087</v>
      </c>
      <c r="E918" t="s">
        <v>3523</v>
      </c>
      <c r="F918" t="s">
        <v>3527</v>
      </c>
      <c r="H918">
        <v>55.6496487</v>
      </c>
      <c r="I918">
        <v>-103.28419529999999</v>
      </c>
      <c r="J918" s="1" t="str">
        <f t="shared" si="145"/>
        <v>NGR lake sediment grab sample</v>
      </c>
      <c r="K918" s="1" t="str">
        <f t="shared" si="146"/>
        <v>&lt;177 micron (NGR)</v>
      </c>
      <c r="L918">
        <v>48</v>
      </c>
      <c r="M918" t="s">
        <v>197</v>
      </c>
      <c r="N918">
        <v>917</v>
      </c>
      <c r="O918">
        <v>18.5</v>
      </c>
    </row>
    <row r="919" spans="1:15" x14ac:dyDescent="0.3">
      <c r="A919" t="s">
        <v>3528</v>
      </c>
      <c r="B919" t="s">
        <v>3529</v>
      </c>
      <c r="C919" s="1" t="str">
        <f t="shared" si="143"/>
        <v>21:0161</v>
      </c>
      <c r="D919" s="1" t="str">
        <f t="shared" si="144"/>
        <v>21:0087</v>
      </c>
      <c r="E919" t="s">
        <v>3530</v>
      </c>
      <c r="F919" t="s">
        <v>3531</v>
      </c>
      <c r="H919">
        <v>55.639763899999998</v>
      </c>
      <c r="I919">
        <v>-103.3497722</v>
      </c>
      <c r="J919" s="1" t="str">
        <f t="shared" si="145"/>
        <v>NGR lake sediment grab sample</v>
      </c>
      <c r="K919" s="1" t="str">
        <f t="shared" si="146"/>
        <v>&lt;177 micron (NGR)</v>
      </c>
      <c r="L919">
        <v>49</v>
      </c>
      <c r="M919" t="s">
        <v>19</v>
      </c>
      <c r="N919">
        <v>918</v>
      </c>
      <c r="O919">
        <v>31</v>
      </c>
    </row>
    <row r="920" spans="1:15" x14ac:dyDescent="0.3">
      <c r="A920" t="s">
        <v>3532</v>
      </c>
      <c r="B920" t="s">
        <v>3533</v>
      </c>
      <c r="C920" s="1" t="str">
        <f t="shared" si="143"/>
        <v>21:0161</v>
      </c>
      <c r="D920" s="1" t="str">
        <f t="shared" si="144"/>
        <v>21:0087</v>
      </c>
      <c r="E920" t="s">
        <v>3534</v>
      </c>
      <c r="F920" t="s">
        <v>3535</v>
      </c>
      <c r="H920">
        <v>55.646516099999999</v>
      </c>
      <c r="I920">
        <v>-103.3844496</v>
      </c>
      <c r="J920" s="1" t="str">
        <f t="shared" si="145"/>
        <v>NGR lake sediment grab sample</v>
      </c>
      <c r="K920" s="1" t="str">
        <f t="shared" si="146"/>
        <v>&lt;177 micron (NGR)</v>
      </c>
      <c r="L920">
        <v>49</v>
      </c>
      <c r="M920" t="s">
        <v>29</v>
      </c>
      <c r="N920">
        <v>919</v>
      </c>
      <c r="O920">
        <v>48</v>
      </c>
    </row>
    <row r="921" spans="1:15" x14ac:dyDescent="0.3">
      <c r="A921" t="s">
        <v>3536</v>
      </c>
      <c r="B921" t="s">
        <v>3537</v>
      </c>
      <c r="C921" s="1" t="str">
        <f t="shared" si="143"/>
        <v>21:0161</v>
      </c>
      <c r="D921" s="1" t="str">
        <f>HYPERLINK("http://geochem.nrcan.gc.ca/cdogs/content/svy/svy_e.htm", "")</f>
        <v/>
      </c>
      <c r="G921" s="1" t="str">
        <f>HYPERLINK("http://geochem.nrcan.gc.ca/cdogs/content/cr_/cr_00002_e.htm", "2")</f>
        <v>2</v>
      </c>
      <c r="J921" t="s">
        <v>22</v>
      </c>
      <c r="K921" t="s">
        <v>23</v>
      </c>
      <c r="L921">
        <v>49</v>
      </c>
      <c r="M921" t="s">
        <v>24</v>
      </c>
      <c r="N921">
        <v>920</v>
      </c>
      <c r="O921">
        <v>16.5</v>
      </c>
    </row>
    <row r="922" spans="1:15" x14ac:dyDescent="0.3">
      <c r="A922" t="s">
        <v>3538</v>
      </c>
      <c r="B922" t="s">
        <v>3539</v>
      </c>
      <c r="C922" s="1" t="str">
        <f t="shared" si="143"/>
        <v>21:0161</v>
      </c>
      <c r="D922" s="1" t="str">
        <f t="shared" ref="D922:D941" si="147">HYPERLINK("http://geochem.nrcan.gc.ca/cdogs/content/svy/svy210087_e.htm", "21:0087")</f>
        <v>21:0087</v>
      </c>
      <c r="E922" t="s">
        <v>3540</v>
      </c>
      <c r="F922" t="s">
        <v>3541</v>
      </c>
      <c r="H922">
        <v>55.648093199999998</v>
      </c>
      <c r="I922">
        <v>-103.4368284</v>
      </c>
      <c r="J922" s="1" t="str">
        <f t="shared" ref="J922:J941" si="148">HYPERLINK("http://geochem.nrcan.gc.ca/cdogs/content/kwd/kwd020027_e.htm", "NGR lake sediment grab sample")</f>
        <v>NGR lake sediment grab sample</v>
      </c>
      <c r="K922" s="1" t="str">
        <f t="shared" ref="K922:K941" si="149">HYPERLINK("http://geochem.nrcan.gc.ca/cdogs/content/kwd/kwd080006_e.htm", "&lt;177 micron (NGR)")</f>
        <v>&lt;177 micron (NGR)</v>
      </c>
      <c r="L922">
        <v>49</v>
      </c>
      <c r="M922" t="s">
        <v>34</v>
      </c>
      <c r="N922">
        <v>921</v>
      </c>
      <c r="O922">
        <v>69.5</v>
      </c>
    </row>
    <row r="923" spans="1:15" x14ac:dyDescent="0.3">
      <c r="A923" t="s">
        <v>3542</v>
      </c>
      <c r="B923" t="s">
        <v>3543</v>
      </c>
      <c r="C923" s="1" t="str">
        <f t="shared" si="143"/>
        <v>21:0161</v>
      </c>
      <c r="D923" s="1" t="str">
        <f t="shared" si="147"/>
        <v>21:0087</v>
      </c>
      <c r="E923" t="s">
        <v>3544</v>
      </c>
      <c r="F923" t="s">
        <v>3545</v>
      </c>
      <c r="H923">
        <v>55.655017800000003</v>
      </c>
      <c r="I923">
        <v>-103.4874155</v>
      </c>
      <c r="J923" s="1" t="str">
        <f t="shared" si="148"/>
        <v>NGR lake sediment grab sample</v>
      </c>
      <c r="K923" s="1" t="str">
        <f t="shared" si="149"/>
        <v>&lt;177 micron (NGR)</v>
      </c>
      <c r="L923">
        <v>49</v>
      </c>
      <c r="M923" t="s">
        <v>68</v>
      </c>
      <c r="N923">
        <v>922</v>
      </c>
      <c r="O923">
        <v>38.5</v>
      </c>
    </row>
    <row r="924" spans="1:15" x14ac:dyDescent="0.3">
      <c r="A924" t="s">
        <v>3546</v>
      </c>
      <c r="B924" t="s">
        <v>3547</v>
      </c>
      <c r="C924" s="1" t="str">
        <f t="shared" si="143"/>
        <v>21:0161</v>
      </c>
      <c r="D924" s="1" t="str">
        <f t="shared" si="147"/>
        <v>21:0087</v>
      </c>
      <c r="E924" t="s">
        <v>3544</v>
      </c>
      <c r="F924" t="s">
        <v>3548</v>
      </c>
      <c r="H924">
        <v>55.655017800000003</v>
      </c>
      <c r="I924">
        <v>-103.4874155</v>
      </c>
      <c r="J924" s="1" t="str">
        <f t="shared" si="148"/>
        <v>NGR lake sediment grab sample</v>
      </c>
      <c r="K924" s="1" t="str">
        <f t="shared" si="149"/>
        <v>&lt;177 micron (NGR)</v>
      </c>
      <c r="L924">
        <v>49</v>
      </c>
      <c r="M924" t="s">
        <v>72</v>
      </c>
      <c r="N924">
        <v>923</v>
      </c>
      <c r="O924">
        <v>69.5</v>
      </c>
    </row>
    <row r="925" spans="1:15" x14ac:dyDescent="0.3">
      <c r="A925" t="s">
        <v>3549</v>
      </c>
      <c r="B925" t="s">
        <v>3550</v>
      </c>
      <c r="C925" s="1" t="str">
        <f t="shared" si="143"/>
        <v>21:0161</v>
      </c>
      <c r="D925" s="1" t="str">
        <f t="shared" si="147"/>
        <v>21:0087</v>
      </c>
      <c r="E925" t="s">
        <v>3551</v>
      </c>
      <c r="F925" t="s">
        <v>3552</v>
      </c>
      <c r="H925">
        <v>55.6237742</v>
      </c>
      <c r="I925">
        <v>-103.50450120000001</v>
      </c>
      <c r="J925" s="1" t="str">
        <f t="shared" si="148"/>
        <v>NGR lake sediment grab sample</v>
      </c>
      <c r="K925" s="1" t="str">
        <f t="shared" si="149"/>
        <v>&lt;177 micron (NGR)</v>
      </c>
      <c r="L925">
        <v>49</v>
      </c>
      <c r="M925" t="s">
        <v>39</v>
      </c>
      <c r="N925">
        <v>924</v>
      </c>
      <c r="O925">
        <v>25</v>
      </c>
    </row>
    <row r="926" spans="1:15" x14ac:dyDescent="0.3">
      <c r="A926" t="s">
        <v>3553</v>
      </c>
      <c r="B926" t="s">
        <v>3554</v>
      </c>
      <c r="C926" s="1" t="str">
        <f t="shared" si="143"/>
        <v>21:0161</v>
      </c>
      <c r="D926" s="1" t="str">
        <f t="shared" si="147"/>
        <v>21:0087</v>
      </c>
      <c r="E926" t="s">
        <v>3555</v>
      </c>
      <c r="F926" t="s">
        <v>3556</v>
      </c>
      <c r="H926">
        <v>55.610388399999998</v>
      </c>
      <c r="I926">
        <v>-103.4399166</v>
      </c>
      <c r="J926" s="1" t="str">
        <f t="shared" si="148"/>
        <v>NGR lake sediment grab sample</v>
      </c>
      <c r="K926" s="1" t="str">
        <f t="shared" si="149"/>
        <v>&lt;177 micron (NGR)</v>
      </c>
      <c r="L926">
        <v>49</v>
      </c>
      <c r="M926" t="s">
        <v>44</v>
      </c>
      <c r="N926">
        <v>925</v>
      </c>
      <c r="O926">
        <v>40.5</v>
      </c>
    </row>
    <row r="927" spans="1:15" x14ac:dyDescent="0.3">
      <c r="A927" t="s">
        <v>3557</v>
      </c>
      <c r="B927" t="s">
        <v>3558</v>
      </c>
      <c r="C927" s="1" t="str">
        <f t="shared" si="143"/>
        <v>21:0161</v>
      </c>
      <c r="D927" s="1" t="str">
        <f t="shared" si="147"/>
        <v>21:0087</v>
      </c>
      <c r="E927" t="s">
        <v>3559</v>
      </c>
      <c r="F927" t="s">
        <v>3560</v>
      </c>
      <c r="H927">
        <v>55.613511500000001</v>
      </c>
      <c r="I927">
        <v>-103.40327310000001</v>
      </c>
      <c r="J927" s="1" t="str">
        <f t="shared" si="148"/>
        <v>NGR lake sediment grab sample</v>
      </c>
      <c r="K927" s="1" t="str">
        <f t="shared" si="149"/>
        <v>&lt;177 micron (NGR)</v>
      </c>
      <c r="L927">
        <v>49</v>
      </c>
      <c r="M927" t="s">
        <v>120</v>
      </c>
      <c r="N927">
        <v>926</v>
      </c>
      <c r="O927">
        <v>4</v>
      </c>
    </row>
    <row r="928" spans="1:15" x14ac:dyDescent="0.3">
      <c r="A928" t="s">
        <v>3561</v>
      </c>
      <c r="B928" t="s">
        <v>3562</v>
      </c>
      <c r="C928" s="1" t="str">
        <f t="shared" si="143"/>
        <v>21:0161</v>
      </c>
      <c r="D928" s="1" t="str">
        <f t="shared" si="147"/>
        <v>21:0087</v>
      </c>
      <c r="E928" t="s">
        <v>3563</v>
      </c>
      <c r="F928" t="s">
        <v>3564</v>
      </c>
      <c r="H928">
        <v>55.616347099999999</v>
      </c>
      <c r="I928">
        <v>-103.3459924</v>
      </c>
      <c r="J928" s="1" t="str">
        <f t="shared" si="148"/>
        <v>NGR lake sediment grab sample</v>
      </c>
      <c r="K928" s="1" t="str">
        <f t="shared" si="149"/>
        <v>&lt;177 micron (NGR)</v>
      </c>
      <c r="L928">
        <v>49</v>
      </c>
      <c r="M928" t="s">
        <v>49</v>
      </c>
      <c r="N928">
        <v>927</v>
      </c>
      <c r="O928">
        <v>31</v>
      </c>
    </row>
    <row r="929" spans="1:15" x14ac:dyDescent="0.3">
      <c r="A929" t="s">
        <v>3565</v>
      </c>
      <c r="B929" t="s">
        <v>3566</v>
      </c>
      <c r="C929" s="1" t="str">
        <f t="shared" si="143"/>
        <v>21:0161</v>
      </c>
      <c r="D929" s="1" t="str">
        <f t="shared" si="147"/>
        <v>21:0087</v>
      </c>
      <c r="E929" t="s">
        <v>3567</v>
      </c>
      <c r="F929" t="s">
        <v>3568</v>
      </c>
      <c r="H929">
        <v>55.619876300000001</v>
      </c>
      <c r="I929">
        <v>-103.2759677</v>
      </c>
      <c r="J929" s="1" t="str">
        <f t="shared" si="148"/>
        <v>NGR lake sediment grab sample</v>
      </c>
      <c r="K929" s="1" t="str">
        <f t="shared" si="149"/>
        <v>&lt;177 micron (NGR)</v>
      </c>
      <c r="L929">
        <v>49</v>
      </c>
      <c r="M929" t="s">
        <v>54</v>
      </c>
      <c r="N929">
        <v>928</v>
      </c>
      <c r="O929">
        <v>43.5</v>
      </c>
    </row>
    <row r="930" spans="1:15" x14ac:dyDescent="0.3">
      <c r="A930" t="s">
        <v>3569</v>
      </c>
      <c r="B930" t="s">
        <v>3570</v>
      </c>
      <c r="C930" s="1" t="str">
        <f t="shared" si="143"/>
        <v>21:0161</v>
      </c>
      <c r="D930" s="1" t="str">
        <f t="shared" si="147"/>
        <v>21:0087</v>
      </c>
      <c r="E930" t="s">
        <v>3571</v>
      </c>
      <c r="F930" t="s">
        <v>3572</v>
      </c>
      <c r="H930">
        <v>55.610792000000004</v>
      </c>
      <c r="I930">
        <v>-103.2065061</v>
      </c>
      <c r="J930" s="1" t="str">
        <f t="shared" si="148"/>
        <v>NGR lake sediment grab sample</v>
      </c>
      <c r="K930" s="1" t="str">
        <f t="shared" si="149"/>
        <v>&lt;177 micron (NGR)</v>
      </c>
      <c r="L930">
        <v>49</v>
      </c>
      <c r="M930" t="s">
        <v>59</v>
      </c>
      <c r="N930">
        <v>929</v>
      </c>
      <c r="O930">
        <v>13.5</v>
      </c>
    </row>
    <row r="931" spans="1:15" x14ac:dyDescent="0.3">
      <c r="A931" t="s">
        <v>3573</v>
      </c>
      <c r="B931" t="s">
        <v>3574</v>
      </c>
      <c r="C931" s="1" t="str">
        <f t="shared" si="143"/>
        <v>21:0161</v>
      </c>
      <c r="D931" s="1" t="str">
        <f t="shared" si="147"/>
        <v>21:0087</v>
      </c>
      <c r="E931" t="s">
        <v>3575</v>
      </c>
      <c r="F931" t="s">
        <v>3576</v>
      </c>
      <c r="H931">
        <v>55.5866124</v>
      </c>
      <c r="I931">
        <v>-103.21236949999999</v>
      </c>
      <c r="J931" s="1" t="str">
        <f t="shared" si="148"/>
        <v>NGR lake sediment grab sample</v>
      </c>
      <c r="K931" s="1" t="str">
        <f t="shared" si="149"/>
        <v>&lt;177 micron (NGR)</v>
      </c>
      <c r="L931">
        <v>49</v>
      </c>
      <c r="M931" t="s">
        <v>105</v>
      </c>
      <c r="N931">
        <v>930</v>
      </c>
      <c r="O931">
        <v>11</v>
      </c>
    </row>
    <row r="932" spans="1:15" x14ac:dyDescent="0.3">
      <c r="A932" t="s">
        <v>3577</v>
      </c>
      <c r="B932" t="s">
        <v>3578</v>
      </c>
      <c r="C932" s="1" t="str">
        <f t="shared" si="143"/>
        <v>21:0161</v>
      </c>
      <c r="D932" s="1" t="str">
        <f t="shared" si="147"/>
        <v>21:0087</v>
      </c>
      <c r="E932" t="s">
        <v>3579</v>
      </c>
      <c r="F932" t="s">
        <v>3580</v>
      </c>
      <c r="H932">
        <v>55.523052399999997</v>
      </c>
      <c r="I932">
        <v>-103.2295117</v>
      </c>
      <c r="J932" s="1" t="str">
        <f t="shared" si="148"/>
        <v>NGR lake sediment grab sample</v>
      </c>
      <c r="K932" s="1" t="str">
        <f t="shared" si="149"/>
        <v>&lt;177 micron (NGR)</v>
      </c>
      <c r="L932">
        <v>49</v>
      </c>
      <c r="M932" t="s">
        <v>110</v>
      </c>
      <c r="N932">
        <v>931</v>
      </c>
      <c r="O932">
        <v>46</v>
      </c>
    </row>
    <row r="933" spans="1:15" x14ac:dyDescent="0.3">
      <c r="A933" t="s">
        <v>3581</v>
      </c>
      <c r="B933" t="s">
        <v>3582</v>
      </c>
      <c r="C933" s="1" t="str">
        <f t="shared" si="143"/>
        <v>21:0161</v>
      </c>
      <c r="D933" s="1" t="str">
        <f t="shared" si="147"/>
        <v>21:0087</v>
      </c>
      <c r="E933" t="s">
        <v>3583</v>
      </c>
      <c r="F933" t="s">
        <v>3584</v>
      </c>
      <c r="H933">
        <v>55.476165799999997</v>
      </c>
      <c r="I933">
        <v>-103.2189578</v>
      </c>
      <c r="J933" s="1" t="str">
        <f t="shared" si="148"/>
        <v>NGR lake sediment grab sample</v>
      </c>
      <c r="K933" s="1" t="str">
        <f t="shared" si="149"/>
        <v>&lt;177 micron (NGR)</v>
      </c>
      <c r="L933">
        <v>49</v>
      </c>
      <c r="M933" t="s">
        <v>115</v>
      </c>
      <c r="N933">
        <v>932</v>
      </c>
      <c r="O933">
        <v>63.5</v>
      </c>
    </row>
    <row r="934" spans="1:15" x14ac:dyDescent="0.3">
      <c r="A934" t="s">
        <v>3585</v>
      </c>
      <c r="B934" t="s">
        <v>3586</v>
      </c>
      <c r="C934" s="1" t="str">
        <f t="shared" si="143"/>
        <v>21:0161</v>
      </c>
      <c r="D934" s="1" t="str">
        <f t="shared" si="147"/>
        <v>21:0087</v>
      </c>
      <c r="E934" t="s">
        <v>3587</v>
      </c>
      <c r="F934" t="s">
        <v>3588</v>
      </c>
      <c r="H934">
        <v>55.462160900000001</v>
      </c>
      <c r="I934">
        <v>-103.24489699999999</v>
      </c>
      <c r="J934" s="1" t="str">
        <f t="shared" si="148"/>
        <v>NGR lake sediment grab sample</v>
      </c>
      <c r="K934" s="1" t="str">
        <f t="shared" si="149"/>
        <v>&lt;177 micron (NGR)</v>
      </c>
      <c r="L934">
        <v>49</v>
      </c>
      <c r="M934" t="s">
        <v>176</v>
      </c>
      <c r="N934">
        <v>933</v>
      </c>
      <c r="O934">
        <v>34</v>
      </c>
    </row>
    <row r="935" spans="1:15" x14ac:dyDescent="0.3">
      <c r="A935" t="s">
        <v>3589</v>
      </c>
      <c r="B935" t="s">
        <v>3590</v>
      </c>
      <c r="C935" s="1" t="str">
        <f t="shared" si="143"/>
        <v>21:0161</v>
      </c>
      <c r="D935" s="1" t="str">
        <f t="shared" si="147"/>
        <v>21:0087</v>
      </c>
      <c r="E935" t="s">
        <v>3591</v>
      </c>
      <c r="F935" t="s">
        <v>3592</v>
      </c>
      <c r="H935">
        <v>55.425154900000003</v>
      </c>
      <c r="I935">
        <v>-103.23389880000001</v>
      </c>
      <c r="J935" s="1" t="str">
        <f t="shared" si="148"/>
        <v>NGR lake sediment grab sample</v>
      </c>
      <c r="K935" s="1" t="str">
        <f t="shared" si="149"/>
        <v>&lt;177 micron (NGR)</v>
      </c>
      <c r="L935">
        <v>49</v>
      </c>
      <c r="M935" t="s">
        <v>183</v>
      </c>
      <c r="N935">
        <v>934</v>
      </c>
      <c r="O935">
        <v>19.5</v>
      </c>
    </row>
    <row r="936" spans="1:15" x14ac:dyDescent="0.3">
      <c r="A936" t="s">
        <v>3593</v>
      </c>
      <c r="B936" t="s">
        <v>3594</v>
      </c>
      <c r="C936" s="1" t="str">
        <f t="shared" si="143"/>
        <v>21:0161</v>
      </c>
      <c r="D936" s="1" t="str">
        <f t="shared" si="147"/>
        <v>21:0087</v>
      </c>
      <c r="E936" t="s">
        <v>3595</v>
      </c>
      <c r="F936" t="s">
        <v>3596</v>
      </c>
      <c r="H936">
        <v>55.407192000000002</v>
      </c>
      <c r="I936">
        <v>-103.2347012</v>
      </c>
      <c r="J936" s="1" t="str">
        <f t="shared" si="148"/>
        <v>NGR lake sediment grab sample</v>
      </c>
      <c r="K936" s="1" t="str">
        <f t="shared" si="149"/>
        <v>&lt;177 micron (NGR)</v>
      </c>
      <c r="L936">
        <v>49</v>
      </c>
      <c r="M936" t="s">
        <v>188</v>
      </c>
      <c r="N936">
        <v>935</v>
      </c>
      <c r="O936">
        <v>8</v>
      </c>
    </row>
    <row r="937" spans="1:15" x14ac:dyDescent="0.3">
      <c r="A937" t="s">
        <v>3597</v>
      </c>
      <c r="B937" t="s">
        <v>3598</v>
      </c>
      <c r="C937" s="1" t="str">
        <f t="shared" si="143"/>
        <v>21:0161</v>
      </c>
      <c r="D937" s="1" t="str">
        <f t="shared" si="147"/>
        <v>21:0087</v>
      </c>
      <c r="E937" t="s">
        <v>3559</v>
      </c>
      <c r="F937" t="s">
        <v>3599</v>
      </c>
      <c r="H937">
        <v>55.613511500000001</v>
      </c>
      <c r="I937">
        <v>-103.40327310000001</v>
      </c>
      <c r="J937" s="1" t="str">
        <f t="shared" si="148"/>
        <v>NGR lake sediment grab sample</v>
      </c>
      <c r="K937" s="1" t="str">
        <f t="shared" si="149"/>
        <v>&lt;177 micron (NGR)</v>
      </c>
      <c r="L937">
        <v>49</v>
      </c>
      <c r="M937" t="s">
        <v>197</v>
      </c>
      <c r="N937">
        <v>936</v>
      </c>
      <c r="O937">
        <v>5</v>
      </c>
    </row>
    <row r="938" spans="1:15" x14ac:dyDescent="0.3">
      <c r="A938" t="s">
        <v>3600</v>
      </c>
      <c r="B938" t="s">
        <v>3601</v>
      </c>
      <c r="C938" s="1" t="str">
        <f t="shared" si="143"/>
        <v>21:0161</v>
      </c>
      <c r="D938" s="1" t="str">
        <f t="shared" si="147"/>
        <v>21:0087</v>
      </c>
      <c r="E938" t="s">
        <v>3602</v>
      </c>
      <c r="F938" t="s">
        <v>3603</v>
      </c>
      <c r="H938">
        <v>55.438558999999998</v>
      </c>
      <c r="I938">
        <v>-103.2917886</v>
      </c>
      <c r="J938" s="1" t="str">
        <f t="shared" si="148"/>
        <v>NGR lake sediment grab sample</v>
      </c>
      <c r="K938" s="1" t="str">
        <f t="shared" si="149"/>
        <v>&lt;177 micron (NGR)</v>
      </c>
      <c r="L938">
        <v>50</v>
      </c>
      <c r="M938" t="s">
        <v>19</v>
      </c>
      <c r="N938">
        <v>937</v>
      </c>
      <c r="O938">
        <v>46.5</v>
      </c>
    </row>
    <row r="939" spans="1:15" x14ac:dyDescent="0.3">
      <c r="A939" t="s">
        <v>3604</v>
      </c>
      <c r="B939" t="s">
        <v>3605</v>
      </c>
      <c r="C939" s="1" t="str">
        <f t="shared" si="143"/>
        <v>21:0161</v>
      </c>
      <c r="D939" s="1" t="str">
        <f t="shared" si="147"/>
        <v>21:0087</v>
      </c>
      <c r="E939" t="s">
        <v>3606</v>
      </c>
      <c r="F939" t="s">
        <v>3607</v>
      </c>
      <c r="H939">
        <v>55.4521637</v>
      </c>
      <c r="I939">
        <v>-103.3006882</v>
      </c>
      <c r="J939" s="1" t="str">
        <f t="shared" si="148"/>
        <v>NGR lake sediment grab sample</v>
      </c>
      <c r="K939" s="1" t="str">
        <f t="shared" si="149"/>
        <v>&lt;177 micron (NGR)</v>
      </c>
      <c r="L939">
        <v>50</v>
      </c>
      <c r="M939" t="s">
        <v>29</v>
      </c>
      <c r="N939">
        <v>938</v>
      </c>
      <c r="O939">
        <v>77</v>
      </c>
    </row>
    <row r="940" spans="1:15" x14ac:dyDescent="0.3">
      <c r="A940" t="s">
        <v>3608</v>
      </c>
      <c r="B940" t="s">
        <v>3609</v>
      </c>
      <c r="C940" s="1" t="str">
        <f t="shared" si="143"/>
        <v>21:0161</v>
      </c>
      <c r="D940" s="1" t="str">
        <f t="shared" si="147"/>
        <v>21:0087</v>
      </c>
      <c r="E940" t="s">
        <v>3610</v>
      </c>
      <c r="F940" t="s">
        <v>3611</v>
      </c>
      <c r="H940">
        <v>55.498868700000003</v>
      </c>
      <c r="I940">
        <v>-103.2986756</v>
      </c>
      <c r="J940" s="1" t="str">
        <f t="shared" si="148"/>
        <v>NGR lake sediment grab sample</v>
      </c>
      <c r="K940" s="1" t="str">
        <f t="shared" si="149"/>
        <v>&lt;177 micron (NGR)</v>
      </c>
      <c r="L940">
        <v>50</v>
      </c>
      <c r="M940" t="s">
        <v>120</v>
      </c>
      <c r="N940">
        <v>939</v>
      </c>
      <c r="O940">
        <v>11.5</v>
      </c>
    </row>
    <row r="941" spans="1:15" x14ac:dyDescent="0.3">
      <c r="A941" t="s">
        <v>3612</v>
      </c>
      <c r="B941" t="s">
        <v>3613</v>
      </c>
      <c r="C941" s="1" t="str">
        <f t="shared" si="143"/>
        <v>21:0161</v>
      </c>
      <c r="D941" s="1" t="str">
        <f t="shared" si="147"/>
        <v>21:0087</v>
      </c>
      <c r="E941" t="s">
        <v>3614</v>
      </c>
      <c r="F941" t="s">
        <v>3615</v>
      </c>
      <c r="H941">
        <v>55.523707299999998</v>
      </c>
      <c r="I941">
        <v>-103.2754243</v>
      </c>
      <c r="J941" s="1" t="str">
        <f t="shared" si="148"/>
        <v>NGR lake sediment grab sample</v>
      </c>
      <c r="K941" s="1" t="str">
        <f t="shared" si="149"/>
        <v>&lt;177 micron (NGR)</v>
      </c>
      <c r="L941">
        <v>50</v>
      </c>
      <c r="M941" t="s">
        <v>34</v>
      </c>
      <c r="N941">
        <v>940</v>
      </c>
      <c r="O941">
        <v>7.5</v>
      </c>
    </row>
    <row r="942" spans="1:15" x14ac:dyDescent="0.3">
      <c r="A942" t="s">
        <v>3616</v>
      </c>
      <c r="B942" t="s">
        <v>3617</v>
      </c>
      <c r="C942" s="1" t="str">
        <f t="shared" si="143"/>
        <v>21:0161</v>
      </c>
      <c r="D942" s="1" t="str">
        <f>HYPERLINK("http://geochem.nrcan.gc.ca/cdogs/content/svy/svy_e.htm", "")</f>
        <v/>
      </c>
      <c r="G942" s="1" t="str">
        <f>HYPERLINK("http://geochem.nrcan.gc.ca/cdogs/content/cr_/cr_00003_e.htm", "3")</f>
        <v>3</v>
      </c>
      <c r="J942" t="s">
        <v>22</v>
      </c>
      <c r="K942" t="s">
        <v>23</v>
      </c>
      <c r="L942">
        <v>50</v>
      </c>
      <c r="M942" t="s">
        <v>24</v>
      </c>
      <c r="N942">
        <v>941</v>
      </c>
      <c r="O942">
        <v>11</v>
      </c>
    </row>
    <row r="943" spans="1:15" x14ac:dyDescent="0.3">
      <c r="A943" t="s">
        <v>3618</v>
      </c>
      <c r="B943" t="s">
        <v>3619</v>
      </c>
      <c r="C943" s="1" t="str">
        <f t="shared" si="143"/>
        <v>21:0161</v>
      </c>
      <c r="D943" s="1" t="str">
        <f t="shared" ref="D943:D974" si="150">HYPERLINK("http://geochem.nrcan.gc.ca/cdogs/content/svy/svy210087_e.htm", "21:0087")</f>
        <v>21:0087</v>
      </c>
      <c r="E943" t="s">
        <v>3620</v>
      </c>
      <c r="F943" t="s">
        <v>3621</v>
      </c>
      <c r="H943">
        <v>55.5623948</v>
      </c>
      <c r="I943">
        <v>-103.27848659999999</v>
      </c>
      <c r="J943" s="1" t="str">
        <f t="shared" ref="J943:J974" si="151">HYPERLINK("http://geochem.nrcan.gc.ca/cdogs/content/kwd/kwd020027_e.htm", "NGR lake sediment grab sample")</f>
        <v>NGR lake sediment grab sample</v>
      </c>
      <c r="K943" s="1" t="str">
        <f t="shared" ref="K943:K974" si="152">HYPERLINK("http://geochem.nrcan.gc.ca/cdogs/content/kwd/kwd080006_e.htm", "&lt;177 micron (NGR)")</f>
        <v>&lt;177 micron (NGR)</v>
      </c>
      <c r="L943">
        <v>50</v>
      </c>
      <c r="M943" t="s">
        <v>68</v>
      </c>
      <c r="N943">
        <v>942</v>
      </c>
      <c r="O943">
        <v>28</v>
      </c>
    </row>
    <row r="944" spans="1:15" x14ac:dyDescent="0.3">
      <c r="A944" t="s">
        <v>3622</v>
      </c>
      <c r="B944" t="s">
        <v>3623</v>
      </c>
      <c r="C944" s="1" t="str">
        <f t="shared" si="143"/>
        <v>21:0161</v>
      </c>
      <c r="D944" s="1" t="str">
        <f t="shared" si="150"/>
        <v>21:0087</v>
      </c>
      <c r="E944" t="s">
        <v>3620</v>
      </c>
      <c r="F944" t="s">
        <v>3624</v>
      </c>
      <c r="H944">
        <v>55.5623948</v>
      </c>
      <c r="I944">
        <v>-103.27848659999999</v>
      </c>
      <c r="J944" s="1" t="str">
        <f t="shared" si="151"/>
        <v>NGR lake sediment grab sample</v>
      </c>
      <c r="K944" s="1" t="str">
        <f t="shared" si="152"/>
        <v>&lt;177 micron (NGR)</v>
      </c>
      <c r="L944">
        <v>50</v>
      </c>
      <c r="M944" t="s">
        <v>72</v>
      </c>
      <c r="N944">
        <v>943</v>
      </c>
      <c r="O944">
        <v>27.5</v>
      </c>
    </row>
    <row r="945" spans="1:15" x14ac:dyDescent="0.3">
      <c r="A945" t="s">
        <v>3625</v>
      </c>
      <c r="B945" t="s">
        <v>3626</v>
      </c>
      <c r="C945" s="1" t="str">
        <f t="shared" si="143"/>
        <v>21:0161</v>
      </c>
      <c r="D945" s="1" t="str">
        <f t="shared" si="150"/>
        <v>21:0087</v>
      </c>
      <c r="E945" t="s">
        <v>3627</v>
      </c>
      <c r="F945" t="s">
        <v>3628</v>
      </c>
      <c r="H945">
        <v>55.581521799999997</v>
      </c>
      <c r="I945">
        <v>-103.296688</v>
      </c>
      <c r="J945" s="1" t="str">
        <f t="shared" si="151"/>
        <v>NGR lake sediment grab sample</v>
      </c>
      <c r="K945" s="1" t="str">
        <f t="shared" si="152"/>
        <v>&lt;177 micron (NGR)</v>
      </c>
      <c r="L945">
        <v>50</v>
      </c>
      <c r="M945" t="s">
        <v>39</v>
      </c>
      <c r="N945">
        <v>944</v>
      </c>
      <c r="O945">
        <v>16.5</v>
      </c>
    </row>
    <row r="946" spans="1:15" x14ac:dyDescent="0.3">
      <c r="A946" t="s">
        <v>3629</v>
      </c>
      <c r="B946" t="s">
        <v>3630</v>
      </c>
      <c r="C946" s="1" t="str">
        <f t="shared" si="143"/>
        <v>21:0161</v>
      </c>
      <c r="D946" s="1" t="str">
        <f t="shared" si="150"/>
        <v>21:0087</v>
      </c>
      <c r="E946" t="s">
        <v>3631</v>
      </c>
      <c r="F946" t="s">
        <v>3632</v>
      </c>
      <c r="H946">
        <v>55.590385300000001</v>
      </c>
      <c r="I946">
        <v>-103.35343229999999</v>
      </c>
      <c r="J946" s="1" t="str">
        <f t="shared" si="151"/>
        <v>NGR lake sediment grab sample</v>
      </c>
      <c r="K946" s="1" t="str">
        <f t="shared" si="152"/>
        <v>&lt;177 micron (NGR)</v>
      </c>
      <c r="L946">
        <v>50</v>
      </c>
      <c r="M946" t="s">
        <v>44</v>
      </c>
      <c r="N946">
        <v>945</v>
      </c>
      <c r="O946">
        <v>55</v>
      </c>
    </row>
    <row r="947" spans="1:15" x14ac:dyDescent="0.3">
      <c r="A947" t="s">
        <v>3633</v>
      </c>
      <c r="B947" t="s">
        <v>3634</v>
      </c>
      <c r="C947" s="1" t="str">
        <f t="shared" si="143"/>
        <v>21:0161</v>
      </c>
      <c r="D947" s="1" t="str">
        <f t="shared" si="150"/>
        <v>21:0087</v>
      </c>
      <c r="E947" t="s">
        <v>3635</v>
      </c>
      <c r="F947" t="s">
        <v>3636</v>
      </c>
      <c r="H947">
        <v>55.597426300000002</v>
      </c>
      <c r="I947">
        <v>-103.4102752</v>
      </c>
      <c r="J947" s="1" t="str">
        <f t="shared" si="151"/>
        <v>NGR lake sediment grab sample</v>
      </c>
      <c r="K947" s="1" t="str">
        <f t="shared" si="152"/>
        <v>&lt;177 micron (NGR)</v>
      </c>
      <c r="L947">
        <v>50</v>
      </c>
      <c r="M947" t="s">
        <v>49</v>
      </c>
      <c r="N947">
        <v>946</v>
      </c>
      <c r="O947">
        <v>30</v>
      </c>
    </row>
    <row r="948" spans="1:15" x14ac:dyDescent="0.3">
      <c r="A948" t="s">
        <v>3637</v>
      </c>
      <c r="B948" t="s">
        <v>3638</v>
      </c>
      <c r="C948" s="1" t="str">
        <f t="shared" si="143"/>
        <v>21:0161</v>
      </c>
      <c r="D948" s="1" t="str">
        <f t="shared" si="150"/>
        <v>21:0087</v>
      </c>
      <c r="E948" t="s">
        <v>3639</v>
      </c>
      <c r="F948" t="s">
        <v>3640</v>
      </c>
      <c r="H948">
        <v>55.589789699999997</v>
      </c>
      <c r="I948">
        <v>-103.4454946</v>
      </c>
      <c r="J948" s="1" t="str">
        <f t="shared" si="151"/>
        <v>NGR lake sediment grab sample</v>
      </c>
      <c r="K948" s="1" t="str">
        <f t="shared" si="152"/>
        <v>&lt;177 micron (NGR)</v>
      </c>
      <c r="L948">
        <v>50</v>
      </c>
      <c r="M948" t="s">
        <v>54</v>
      </c>
      <c r="N948">
        <v>947</v>
      </c>
      <c r="O948">
        <v>15.5</v>
      </c>
    </row>
    <row r="949" spans="1:15" x14ac:dyDescent="0.3">
      <c r="A949" t="s">
        <v>3641</v>
      </c>
      <c r="B949" t="s">
        <v>3642</v>
      </c>
      <c r="C949" s="1" t="str">
        <f t="shared" si="143"/>
        <v>21:0161</v>
      </c>
      <c r="D949" s="1" t="str">
        <f t="shared" si="150"/>
        <v>21:0087</v>
      </c>
      <c r="E949" t="s">
        <v>3643</v>
      </c>
      <c r="F949" t="s">
        <v>3644</v>
      </c>
      <c r="H949">
        <v>55.5911647</v>
      </c>
      <c r="I949">
        <v>-103.4835255</v>
      </c>
      <c r="J949" s="1" t="str">
        <f t="shared" si="151"/>
        <v>NGR lake sediment grab sample</v>
      </c>
      <c r="K949" s="1" t="str">
        <f t="shared" si="152"/>
        <v>&lt;177 micron (NGR)</v>
      </c>
      <c r="L949">
        <v>50</v>
      </c>
      <c r="M949" t="s">
        <v>59</v>
      </c>
      <c r="N949">
        <v>948</v>
      </c>
      <c r="O949">
        <v>13</v>
      </c>
    </row>
    <row r="950" spans="1:15" x14ac:dyDescent="0.3">
      <c r="A950" t="s">
        <v>3645</v>
      </c>
      <c r="B950" t="s">
        <v>3646</v>
      </c>
      <c r="C950" s="1" t="str">
        <f t="shared" si="143"/>
        <v>21:0161</v>
      </c>
      <c r="D950" s="1" t="str">
        <f t="shared" si="150"/>
        <v>21:0087</v>
      </c>
      <c r="E950" t="s">
        <v>3647</v>
      </c>
      <c r="F950" t="s">
        <v>3648</v>
      </c>
      <c r="H950">
        <v>55.602636599999997</v>
      </c>
      <c r="I950">
        <v>-103.540227</v>
      </c>
      <c r="J950" s="1" t="str">
        <f t="shared" si="151"/>
        <v>NGR lake sediment grab sample</v>
      </c>
      <c r="K950" s="1" t="str">
        <f t="shared" si="152"/>
        <v>&lt;177 micron (NGR)</v>
      </c>
      <c r="L950">
        <v>50</v>
      </c>
      <c r="M950" t="s">
        <v>105</v>
      </c>
      <c r="N950">
        <v>949</v>
      </c>
      <c r="O950">
        <v>10</v>
      </c>
    </row>
    <row r="951" spans="1:15" x14ac:dyDescent="0.3">
      <c r="A951" t="s">
        <v>3649</v>
      </c>
      <c r="B951" t="s">
        <v>3650</v>
      </c>
      <c r="C951" s="1" t="str">
        <f t="shared" si="143"/>
        <v>21:0161</v>
      </c>
      <c r="D951" s="1" t="str">
        <f t="shared" si="150"/>
        <v>21:0087</v>
      </c>
      <c r="E951" t="s">
        <v>3651</v>
      </c>
      <c r="F951" t="s">
        <v>3652</v>
      </c>
      <c r="H951">
        <v>55.638472200000002</v>
      </c>
      <c r="I951">
        <v>-103.5309505</v>
      </c>
      <c r="J951" s="1" t="str">
        <f t="shared" si="151"/>
        <v>NGR lake sediment grab sample</v>
      </c>
      <c r="K951" s="1" t="str">
        <f t="shared" si="152"/>
        <v>&lt;177 micron (NGR)</v>
      </c>
      <c r="L951">
        <v>50</v>
      </c>
      <c r="M951" t="s">
        <v>110</v>
      </c>
      <c r="N951">
        <v>950</v>
      </c>
      <c r="O951">
        <v>5.5</v>
      </c>
    </row>
    <row r="952" spans="1:15" x14ac:dyDescent="0.3">
      <c r="A952" t="s">
        <v>3653</v>
      </c>
      <c r="B952" t="s">
        <v>3654</v>
      </c>
      <c r="C952" s="1" t="str">
        <f t="shared" si="143"/>
        <v>21:0161</v>
      </c>
      <c r="D952" s="1" t="str">
        <f t="shared" si="150"/>
        <v>21:0087</v>
      </c>
      <c r="E952" t="s">
        <v>3655</v>
      </c>
      <c r="F952" t="s">
        <v>3656</v>
      </c>
      <c r="H952">
        <v>55.667197199999997</v>
      </c>
      <c r="I952">
        <v>-103.5282844</v>
      </c>
      <c r="J952" s="1" t="str">
        <f t="shared" si="151"/>
        <v>NGR lake sediment grab sample</v>
      </c>
      <c r="K952" s="1" t="str">
        <f t="shared" si="152"/>
        <v>&lt;177 micron (NGR)</v>
      </c>
      <c r="L952">
        <v>50</v>
      </c>
      <c r="M952" t="s">
        <v>115</v>
      </c>
      <c r="N952">
        <v>951</v>
      </c>
      <c r="O952">
        <v>36.5</v>
      </c>
    </row>
    <row r="953" spans="1:15" x14ac:dyDescent="0.3">
      <c r="A953" t="s">
        <v>3657</v>
      </c>
      <c r="B953" t="s">
        <v>3658</v>
      </c>
      <c r="C953" s="1" t="str">
        <f t="shared" si="143"/>
        <v>21:0161</v>
      </c>
      <c r="D953" s="1" t="str">
        <f t="shared" si="150"/>
        <v>21:0087</v>
      </c>
      <c r="E953" t="s">
        <v>3659</v>
      </c>
      <c r="F953" t="s">
        <v>3660</v>
      </c>
      <c r="H953">
        <v>55.696355699999998</v>
      </c>
      <c r="I953">
        <v>-103.5621933</v>
      </c>
      <c r="J953" s="1" t="str">
        <f t="shared" si="151"/>
        <v>NGR lake sediment grab sample</v>
      </c>
      <c r="K953" s="1" t="str">
        <f t="shared" si="152"/>
        <v>&lt;177 micron (NGR)</v>
      </c>
      <c r="L953">
        <v>50</v>
      </c>
      <c r="M953" t="s">
        <v>176</v>
      </c>
      <c r="N953">
        <v>952</v>
      </c>
      <c r="O953">
        <v>37</v>
      </c>
    </row>
    <row r="954" spans="1:15" x14ac:dyDescent="0.3">
      <c r="A954" t="s">
        <v>3661</v>
      </c>
      <c r="B954" t="s">
        <v>3662</v>
      </c>
      <c r="C954" s="1" t="str">
        <f t="shared" si="143"/>
        <v>21:0161</v>
      </c>
      <c r="D954" s="1" t="str">
        <f t="shared" si="150"/>
        <v>21:0087</v>
      </c>
      <c r="E954" t="s">
        <v>3663</v>
      </c>
      <c r="F954" t="s">
        <v>3664</v>
      </c>
      <c r="H954">
        <v>55.701142300000001</v>
      </c>
      <c r="I954">
        <v>-103.5874785</v>
      </c>
      <c r="J954" s="1" t="str">
        <f t="shared" si="151"/>
        <v>NGR lake sediment grab sample</v>
      </c>
      <c r="K954" s="1" t="str">
        <f t="shared" si="152"/>
        <v>&lt;177 micron (NGR)</v>
      </c>
      <c r="L954">
        <v>50</v>
      </c>
      <c r="M954" t="s">
        <v>183</v>
      </c>
      <c r="N954">
        <v>953</v>
      </c>
      <c r="O954">
        <v>32.5</v>
      </c>
    </row>
    <row r="955" spans="1:15" x14ac:dyDescent="0.3">
      <c r="A955" t="s">
        <v>3665</v>
      </c>
      <c r="B955" t="s">
        <v>3666</v>
      </c>
      <c r="C955" s="1" t="str">
        <f t="shared" si="143"/>
        <v>21:0161</v>
      </c>
      <c r="D955" s="1" t="str">
        <f t="shared" si="150"/>
        <v>21:0087</v>
      </c>
      <c r="E955" t="s">
        <v>3667</v>
      </c>
      <c r="F955" t="s">
        <v>3668</v>
      </c>
      <c r="H955">
        <v>55.727446200000003</v>
      </c>
      <c r="I955">
        <v>-103.60882169999999</v>
      </c>
      <c r="J955" s="1" t="str">
        <f t="shared" si="151"/>
        <v>NGR lake sediment grab sample</v>
      </c>
      <c r="K955" s="1" t="str">
        <f t="shared" si="152"/>
        <v>&lt;177 micron (NGR)</v>
      </c>
      <c r="L955">
        <v>50</v>
      </c>
      <c r="M955" t="s">
        <v>188</v>
      </c>
      <c r="N955">
        <v>954</v>
      </c>
      <c r="O955">
        <v>9.5</v>
      </c>
    </row>
    <row r="956" spans="1:15" x14ac:dyDescent="0.3">
      <c r="A956" t="s">
        <v>3669</v>
      </c>
      <c r="B956" t="s">
        <v>3670</v>
      </c>
      <c r="C956" s="1" t="str">
        <f t="shared" si="143"/>
        <v>21:0161</v>
      </c>
      <c r="D956" s="1" t="str">
        <f t="shared" si="150"/>
        <v>21:0087</v>
      </c>
      <c r="E956" t="s">
        <v>3671</v>
      </c>
      <c r="F956" t="s">
        <v>3672</v>
      </c>
      <c r="H956">
        <v>55.7437586</v>
      </c>
      <c r="I956">
        <v>-103.6209855</v>
      </c>
      <c r="J956" s="1" t="str">
        <f t="shared" si="151"/>
        <v>NGR lake sediment grab sample</v>
      </c>
      <c r="K956" s="1" t="str">
        <f t="shared" si="152"/>
        <v>&lt;177 micron (NGR)</v>
      </c>
      <c r="L956">
        <v>50</v>
      </c>
      <c r="M956" t="s">
        <v>193</v>
      </c>
      <c r="N956">
        <v>955</v>
      </c>
      <c r="O956">
        <v>10.5</v>
      </c>
    </row>
    <row r="957" spans="1:15" x14ac:dyDescent="0.3">
      <c r="A957" t="s">
        <v>3673</v>
      </c>
      <c r="B957" t="s">
        <v>3674</v>
      </c>
      <c r="C957" s="1" t="str">
        <f t="shared" si="143"/>
        <v>21:0161</v>
      </c>
      <c r="D957" s="1" t="str">
        <f t="shared" si="150"/>
        <v>21:0087</v>
      </c>
      <c r="E957" t="s">
        <v>3610</v>
      </c>
      <c r="F957" t="s">
        <v>3675</v>
      </c>
      <c r="H957">
        <v>55.498868700000003</v>
      </c>
      <c r="I957">
        <v>-103.2986756</v>
      </c>
      <c r="J957" s="1" t="str">
        <f t="shared" si="151"/>
        <v>NGR lake sediment grab sample</v>
      </c>
      <c r="K957" s="1" t="str">
        <f t="shared" si="152"/>
        <v>&lt;177 micron (NGR)</v>
      </c>
      <c r="L957">
        <v>50</v>
      </c>
      <c r="M957" t="s">
        <v>197</v>
      </c>
      <c r="N957">
        <v>956</v>
      </c>
      <c r="O957">
        <v>12</v>
      </c>
    </row>
    <row r="958" spans="1:15" x14ac:dyDescent="0.3">
      <c r="A958" t="s">
        <v>3676</v>
      </c>
      <c r="B958" t="s">
        <v>3677</v>
      </c>
      <c r="C958" s="1" t="str">
        <f t="shared" si="143"/>
        <v>21:0161</v>
      </c>
      <c r="D958" s="1" t="str">
        <f t="shared" si="150"/>
        <v>21:0087</v>
      </c>
      <c r="E958" t="s">
        <v>3678</v>
      </c>
      <c r="F958" t="s">
        <v>3679</v>
      </c>
      <c r="H958">
        <v>55.744059300000004</v>
      </c>
      <c r="I958">
        <v>-103.6480565</v>
      </c>
      <c r="J958" s="1" t="str">
        <f t="shared" si="151"/>
        <v>NGR lake sediment grab sample</v>
      </c>
      <c r="K958" s="1" t="str">
        <f t="shared" si="152"/>
        <v>&lt;177 micron (NGR)</v>
      </c>
      <c r="L958">
        <v>51</v>
      </c>
      <c r="M958" t="s">
        <v>19</v>
      </c>
      <c r="N958">
        <v>957</v>
      </c>
      <c r="O958">
        <v>6.5</v>
      </c>
    </row>
    <row r="959" spans="1:15" x14ac:dyDescent="0.3">
      <c r="A959" t="s">
        <v>3680</v>
      </c>
      <c r="B959" t="s">
        <v>3681</v>
      </c>
      <c r="C959" s="1" t="str">
        <f t="shared" si="143"/>
        <v>21:0161</v>
      </c>
      <c r="D959" s="1" t="str">
        <f t="shared" si="150"/>
        <v>21:0087</v>
      </c>
      <c r="E959" t="s">
        <v>3682</v>
      </c>
      <c r="F959" t="s">
        <v>3683</v>
      </c>
      <c r="H959">
        <v>55.7199277</v>
      </c>
      <c r="I959">
        <v>-103.66003480000001</v>
      </c>
      <c r="J959" s="1" t="str">
        <f t="shared" si="151"/>
        <v>NGR lake sediment grab sample</v>
      </c>
      <c r="K959" s="1" t="str">
        <f t="shared" si="152"/>
        <v>&lt;177 micron (NGR)</v>
      </c>
      <c r="L959">
        <v>51</v>
      </c>
      <c r="M959" t="s">
        <v>29</v>
      </c>
      <c r="N959">
        <v>958</v>
      </c>
      <c r="O959">
        <v>13.5</v>
      </c>
    </row>
    <row r="960" spans="1:15" x14ac:dyDescent="0.3">
      <c r="A960" t="s">
        <v>3684</v>
      </c>
      <c r="B960" t="s">
        <v>3685</v>
      </c>
      <c r="C960" s="1" t="str">
        <f t="shared" si="143"/>
        <v>21:0161</v>
      </c>
      <c r="D960" s="1" t="str">
        <f t="shared" si="150"/>
        <v>21:0087</v>
      </c>
      <c r="E960" t="s">
        <v>3686</v>
      </c>
      <c r="F960" t="s">
        <v>3687</v>
      </c>
      <c r="H960">
        <v>55.677568600000001</v>
      </c>
      <c r="I960">
        <v>-103.6487609</v>
      </c>
      <c r="J960" s="1" t="str">
        <f t="shared" si="151"/>
        <v>NGR lake sediment grab sample</v>
      </c>
      <c r="K960" s="1" t="str">
        <f t="shared" si="152"/>
        <v>&lt;177 micron (NGR)</v>
      </c>
      <c r="L960">
        <v>51</v>
      </c>
      <c r="M960" t="s">
        <v>34</v>
      </c>
      <c r="N960">
        <v>959</v>
      </c>
      <c r="O960">
        <v>1.5</v>
      </c>
    </row>
    <row r="961" spans="1:15" x14ac:dyDescent="0.3">
      <c r="A961" t="s">
        <v>3688</v>
      </c>
      <c r="B961" t="s">
        <v>3689</v>
      </c>
      <c r="C961" s="1" t="str">
        <f t="shared" si="143"/>
        <v>21:0161</v>
      </c>
      <c r="D961" s="1" t="str">
        <f t="shared" si="150"/>
        <v>21:0087</v>
      </c>
      <c r="E961" t="s">
        <v>3690</v>
      </c>
      <c r="F961" t="s">
        <v>3691</v>
      </c>
      <c r="H961">
        <v>55.659479900000001</v>
      </c>
      <c r="I961">
        <v>-103.6382572</v>
      </c>
      <c r="J961" s="1" t="str">
        <f t="shared" si="151"/>
        <v>NGR lake sediment grab sample</v>
      </c>
      <c r="K961" s="1" t="str">
        <f t="shared" si="152"/>
        <v>&lt;177 micron (NGR)</v>
      </c>
      <c r="L961">
        <v>51</v>
      </c>
      <c r="M961" t="s">
        <v>39</v>
      </c>
      <c r="N961">
        <v>960</v>
      </c>
      <c r="O961">
        <v>46</v>
      </c>
    </row>
    <row r="962" spans="1:15" x14ac:dyDescent="0.3">
      <c r="A962" t="s">
        <v>3692</v>
      </c>
      <c r="B962" t="s">
        <v>3693</v>
      </c>
      <c r="C962" s="1" t="str">
        <f t="shared" ref="C962:C1025" si="153">HYPERLINK("http://geochem.nrcan.gc.ca/cdogs/content/bdl/bdl210161_e.htm", "21:0161")</f>
        <v>21:0161</v>
      </c>
      <c r="D962" s="1" t="str">
        <f t="shared" si="150"/>
        <v>21:0087</v>
      </c>
      <c r="E962" t="s">
        <v>3694</v>
      </c>
      <c r="F962" t="s">
        <v>3695</v>
      </c>
      <c r="H962">
        <v>55.643026200000001</v>
      </c>
      <c r="I962">
        <v>-103.6134055</v>
      </c>
      <c r="J962" s="1" t="str">
        <f t="shared" si="151"/>
        <v>NGR lake sediment grab sample</v>
      </c>
      <c r="K962" s="1" t="str">
        <f t="shared" si="152"/>
        <v>&lt;177 micron (NGR)</v>
      </c>
      <c r="L962">
        <v>51</v>
      </c>
      <c r="M962" t="s">
        <v>44</v>
      </c>
      <c r="N962">
        <v>961</v>
      </c>
      <c r="O962">
        <v>31.5</v>
      </c>
    </row>
    <row r="963" spans="1:15" x14ac:dyDescent="0.3">
      <c r="A963" t="s">
        <v>3696</v>
      </c>
      <c r="B963" t="s">
        <v>3697</v>
      </c>
      <c r="C963" s="1" t="str">
        <f t="shared" si="153"/>
        <v>21:0161</v>
      </c>
      <c r="D963" s="1" t="str">
        <f t="shared" si="150"/>
        <v>21:0087</v>
      </c>
      <c r="E963" t="s">
        <v>3698</v>
      </c>
      <c r="F963" t="s">
        <v>3699</v>
      </c>
      <c r="H963">
        <v>55.626767100000002</v>
      </c>
      <c r="I963">
        <v>-103.60603829999999</v>
      </c>
      <c r="J963" s="1" t="str">
        <f t="shared" si="151"/>
        <v>NGR lake sediment grab sample</v>
      </c>
      <c r="K963" s="1" t="str">
        <f t="shared" si="152"/>
        <v>&lt;177 micron (NGR)</v>
      </c>
      <c r="L963">
        <v>51</v>
      </c>
      <c r="M963" t="s">
        <v>49</v>
      </c>
      <c r="N963">
        <v>962</v>
      </c>
      <c r="O963">
        <v>37.5</v>
      </c>
    </row>
    <row r="964" spans="1:15" x14ac:dyDescent="0.3">
      <c r="A964" t="s">
        <v>3700</v>
      </c>
      <c r="B964" t="s">
        <v>3701</v>
      </c>
      <c r="C964" s="1" t="str">
        <f t="shared" si="153"/>
        <v>21:0161</v>
      </c>
      <c r="D964" s="1" t="str">
        <f t="shared" si="150"/>
        <v>21:0087</v>
      </c>
      <c r="E964" t="s">
        <v>3702</v>
      </c>
      <c r="F964" t="s">
        <v>3703</v>
      </c>
      <c r="H964">
        <v>55.621028199999998</v>
      </c>
      <c r="I964">
        <v>-103.6554714</v>
      </c>
      <c r="J964" s="1" t="str">
        <f t="shared" si="151"/>
        <v>NGR lake sediment grab sample</v>
      </c>
      <c r="K964" s="1" t="str">
        <f t="shared" si="152"/>
        <v>&lt;177 micron (NGR)</v>
      </c>
      <c r="L964">
        <v>51</v>
      </c>
      <c r="M964" t="s">
        <v>54</v>
      </c>
      <c r="N964">
        <v>963</v>
      </c>
      <c r="O964">
        <v>41</v>
      </c>
    </row>
    <row r="965" spans="1:15" x14ac:dyDescent="0.3">
      <c r="A965" t="s">
        <v>3704</v>
      </c>
      <c r="B965" t="s">
        <v>3705</v>
      </c>
      <c r="C965" s="1" t="str">
        <f t="shared" si="153"/>
        <v>21:0161</v>
      </c>
      <c r="D965" s="1" t="str">
        <f t="shared" si="150"/>
        <v>21:0087</v>
      </c>
      <c r="E965" t="s">
        <v>3706</v>
      </c>
      <c r="F965" t="s">
        <v>3707</v>
      </c>
      <c r="H965">
        <v>55.598518400000003</v>
      </c>
      <c r="I965">
        <v>-103.6514803</v>
      </c>
      <c r="J965" s="1" t="str">
        <f t="shared" si="151"/>
        <v>NGR lake sediment grab sample</v>
      </c>
      <c r="K965" s="1" t="str">
        <f t="shared" si="152"/>
        <v>&lt;177 micron (NGR)</v>
      </c>
      <c r="L965">
        <v>51</v>
      </c>
      <c r="M965" t="s">
        <v>59</v>
      </c>
      <c r="N965">
        <v>964</v>
      </c>
      <c r="O965">
        <v>47</v>
      </c>
    </row>
    <row r="966" spans="1:15" x14ac:dyDescent="0.3">
      <c r="A966" t="s">
        <v>3708</v>
      </c>
      <c r="B966" t="s">
        <v>3709</v>
      </c>
      <c r="C966" s="1" t="str">
        <f t="shared" si="153"/>
        <v>21:0161</v>
      </c>
      <c r="D966" s="1" t="str">
        <f t="shared" si="150"/>
        <v>21:0087</v>
      </c>
      <c r="E966" t="s">
        <v>3710</v>
      </c>
      <c r="F966" t="s">
        <v>3711</v>
      </c>
      <c r="H966">
        <v>55.573710300000002</v>
      </c>
      <c r="I966">
        <v>-103.6840536</v>
      </c>
      <c r="J966" s="1" t="str">
        <f t="shared" si="151"/>
        <v>NGR lake sediment grab sample</v>
      </c>
      <c r="K966" s="1" t="str">
        <f t="shared" si="152"/>
        <v>&lt;177 micron (NGR)</v>
      </c>
      <c r="L966">
        <v>51</v>
      </c>
      <c r="M966" t="s">
        <v>105</v>
      </c>
      <c r="N966">
        <v>965</v>
      </c>
      <c r="O966">
        <v>16.5</v>
      </c>
    </row>
    <row r="967" spans="1:15" x14ac:dyDescent="0.3">
      <c r="A967" t="s">
        <v>3712</v>
      </c>
      <c r="B967" t="s">
        <v>3713</v>
      </c>
      <c r="C967" s="1" t="str">
        <f t="shared" si="153"/>
        <v>21:0161</v>
      </c>
      <c r="D967" s="1" t="str">
        <f t="shared" si="150"/>
        <v>21:0087</v>
      </c>
      <c r="E967" t="s">
        <v>3714</v>
      </c>
      <c r="F967" t="s">
        <v>3715</v>
      </c>
      <c r="H967">
        <v>55.574576100000002</v>
      </c>
      <c r="I967">
        <v>-103.5999573</v>
      </c>
      <c r="J967" s="1" t="str">
        <f t="shared" si="151"/>
        <v>NGR lake sediment grab sample</v>
      </c>
      <c r="K967" s="1" t="str">
        <f t="shared" si="152"/>
        <v>&lt;177 micron (NGR)</v>
      </c>
      <c r="L967">
        <v>51</v>
      </c>
      <c r="M967" t="s">
        <v>110</v>
      </c>
      <c r="N967">
        <v>966</v>
      </c>
      <c r="O967">
        <v>12.5</v>
      </c>
    </row>
    <row r="968" spans="1:15" x14ac:dyDescent="0.3">
      <c r="A968" t="s">
        <v>3716</v>
      </c>
      <c r="B968" t="s">
        <v>3717</v>
      </c>
      <c r="C968" s="1" t="str">
        <f t="shared" si="153"/>
        <v>21:0161</v>
      </c>
      <c r="D968" s="1" t="str">
        <f t="shared" si="150"/>
        <v>21:0087</v>
      </c>
      <c r="E968" t="s">
        <v>3718</v>
      </c>
      <c r="F968" t="s">
        <v>3719</v>
      </c>
      <c r="H968">
        <v>55.583395099999997</v>
      </c>
      <c r="I968">
        <v>-103.5853645</v>
      </c>
      <c r="J968" s="1" t="str">
        <f t="shared" si="151"/>
        <v>NGR lake sediment grab sample</v>
      </c>
      <c r="K968" s="1" t="str">
        <f t="shared" si="152"/>
        <v>&lt;177 micron (NGR)</v>
      </c>
      <c r="L968">
        <v>51</v>
      </c>
      <c r="M968" t="s">
        <v>115</v>
      </c>
      <c r="N968">
        <v>967</v>
      </c>
      <c r="O968">
        <v>18</v>
      </c>
    </row>
    <row r="969" spans="1:15" x14ac:dyDescent="0.3">
      <c r="A969" t="s">
        <v>3720</v>
      </c>
      <c r="B969" t="s">
        <v>3721</v>
      </c>
      <c r="C969" s="1" t="str">
        <f t="shared" si="153"/>
        <v>21:0161</v>
      </c>
      <c r="D969" s="1" t="str">
        <f t="shared" si="150"/>
        <v>21:0087</v>
      </c>
      <c r="E969" t="s">
        <v>3722</v>
      </c>
      <c r="F969" t="s">
        <v>3723</v>
      </c>
      <c r="H969">
        <v>55.5657511</v>
      </c>
      <c r="I969">
        <v>-103.536838</v>
      </c>
      <c r="J969" s="1" t="str">
        <f t="shared" si="151"/>
        <v>NGR lake sediment grab sample</v>
      </c>
      <c r="K969" s="1" t="str">
        <f t="shared" si="152"/>
        <v>&lt;177 micron (NGR)</v>
      </c>
      <c r="L969">
        <v>51</v>
      </c>
      <c r="M969" t="s">
        <v>226</v>
      </c>
      <c r="N969">
        <v>968</v>
      </c>
      <c r="O969">
        <v>15.5</v>
      </c>
    </row>
    <row r="970" spans="1:15" x14ac:dyDescent="0.3">
      <c r="A970" t="s">
        <v>3724</v>
      </c>
      <c r="B970" t="s">
        <v>3725</v>
      </c>
      <c r="C970" s="1" t="str">
        <f t="shared" si="153"/>
        <v>21:0161</v>
      </c>
      <c r="D970" s="1" t="str">
        <f t="shared" si="150"/>
        <v>21:0087</v>
      </c>
      <c r="E970" t="s">
        <v>3722</v>
      </c>
      <c r="F970" t="s">
        <v>3726</v>
      </c>
      <c r="H970">
        <v>55.5657511</v>
      </c>
      <c r="I970">
        <v>-103.536838</v>
      </c>
      <c r="J970" s="1" t="str">
        <f t="shared" si="151"/>
        <v>NGR lake sediment grab sample</v>
      </c>
      <c r="K970" s="1" t="str">
        <f t="shared" si="152"/>
        <v>&lt;177 micron (NGR)</v>
      </c>
      <c r="L970">
        <v>51</v>
      </c>
      <c r="M970" t="s">
        <v>230</v>
      </c>
      <c r="N970">
        <v>969</v>
      </c>
      <c r="O970">
        <v>12</v>
      </c>
    </row>
    <row r="971" spans="1:15" x14ac:dyDescent="0.3">
      <c r="A971" t="s">
        <v>3727</v>
      </c>
      <c r="B971" t="s">
        <v>3728</v>
      </c>
      <c r="C971" s="1" t="str">
        <f t="shared" si="153"/>
        <v>21:0161</v>
      </c>
      <c r="D971" s="1" t="str">
        <f t="shared" si="150"/>
        <v>21:0087</v>
      </c>
      <c r="E971" t="s">
        <v>3729</v>
      </c>
      <c r="F971" t="s">
        <v>3730</v>
      </c>
      <c r="H971">
        <v>55.553418899999997</v>
      </c>
      <c r="I971">
        <v>-103.4833945</v>
      </c>
      <c r="J971" s="1" t="str">
        <f t="shared" si="151"/>
        <v>NGR lake sediment grab sample</v>
      </c>
      <c r="K971" s="1" t="str">
        <f t="shared" si="152"/>
        <v>&lt;177 micron (NGR)</v>
      </c>
      <c r="L971">
        <v>51</v>
      </c>
      <c r="M971" t="s">
        <v>176</v>
      </c>
      <c r="N971">
        <v>970</v>
      </c>
      <c r="O971">
        <v>22</v>
      </c>
    </row>
    <row r="972" spans="1:15" x14ac:dyDescent="0.3">
      <c r="A972" t="s">
        <v>3731</v>
      </c>
      <c r="B972" t="s">
        <v>3732</v>
      </c>
      <c r="C972" s="1" t="str">
        <f t="shared" si="153"/>
        <v>21:0161</v>
      </c>
      <c r="D972" s="1" t="str">
        <f t="shared" si="150"/>
        <v>21:0087</v>
      </c>
      <c r="E972" t="s">
        <v>3733</v>
      </c>
      <c r="F972" t="s">
        <v>3734</v>
      </c>
      <c r="H972">
        <v>55.561944699999998</v>
      </c>
      <c r="I972">
        <v>-103.4465946</v>
      </c>
      <c r="J972" s="1" t="str">
        <f t="shared" si="151"/>
        <v>NGR lake sediment grab sample</v>
      </c>
      <c r="K972" s="1" t="str">
        <f t="shared" si="152"/>
        <v>&lt;177 micron (NGR)</v>
      </c>
      <c r="L972">
        <v>51</v>
      </c>
      <c r="M972" t="s">
        <v>183</v>
      </c>
      <c r="N972">
        <v>971</v>
      </c>
      <c r="O972">
        <v>29.5</v>
      </c>
    </row>
    <row r="973" spans="1:15" x14ac:dyDescent="0.3">
      <c r="A973" t="s">
        <v>3735</v>
      </c>
      <c r="B973" t="s">
        <v>3736</v>
      </c>
      <c r="C973" s="1" t="str">
        <f t="shared" si="153"/>
        <v>21:0161</v>
      </c>
      <c r="D973" s="1" t="str">
        <f t="shared" si="150"/>
        <v>21:0087</v>
      </c>
      <c r="E973" t="s">
        <v>3737</v>
      </c>
      <c r="F973" t="s">
        <v>3738</v>
      </c>
      <c r="H973">
        <v>55.557615499999997</v>
      </c>
      <c r="I973">
        <v>-103.3896858</v>
      </c>
      <c r="J973" s="1" t="str">
        <f t="shared" si="151"/>
        <v>NGR lake sediment grab sample</v>
      </c>
      <c r="K973" s="1" t="str">
        <f t="shared" si="152"/>
        <v>&lt;177 micron (NGR)</v>
      </c>
      <c r="L973">
        <v>51</v>
      </c>
      <c r="M973" t="s">
        <v>188</v>
      </c>
      <c r="N973">
        <v>972</v>
      </c>
      <c r="O973">
        <v>46</v>
      </c>
    </row>
    <row r="974" spans="1:15" x14ac:dyDescent="0.3">
      <c r="A974" t="s">
        <v>3739</v>
      </c>
      <c r="B974" t="s">
        <v>3740</v>
      </c>
      <c r="C974" s="1" t="str">
        <f t="shared" si="153"/>
        <v>21:0161</v>
      </c>
      <c r="D974" s="1" t="str">
        <f t="shared" si="150"/>
        <v>21:0087</v>
      </c>
      <c r="E974" t="s">
        <v>3741</v>
      </c>
      <c r="F974" t="s">
        <v>3742</v>
      </c>
      <c r="H974">
        <v>55.538888999999998</v>
      </c>
      <c r="I974">
        <v>-103.3333983</v>
      </c>
      <c r="J974" s="1" t="str">
        <f t="shared" si="151"/>
        <v>NGR lake sediment grab sample</v>
      </c>
      <c r="K974" s="1" t="str">
        <f t="shared" si="152"/>
        <v>&lt;177 micron (NGR)</v>
      </c>
      <c r="L974">
        <v>51</v>
      </c>
      <c r="M974" t="s">
        <v>193</v>
      </c>
      <c r="N974">
        <v>973</v>
      </c>
      <c r="O974">
        <v>28.5</v>
      </c>
    </row>
    <row r="975" spans="1:15" x14ac:dyDescent="0.3">
      <c r="A975" t="s">
        <v>3743</v>
      </c>
      <c r="B975" t="s">
        <v>3744</v>
      </c>
      <c r="C975" s="1" t="str">
        <f t="shared" si="153"/>
        <v>21:0161</v>
      </c>
      <c r="D975" s="1" t="str">
        <f>HYPERLINK("http://geochem.nrcan.gc.ca/cdogs/content/svy/svy_e.htm", "")</f>
        <v/>
      </c>
      <c r="G975" s="1" t="str">
        <f>HYPERLINK("http://geochem.nrcan.gc.ca/cdogs/content/cr_/cr_00002_e.htm", "2")</f>
        <v>2</v>
      </c>
      <c r="J975" t="s">
        <v>22</v>
      </c>
      <c r="K975" t="s">
        <v>23</v>
      </c>
      <c r="L975">
        <v>51</v>
      </c>
      <c r="M975" t="s">
        <v>24</v>
      </c>
      <c r="N975">
        <v>974</v>
      </c>
      <c r="O975">
        <v>16</v>
      </c>
    </row>
    <row r="976" spans="1:15" x14ac:dyDescent="0.3">
      <c r="A976" t="s">
        <v>3745</v>
      </c>
      <c r="B976" t="s">
        <v>3746</v>
      </c>
      <c r="C976" s="1" t="str">
        <f t="shared" si="153"/>
        <v>21:0161</v>
      </c>
      <c r="D976" s="1" t="str">
        <f t="shared" ref="D976:D983" si="154">HYPERLINK("http://geochem.nrcan.gc.ca/cdogs/content/svy/svy210087_e.htm", "21:0087")</f>
        <v>21:0087</v>
      </c>
      <c r="E976" t="s">
        <v>3747</v>
      </c>
      <c r="F976" t="s">
        <v>3748</v>
      </c>
      <c r="H976">
        <v>55.551506600000003</v>
      </c>
      <c r="I976">
        <v>-103.3360349</v>
      </c>
      <c r="J976" s="1" t="str">
        <f t="shared" ref="J976:J983" si="155">HYPERLINK("http://geochem.nrcan.gc.ca/cdogs/content/kwd/kwd020027_e.htm", "NGR lake sediment grab sample")</f>
        <v>NGR lake sediment grab sample</v>
      </c>
      <c r="K976" s="1" t="str">
        <f t="shared" ref="K976:K983" si="156">HYPERLINK("http://geochem.nrcan.gc.ca/cdogs/content/kwd/kwd080006_e.htm", "&lt;177 micron (NGR)")</f>
        <v>&lt;177 micron (NGR)</v>
      </c>
      <c r="L976">
        <v>51</v>
      </c>
      <c r="M976" t="s">
        <v>635</v>
      </c>
      <c r="N976">
        <v>975</v>
      </c>
      <c r="O976">
        <v>18</v>
      </c>
    </row>
    <row r="977" spans="1:15" x14ac:dyDescent="0.3">
      <c r="A977" t="s">
        <v>3749</v>
      </c>
      <c r="B977" t="s">
        <v>3750</v>
      </c>
      <c r="C977" s="1" t="str">
        <f t="shared" si="153"/>
        <v>21:0161</v>
      </c>
      <c r="D977" s="1" t="str">
        <f t="shared" si="154"/>
        <v>21:0087</v>
      </c>
      <c r="E977" t="s">
        <v>3722</v>
      </c>
      <c r="F977" t="s">
        <v>3751</v>
      </c>
      <c r="H977">
        <v>55.5657511</v>
      </c>
      <c r="I977">
        <v>-103.536838</v>
      </c>
      <c r="J977" s="1" t="str">
        <f t="shared" si="155"/>
        <v>NGR lake sediment grab sample</v>
      </c>
      <c r="K977" s="1" t="str">
        <f t="shared" si="156"/>
        <v>&lt;177 micron (NGR)</v>
      </c>
      <c r="L977">
        <v>51</v>
      </c>
      <c r="M977" t="s">
        <v>264</v>
      </c>
      <c r="N977">
        <v>976</v>
      </c>
      <c r="O977">
        <v>14.5</v>
      </c>
    </row>
    <row r="978" spans="1:15" x14ac:dyDescent="0.3">
      <c r="A978" t="s">
        <v>3752</v>
      </c>
      <c r="B978" t="s">
        <v>3753</v>
      </c>
      <c r="C978" s="1" t="str">
        <f t="shared" si="153"/>
        <v>21:0161</v>
      </c>
      <c r="D978" s="1" t="str">
        <f t="shared" si="154"/>
        <v>21:0087</v>
      </c>
      <c r="E978" t="s">
        <v>3754</v>
      </c>
      <c r="F978" t="s">
        <v>3755</v>
      </c>
      <c r="H978">
        <v>55.5270765</v>
      </c>
      <c r="I978">
        <v>-103.390934</v>
      </c>
      <c r="J978" s="1" t="str">
        <f t="shared" si="155"/>
        <v>NGR lake sediment grab sample</v>
      </c>
      <c r="K978" s="1" t="str">
        <f t="shared" si="156"/>
        <v>&lt;177 micron (NGR)</v>
      </c>
      <c r="L978">
        <v>52</v>
      </c>
      <c r="M978" t="s">
        <v>19</v>
      </c>
      <c r="N978">
        <v>977</v>
      </c>
      <c r="O978">
        <v>50</v>
      </c>
    </row>
    <row r="979" spans="1:15" x14ac:dyDescent="0.3">
      <c r="A979" t="s">
        <v>3756</v>
      </c>
      <c r="B979" t="s">
        <v>3757</v>
      </c>
      <c r="C979" s="1" t="str">
        <f t="shared" si="153"/>
        <v>21:0161</v>
      </c>
      <c r="D979" s="1" t="str">
        <f t="shared" si="154"/>
        <v>21:0087</v>
      </c>
      <c r="E979" t="s">
        <v>3758</v>
      </c>
      <c r="F979" t="s">
        <v>3759</v>
      </c>
      <c r="H979">
        <v>55.5205457</v>
      </c>
      <c r="I979">
        <v>-103.4418905</v>
      </c>
      <c r="J979" s="1" t="str">
        <f t="shared" si="155"/>
        <v>NGR lake sediment grab sample</v>
      </c>
      <c r="K979" s="1" t="str">
        <f t="shared" si="156"/>
        <v>&lt;177 micron (NGR)</v>
      </c>
      <c r="L979">
        <v>52</v>
      </c>
      <c r="M979" t="s">
        <v>29</v>
      </c>
      <c r="N979">
        <v>978</v>
      </c>
      <c r="O979">
        <v>27</v>
      </c>
    </row>
    <row r="980" spans="1:15" x14ac:dyDescent="0.3">
      <c r="A980" t="s">
        <v>3760</v>
      </c>
      <c r="B980" t="s">
        <v>3761</v>
      </c>
      <c r="C980" s="1" t="str">
        <f t="shared" si="153"/>
        <v>21:0161</v>
      </c>
      <c r="D980" s="1" t="str">
        <f t="shared" si="154"/>
        <v>21:0087</v>
      </c>
      <c r="E980" t="s">
        <v>3762</v>
      </c>
      <c r="F980" t="s">
        <v>3763</v>
      </c>
      <c r="H980">
        <v>55.519460899999999</v>
      </c>
      <c r="I980">
        <v>-103.4989573</v>
      </c>
      <c r="J980" s="1" t="str">
        <f t="shared" si="155"/>
        <v>NGR lake sediment grab sample</v>
      </c>
      <c r="K980" s="1" t="str">
        <f t="shared" si="156"/>
        <v>&lt;177 micron (NGR)</v>
      </c>
      <c r="L980">
        <v>52</v>
      </c>
      <c r="M980" t="s">
        <v>34</v>
      </c>
      <c r="N980">
        <v>979</v>
      </c>
      <c r="O980">
        <v>71</v>
      </c>
    </row>
    <row r="981" spans="1:15" x14ac:dyDescent="0.3">
      <c r="A981" t="s">
        <v>3764</v>
      </c>
      <c r="B981" t="s">
        <v>3765</v>
      </c>
      <c r="C981" s="1" t="str">
        <f t="shared" si="153"/>
        <v>21:0161</v>
      </c>
      <c r="D981" s="1" t="str">
        <f t="shared" si="154"/>
        <v>21:0087</v>
      </c>
      <c r="E981" t="s">
        <v>3766</v>
      </c>
      <c r="F981" t="s">
        <v>3767</v>
      </c>
      <c r="H981">
        <v>55.521792499999997</v>
      </c>
      <c r="I981">
        <v>-103.54322260000001</v>
      </c>
      <c r="J981" s="1" t="str">
        <f t="shared" si="155"/>
        <v>NGR lake sediment grab sample</v>
      </c>
      <c r="K981" s="1" t="str">
        <f t="shared" si="156"/>
        <v>&lt;177 micron (NGR)</v>
      </c>
      <c r="L981">
        <v>52</v>
      </c>
      <c r="M981" t="s">
        <v>39</v>
      </c>
      <c r="N981">
        <v>980</v>
      </c>
      <c r="O981">
        <v>29.5</v>
      </c>
    </row>
    <row r="982" spans="1:15" x14ac:dyDescent="0.3">
      <c r="A982" t="s">
        <v>3768</v>
      </c>
      <c r="B982" t="s">
        <v>3769</v>
      </c>
      <c r="C982" s="1" t="str">
        <f t="shared" si="153"/>
        <v>21:0161</v>
      </c>
      <c r="D982" s="1" t="str">
        <f t="shared" si="154"/>
        <v>21:0087</v>
      </c>
      <c r="E982" t="s">
        <v>3770</v>
      </c>
      <c r="F982" t="s">
        <v>3771</v>
      </c>
      <c r="H982">
        <v>55.530541700000001</v>
      </c>
      <c r="I982">
        <v>-103.59993799999999</v>
      </c>
      <c r="J982" s="1" t="str">
        <f t="shared" si="155"/>
        <v>NGR lake sediment grab sample</v>
      </c>
      <c r="K982" s="1" t="str">
        <f t="shared" si="156"/>
        <v>&lt;177 micron (NGR)</v>
      </c>
      <c r="L982">
        <v>52</v>
      </c>
      <c r="M982" t="s">
        <v>44</v>
      </c>
      <c r="N982">
        <v>981</v>
      </c>
      <c r="O982">
        <v>19.5</v>
      </c>
    </row>
    <row r="983" spans="1:15" x14ac:dyDescent="0.3">
      <c r="A983" t="s">
        <v>3772</v>
      </c>
      <c r="B983" t="s">
        <v>3773</v>
      </c>
      <c r="C983" s="1" t="str">
        <f t="shared" si="153"/>
        <v>21:0161</v>
      </c>
      <c r="D983" s="1" t="str">
        <f t="shared" si="154"/>
        <v>21:0087</v>
      </c>
      <c r="E983" t="s">
        <v>3774</v>
      </c>
      <c r="F983" t="s">
        <v>3775</v>
      </c>
      <c r="H983">
        <v>55.525047100000002</v>
      </c>
      <c r="I983">
        <v>-103.6714214</v>
      </c>
      <c r="J983" s="1" t="str">
        <f t="shared" si="155"/>
        <v>NGR lake sediment grab sample</v>
      </c>
      <c r="K983" s="1" t="str">
        <f t="shared" si="156"/>
        <v>&lt;177 micron (NGR)</v>
      </c>
      <c r="L983">
        <v>52</v>
      </c>
      <c r="M983" t="s">
        <v>49</v>
      </c>
      <c r="N983">
        <v>982</v>
      </c>
      <c r="O983">
        <v>45.5</v>
      </c>
    </row>
    <row r="984" spans="1:15" x14ac:dyDescent="0.3">
      <c r="A984" t="s">
        <v>3776</v>
      </c>
      <c r="B984" t="s">
        <v>3777</v>
      </c>
      <c r="C984" s="1" t="str">
        <f t="shared" si="153"/>
        <v>21:0161</v>
      </c>
      <c r="D984" s="1" t="str">
        <f>HYPERLINK("http://geochem.nrcan.gc.ca/cdogs/content/svy/svy_e.htm", "")</f>
        <v/>
      </c>
      <c r="G984" s="1" t="str">
        <f>HYPERLINK("http://geochem.nrcan.gc.ca/cdogs/content/cr_/cr_00002_e.htm", "2")</f>
        <v>2</v>
      </c>
      <c r="J984" t="s">
        <v>22</v>
      </c>
      <c r="K984" t="s">
        <v>23</v>
      </c>
      <c r="L984">
        <v>52</v>
      </c>
      <c r="M984" t="s">
        <v>24</v>
      </c>
      <c r="N984">
        <v>983</v>
      </c>
      <c r="O984">
        <v>16</v>
      </c>
    </row>
    <row r="985" spans="1:15" x14ac:dyDescent="0.3">
      <c r="A985" t="s">
        <v>3778</v>
      </c>
      <c r="B985" t="s">
        <v>3779</v>
      </c>
      <c r="C985" s="1" t="str">
        <f t="shared" si="153"/>
        <v>21:0161</v>
      </c>
      <c r="D985" s="1" t="str">
        <f t="shared" ref="D985:D1012" si="157">HYPERLINK("http://geochem.nrcan.gc.ca/cdogs/content/svy/svy210087_e.htm", "21:0087")</f>
        <v>21:0087</v>
      </c>
      <c r="E985" t="s">
        <v>3780</v>
      </c>
      <c r="F985" t="s">
        <v>3781</v>
      </c>
      <c r="H985">
        <v>55.503674799999999</v>
      </c>
      <c r="I985">
        <v>-103.6895578</v>
      </c>
      <c r="J985" s="1" t="str">
        <f t="shared" ref="J985:J1012" si="158">HYPERLINK("http://geochem.nrcan.gc.ca/cdogs/content/kwd/kwd020027_e.htm", "NGR lake sediment grab sample")</f>
        <v>NGR lake sediment grab sample</v>
      </c>
      <c r="K985" s="1" t="str">
        <f t="shared" ref="K985:K1012" si="159">HYPERLINK("http://geochem.nrcan.gc.ca/cdogs/content/kwd/kwd080006_e.htm", "&lt;177 micron (NGR)")</f>
        <v>&lt;177 micron (NGR)</v>
      </c>
      <c r="L985">
        <v>52</v>
      </c>
      <c r="M985" t="s">
        <v>54</v>
      </c>
      <c r="N985">
        <v>984</v>
      </c>
      <c r="O985">
        <v>8</v>
      </c>
    </row>
    <row r="986" spans="1:15" x14ac:dyDescent="0.3">
      <c r="A986" t="s">
        <v>3782</v>
      </c>
      <c r="B986" t="s">
        <v>3783</v>
      </c>
      <c r="C986" s="1" t="str">
        <f t="shared" si="153"/>
        <v>21:0161</v>
      </c>
      <c r="D986" s="1" t="str">
        <f t="shared" si="157"/>
        <v>21:0087</v>
      </c>
      <c r="E986" t="s">
        <v>3784</v>
      </c>
      <c r="F986" t="s">
        <v>3785</v>
      </c>
      <c r="H986">
        <v>55.5042726</v>
      </c>
      <c r="I986">
        <v>-103.5818704</v>
      </c>
      <c r="J986" s="1" t="str">
        <f t="shared" si="158"/>
        <v>NGR lake sediment grab sample</v>
      </c>
      <c r="K986" s="1" t="str">
        <f t="shared" si="159"/>
        <v>&lt;177 micron (NGR)</v>
      </c>
      <c r="L986">
        <v>52</v>
      </c>
      <c r="M986" t="s">
        <v>59</v>
      </c>
      <c r="N986">
        <v>985</v>
      </c>
      <c r="O986">
        <v>16.5</v>
      </c>
    </row>
    <row r="987" spans="1:15" x14ac:dyDescent="0.3">
      <c r="A987" t="s">
        <v>3786</v>
      </c>
      <c r="B987" t="s">
        <v>3787</v>
      </c>
      <c r="C987" s="1" t="str">
        <f t="shared" si="153"/>
        <v>21:0161</v>
      </c>
      <c r="D987" s="1" t="str">
        <f t="shared" si="157"/>
        <v>21:0087</v>
      </c>
      <c r="E987" t="s">
        <v>3788</v>
      </c>
      <c r="F987" t="s">
        <v>3789</v>
      </c>
      <c r="H987">
        <v>55.508186199999997</v>
      </c>
      <c r="I987">
        <v>-103.53264059999999</v>
      </c>
      <c r="J987" s="1" t="str">
        <f t="shared" si="158"/>
        <v>NGR lake sediment grab sample</v>
      </c>
      <c r="K987" s="1" t="str">
        <f t="shared" si="159"/>
        <v>&lt;177 micron (NGR)</v>
      </c>
      <c r="L987">
        <v>52</v>
      </c>
      <c r="M987" t="s">
        <v>105</v>
      </c>
      <c r="N987">
        <v>986</v>
      </c>
      <c r="O987">
        <v>48.5</v>
      </c>
    </row>
    <row r="988" spans="1:15" x14ac:dyDescent="0.3">
      <c r="A988" t="s">
        <v>3790</v>
      </c>
      <c r="B988" t="s">
        <v>3791</v>
      </c>
      <c r="C988" s="1" t="str">
        <f t="shared" si="153"/>
        <v>21:0161</v>
      </c>
      <c r="D988" s="1" t="str">
        <f t="shared" si="157"/>
        <v>21:0087</v>
      </c>
      <c r="E988" t="s">
        <v>3792</v>
      </c>
      <c r="F988" t="s">
        <v>3793</v>
      </c>
      <c r="H988">
        <v>55.483472399999997</v>
      </c>
      <c r="I988">
        <v>-103.4955789</v>
      </c>
      <c r="J988" s="1" t="str">
        <f t="shared" si="158"/>
        <v>NGR lake sediment grab sample</v>
      </c>
      <c r="K988" s="1" t="str">
        <f t="shared" si="159"/>
        <v>&lt;177 micron (NGR)</v>
      </c>
      <c r="L988">
        <v>52</v>
      </c>
      <c r="M988" t="s">
        <v>110</v>
      </c>
      <c r="N988">
        <v>987</v>
      </c>
      <c r="O988">
        <v>21.5</v>
      </c>
    </row>
    <row r="989" spans="1:15" x14ac:dyDescent="0.3">
      <c r="A989" t="s">
        <v>3794</v>
      </c>
      <c r="B989" t="s">
        <v>3795</v>
      </c>
      <c r="C989" s="1" t="str">
        <f t="shared" si="153"/>
        <v>21:0161</v>
      </c>
      <c r="D989" s="1" t="str">
        <f t="shared" si="157"/>
        <v>21:0087</v>
      </c>
      <c r="E989" t="s">
        <v>3796</v>
      </c>
      <c r="F989" t="s">
        <v>3797</v>
      </c>
      <c r="H989">
        <v>55.4872102</v>
      </c>
      <c r="I989">
        <v>-103.43529359999999</v>
      </c>
      <c r="J989" s="1" t="str">
        <f t="shared" si="158"/>
        <v>NGR lake sediment grab sample</v>
      </c>
      <c r="K989" s="1" t="str">
        <f t="shared" si="159"/>
        <v>&lt;177 micron (NGR)</v>
      </c>
      <c r="L989">
        <v>52</v>
      </c>
      <c r="M989" t="s">
        <v>68</v>
      </c>
      <c r="N989">
        <v>988</v>
      </c>
      <c r="O989">
        <v>18.5</v>
      </c>
    </row>
    <row r="990" spans="1:15" x14ac:dyDescent="0.3">
      <c r="A990" t="s">
        <v>3798</v>
      </c>
      <c r="B990" t="s">
        <v>3799</v>
      </c>
      <c r="C990" s="1" t="str">
        <f t="shared" si="153"/>
        <v>21:0161</v>
      </c>
      <c r="D990" s="1" t="str">
        <f t="shared" si="157"/>
        <v>21:0087</v>
      </c>
      <c r="E990" t="s">
        <v>3796</v>
      </c>
      <c r="F990" t="s">
        <v>3800</v>
      </c>
      <c r="H990">
        <v>55.4872102</v>
      </c>
      <c r="I990">
        <v>-103.43529359999999</v>
      </c>
      <c r="J990" s="1" t="str">
        <f t="shared" si="158"/>
        <v>NGR lake sediment grab sample</v>
      </c>
      <c r="K990" s="1" t="str">
        <f t="shared" si="159"/>
        <v>&lt;177 micron (NGR)</v>
      </c>
      <c r="L990">
        <v>52</v>
      </c>
      <c r="M990" t="s">
        <v>72</v>
      </c>
      <c r="N990">
        <v>989</v>
      </c>
      <c r="O990">
        <v>17.5</v>
      </c>
    </row>
    <row r="991" spans="1:15" x14ac:dyDescent="0.3">
      <c r="A991" t="s">
        <v>3801</v>
      </c>
      <c r="B991" t="s">
        <v>3802</v>
      </c>
      <c r="C991" s="1" t="str">
        <f t="shared" si="153"/>
        <v>21:0161</v>
      </c>
      <c r="D991" s="1" t="str">
        <f t="shared" si="157"/>
        <v>21:0087</v>
      </c>
      <c r="E991" t="s">
        <v>3803</v>
      </c>
      <c r="F991" t="s">
        <v>3804</v>
      </c>
      <c r="H991">
        <v>55.501049100000003</v>
      </c>
      <c r="I991">
        <v>-103.3935792</v>
      </c>
      <c r="J991" s="1" t="str">
        <f t="shared" si="158"/>
        <v>NGR lake sediment grab sample</v>
      </c>
      <c r="K991" s="1" t="str">
        <f t="shared" si="159"/>
        <v>&lt;177 micron (NGR)</v>
      </c>
      <c r="L991">
        <v>52</v>
      </c>
      <c r="M991" t="s">
        <v>115</v>
      </c>
      <c r="N991">
        <v>990</v>
      </c>
      <c r="O991">
        <v>61.5</v>
      </c>
    </row>
    <row r="992" spans="1:15" x14ac:dyDescent="0.3">
      <c r="A992" t="s">
        <v>3805</v>
      </c>
      <c r="B992" t="s">
        <v>3806</v>
      </c>
      <c r="C992" s="1" t="str">
        <f t="shared" si="153"/>
        <v>21:0161</v>
      </c>
      <c r="D992" s="1" t="str">
        <f t="shared" si="157"/>
        <v>21:0087</v>
      </c>
      <c r="E992" t="s">
        <v>3807</v>
      </c>
      <c r="F992" t="s">
        <v>3808</v>
      </c>
      <c r="H992">
        <v>55.454200200000002</v>
      </c>
      <c r="I992">
        <v>-103.3179961</v>
      </c>
      <c r="J992" s="1" t="str">
        <f t="shared" si="158"/>
        <v>NGR lake sediment grab sample</v>
      </c>
      <c r="K992" s="1" t="str">
        <f t="shared" si="159"/>
        <v>&lt;177 micron (NGR)</v>
      </c>
      <c r="L992">
        <v>52</v>
      </c>
      <c r="M992" t="s">
        <v>176</v>
      </c>
      <c r="N992">
        <v>991</v>
      </c>
      <c r="O992">
        <v>44</v>
      </c>
    </row>
    <row r="993" spans="1:15" x14ac:dyDescent="0.3">
      <c r="A993" t="s">
        <v>3809</v>
      </c>
      <c r="B993" t="s">
        <v>3810</v>
      </c>
      <c r="C993" s="1" t="str">
        <f t="shared" si="153"/>
        <v>21:0161</v>
      </c>
      <c r="D993" s="1" t="str">
        <f t="shared" si="157"/>
        <v>21:0087</v>
      </c>
      <c r="E993" t="s">
        <v>3811</v>
      </c>
      <c r="F993" t="s">
        <v>3812</v>
      </c>
      <c r="H993">
        <v>55.465997999999999</v>
      </c>
      <c r="I993">
        <v>-103.393424</v>
      </c>
      <c r="J993" s="1" t="str">
        <f t="shared" si="158"/>
        <v>NGR lake sediment grab sample</v>
      </c>
      <c r="K993" s="1" t="str">
        <f t="shared" si="159"/>
        <v>&lt;177 micron (NGR)</v>
      </c>
      <c r="L993">
        <v>52</v>
      </c>
      <c r="M993" t="s">
        <v>183</v>
      </c>
      <c r="N993">
        <v>992</v>
      </c>
      <c r="O993">
        <v>22</v>
      </c>
    </row>
    <row r="994" spans="1:15" x14ac:dyDescent="0.3">
      <c r="A994" t="s">
        <v>3813</v>
      </c>
      <c r="B994" t="s">
        <v>3814</v>
      </c>
      <c r="C994" s="1" t="str">
        <f t="shared" si="153"/>
        <v>21:0161</v>
      </c>
      <c r="D994" s="1" t="str">
        <f t="shared" si="157"/>
        <v>21:0087</v>
      </c>
      <c r="E994" t="s">
        <v>3815</v>
      </c>
      <c r="F994" t="s">
        <v>3816</v>
      </c>
      <c r="H994">
        <v>55.470163999999997</v>
      </c>
      <c r="I994">
        <v>-103.4375514</v>
      </c>
      <c r="J994" s="1" t="str">
        <f t="shared" si="158"/>
        <v>NGR lake sediment grab sample</v>
      </c>
      <c r="K994" s="1" t="str">
        <f t="shared" si="159"/>
        <v>&lt;177 micron (NGR)</v>
      </c>
      <c r="L994">
        <v>52</v>
      </c>
      <c r="M994" t="s">
        <v>188</v>
      </c>
      <c r="N994">
        <v>993</v>
      </c>
      <c r="O994">
        <v>19</v>
      </c>
    </row>
    <row r="995" spans="1:15" x14ac:dyDescent="0.3">
      <c r="A995" t="s">
        <v>3817</v>
      </c>
      <c r="B995" t="s">
        <v>3818</v>
      </c>
      <c r="C995" s="1" t="str">
        <f t="shared" si="153"/>
        <v>21:0161</v>
      </c>
      <c r="D995" s="1" t="str">
        <f t="shared" si="157"/>
        <v>21:0087</v>
      </c>
      <c r="E995" t="s">
        <v>3819</v>
      </c>
      <c r="F995" t="s">
        <v>3820</v>
      </c>
      <c r="H995">
        <v>55.451994399999997</v>
      </c>
      <c r="I995">
        <v>-103.4936154</v>
      </c>
      <c r="J995" s="1" t="str">
        <f t="shared" si="158"/>
        <v>NGR lake sediment grab sample</v>
      </c>
      <c r="K995" s="1" t="str">
        <f t="shared" si="159"/>
        <v>&lt;177 micron (NGR)</v>
      </c>
      <c r="L995">
        <v>52</v>
      </c>
      <c r="M995" t="s">
        <v>120</v>
      </c>
      <c r="N995">
        <v>994</v>
      </c>
      <c r="O995">
        <v>15.5</v>
      </c>
    </row>
    <row r="996" spans="1:15" x14ac:dyDescent="0.3">
      <c r="A996" t="s">
        <v>3821</v>
      </c>
      <c r="B996" t="s">
        <v>3822</v>
      </c>
      <c r="C996" s="1" t="str">
        <f t="shared" si="153"/>
        <v>21:0161</v>
      </c>
      <c r="D996" s="1" t="str">
        <f t="shared" si="157"/>
        <v>21:0087</v>
      </c>
      <c r="E996" t="s">
        <v>3823</v>
      </c>
      <c r="F996" t="s">
        <v>3824</v>
      </c>
      <c r="H996">
        <v>55.435004999999997</v>
      </c>
      <c r="I996">
        <v>-103.50058540000001</v>
      </c>
      <c r="J996" s="1" t="str">
        <f t="shared" si="158"/>
        <v>NGR lake sediment grab sample</v>
      </c>
      <c r="K996" s="1" t="str">
        <f t="shared" si="159"/>
        <v>&lt;177 micron (NGR)</v>
      </c>
      <c r="L996">
        <v>52</v>
      </c>
      <c r="M996" t="s">
        <v>193</v>
      </c>
      <c r="N996">
        <v>995</v>
      </c>
      <c r="O996">
        <v>12</v>
      </c>
    </row>
    <row r="997" spans="1:15" x14ac:dyDescent="0.3">
      <c r="A997" t="s">
        <v>3825</v>
      </c>
      <c r="B997" t="s">
        <v>3826</v>
      </c>
      <c r="C997" s="1" t="str">
        <f t="shared" si="153"/>
        <v>21:0161</v>
      </c>
      <c r="D997" s="1" t="str">
        <f t="shared" si="157"/>
        <v>21:0087</v>
      </c>
      <c r="E997" t="s">
        <v>3819</v>
      </c>
      <c r="F997" t="s">
        <v>3827</v>
      </c>
      <c r="H997">
        <v>55.451994399999997</v>
      </c>
      <c r="I997">
        <v>-103.4936154</v>
      </c>
      <c r="J997" s="1" t="str">
        <f t="shared" si="158"/>
        <v>NGR lake sediment grab sample</v>
      </c>
      <c r="K997" s="1" t="str">
        <f t="shared" si="159"/>
        <v>&lt;177 micron (NGR)</v>
      </c>
      <c r="L997">
        <v>52</v>
      </c>
      <c r="M997" t="s">
        <v>197</v>
      </c>
      <c r="N997">
        <v>996</v>
      </c>
      <c r="O997">
        <v>15.5</v>
      </c>
    </row>
    <row r="998" spans="1:15" x14ac:dyDescent="0.3">
      <c r="A998" t="s">
        <v>3828</v>
      </c>
      <c r="B998" t="s">
        <v>3829</v>
      </c>
      <c r="C998" s="1" t="str">
        <f t="shared" si="153"/>
        <v>21:0161</v>
      </c>
      <c r="D998" s="1" t="str">
        <f t="shared" si="157"/>
        <v>21:0087</v>
      </c>
      <c r="E998" t="s">
        <v>3830</v>
      </c>
      <c r="F998" t="s">
        <v>3831</v>
      </c>
      <c r="H998">
        <v>55.429459199999997</v>
      </c>
      <c r="I998">
        <v>-103.417035</v>
      </c>
      <c r="J998" s="1" t="str">
        <f t="shared" si="158"/>
        <v>NGR lake sediment grab sample</v>
      </c>
      <c r="K998" s="1" t="str">
        <f t="shared" si="159"/>
        <v>&lt;177 micron (NGR)</v>
      </c>
      <c r="L998">
        <v>53</v>
      </c>
      <c r="M998" t="s">
        <v>19</v>
      </c>
      <c r="N998">
        <v>997</v>
      </c>
      <c r="O998">
        <v>22</v>
      </c>
    </row>
    <row r="999" spans="1:15" x14ac:dyDescent="0.3">
      <c r="A999" t="s">
        <v>3832</v>
      </c>
      <c r="B999" t="s">
        <v>3833</v>
      </c>
      <c r="C999" s="1" t="str">
        <f t="shared" si="153"/>
        <v>21:0161</v>
      </c>
      <c r="D999" s="1" t="str">
        <f t="shared" si="157"/>
        <v>21:0087</v>
      </c>
      <c r="E999" t="s">
        <v>3834</v>
      </c>
      <c r="F999" t="s">
        <v>3835</v>
      </c>
      <c r="H999">
        <v>55.431127799999999</v>
      </c>
      <c r="I999">
        <v>-103.33952429999999</v>
      </c>
      <c r="J999" s="1" t="str">
        <f t="shared" si="158"/>
        <v>NGR lake sediment grab sample</v>
      </c>
      <c r="K999" s="1" t="str">
        <f t="shared" si="159"/>
        <v>&lt;177 micron (NGR)</v>
      </c>
      <c r="L999">
        <v>53</v>
      </c>
      <c r="M999" t="s">
        <v>29</v>
      </c>
      <c r="N999">
        <v>998</v>
      </c>
      <c r="O999">
        <v>67.5</v>
      </c>
    </row>
    <row r="1000" spans="1:15" x14ac:dyDescent="0.3">
      <c r="A1000" t="s">
        <v>3836</v>
      </c>
      <c r="B1000" t="s">
        <v>3837</v>
      </c>
      <c r="C1000" s="1" t="str">
        <f t="shared" si="153"/>
        <v>21:0161</v>
      </c>
      <c r="D1000" s="1" t="str">
        <f t="shared" si="157"/>
        <v>21:0087</v>
      </c>
      <c r="E1000" t="s">
        <v>3838</v>
      </c>
      <c r="F1000" t="s">
        <v>3839</v>
      </c>
      <c r="H1000">
        <v>55.400460199999998</v>
      </c>
      <c r="I1000">
        <v>-103.3313357</v>
      </c>
      <c r="J1000" s="1" t="str">
        <f t="shared" si="158"/>
        <v>NGR lake sediment grab sample</v>
      </c>
      <c r="K1000" s="1" t="str">
        <f t="shared" si="159"/>
        <v>&lt;177 micron (NGR)</v>
      </c>
      <c r="L1000">
        <v>53</v>
      </c>
      <c r="M1000" t="s">
        <v>34</v>
      </c>
      <c r="N1000">
        <v>999</v>
      </c>
      <c r="O1000">
        <v>19</v>
      </c>
    </row>
    <row r="1001" spans="1:15" x14ac:dyDescent="0.3">
      <c r="A1001" t="s">
        <v>3840</v>
      </c>
      <c r="B1001" t="s">
        <v>3841</v>
      </c>
      <c r="C1001" s="1" t="str">
        <f t="shared" si="153"/>
        <v>21:0161</v>
      </c>
      <c r="D1001" s="1" t="str">
        <f t="shared" si="157"/>
        <v>21:0087</v>
      </c>
      <c r="E1001" t="s">
        <v>3842</v>
      </c>
      <c r="F1001" t="s">
        <v>3843</v>
      </c>
      <c r="H1001">
        <v>55.389607699999999</v>
      </c>
      <c r="I1001">
        <v>-103.3933675</v>
      </c>
      <c r="J1001" s="1" t="str">
        <f t="shared" si="158"/>
        <v>NGR lake sediment grab sample</v>
      </c>
      <c r="K1001" s="1" t="str">
        <f t="shared" si="159"/>
        <v>&lt;177 micron (NGR)</v>
      </c>
      <c r="L1001">
        <v>53</v>
      </c>
      <c r="M1001" t="s">
        <v>39</v>
      </c>
      <c r="N1001">
        <v>1000</v>
      </c>
      <c r="O1001">
        <v>12</v>
      </c>
    </row>
    <row r="1002" spans="1:15" x14ac:dyDescent="0.3">
      <c r="A1002" t="s">
        <v>3844</v>
      </c>
      <c r="B1002" t="s">
        <v>3845</v>
      </c>
      <c r="C1002" s="1" t="str">
        <f t="shared" si="153"/>
        <v>21:0161</v>
      </c>
      <c r="D1002" s="1" t="str">
        <f t="shared" si="157"/>
        <v>21:0087</v>
      </c>
      <c r="E1002" t="s">
        <v>3846</v>
      </c>
      <c r="F1002" t="s">
        <v>3847</v>
      </c>
      <c r="H1002">
        <v>55.238534399999999</v>
      </c>
      <c r="I1002">
        <v>-103.0204169</v>
      </c>
      <c r="J1002" s="1" t="str">
        <f t="shared" si="158"/>
        <v>NGR lake sediment grab sample</v>
      </c>
      <c r="K1002" s="1" t="str">
        <f t="shared" si="159"/>
        <v>&lt;177 micron (NGR)</v>
      </c>
      <c r="L1002">
        <v>53</v>
      </c>
      <c r="M1002" t="s">
        <v>44</v>
      </c>
      <c r="N1002">
        <v>1001</v>
      </c>
      <c r="O1002">
        <v>26</v>
      </c>
    </row>
    <row r="1003" spans="1:15" x14ac:dyDescent="0.3">
      <c r="A1003" t="s">
        <v>3848</v>
      </c>
      <c r="B1003" t="s">
        <v>3849</v>
      </c>
      <c r="C1003" s="1" t="str">
        <f t="shared" si="153"/>
        <v>21:0161</v>
      </c>
      <c r="D1003" s="1" t="str">
        <f t="shared" si="157"/>
        <v>21:0087</v>
      </c>
      <c r="E1003" t="s">
        <v>3850</v>
      </c>
      <c r="F1003" t="s">
        <v>3851</v>
      </c>
      <c r="H1003">
        <v>55.281667200000001</v>
      </c>
      <c r="I1003">
        <v>-103.0198425</v>
      </c>
      <c r="J1003" s="1" t="str">
        <f t="shared" si="158"/>
        <v>NGR lake sediment grab sample</v>
      </c>
      <c r="K1003" s="1" t="str">
        <f t="shared" si="159"/>
        <v>&lt;177 micron (NGR)</v>
      </c>
      <c r="L1003">
        <v>53</v>
      </c>
      <c r="M1003" t="s">
        <v>230</v>
      </c>
      <c r="N1003">
        <v>1002</v>
      </c>
      <c r="O1003">
        <v>14</v>
      </c>
    </row>
    <row r="1004" spans="1:15" x14ac:dyDescent="0.3">
      <c r="A1004" t="s">
        <v>3852</v>
      </c>
      <c r="B1004" t="s">
        <v>3853</v>
      </c>
      <c r="C1004" s="1" t="str">
        <f t="shared" si="153"/>
        <v>21:0161</v>
      </c>
      <c r="D1004" s="1" t="str">
        <f t="shared" si="157"/>
        <v>21:0087</v>
      </c>
      <c r="E1004" t="s">
        <v>3850</v>
      </c>
      <c r="F1004" t="s">
        <v>3854</v>
      </c>
      <c r="H1004">
        <v>55.281667200000001</v>
      </c>
      <c r="I1004">
        <v>-103.0198425</v>
      </c>
      <c r="J1004" s="1" t="str">
        <f t="shared" si="158"/>
        <v>NGR lake sediment grab sample</v>
      </c>
      <c r="K1004" s="1" t="str">
        <f t="shared" si="159"/>
        <v>&lt;177 micron (NGR)</v>
      </c>
      <c r="L1004">
        <v>53</v>
      </c>
      <c r="M1004" t="s">
        <v>226</v>
      </c>
      <c r="N1004">
        <v>1003</v>
      </c>
      <c r="O1004">
        <v>18.5</v>
      </c>
    </row>
    <row r="1005" spans="1:15" x14ac:dyDescent="0.3">
      <c r="A1005" t="s">
        <v>3855</v>
      </c>
      <c r="B1005" t="s">
        <v>3856</v>
      </c>
      <c r="C1005" s="1" t="str">
        <f t="shared" si="153"/>
        <v>21:0161</v>
      </c>
      <c r="D1005" s="1" t="str">
        <f t="shared" si="157"/>
        <v>21:0087</v>
      </c>
      <c r="E1005" t="s">
        <v>3857</v>
      </c>
      <c r="F1005" t="s">
        <v>3858</v>
      </c>
      <c r="H1005">
        <v>55.267206299999998</v>
      </c>
      <c r="I1005">
        <v>-103.0709323</v>
      </c>
      <c r="J1005" s="1" t="str">
        <f t="shared" si="158"/>
        <v>NGR lake sediment grab sample</v>
      </c>
      <c r="K1005" s="1" t="str">
        <f t="shared" si="159"/>
        <v>&lt;177 micron (NGR)</v>
      </c>
      <c r="L1005">
        <v>53</v>
      </c>
      <c r="M1005" t="s">
        <v>49</v>
      </c>
      <c r="N1005">
        <v>1004</v>
      </c>
      <c r="O1005">
        <v>33</v>
      </c>
    </row>
    <row r="1006" spans="1:15" x14ac:dyDescent="0.3">
      <c r="A1006" t="s">
        <v>3859</v>
      </c>
      <c r="B1006" t="s">
        <v>3860</v>
      </c>
      <c r="C1006" s="1" t="str">
        <f t="shared" si="153"/>
        <v>21:0161</v>
      </c>
      <c r="D1006" s="1" t="str">
        <f t="shared" si="157"/>
        <v>21:0087</v>
      </c>
      <c r="E1006" t="s">
        <v>3861</v>
      </c>
      <c r="F1006" t="s">
        <v>3862</v>
      </c>
      <c r="H1006">
        <v>55.338261899999999</v>
      </c>
      <c r="I1006">
        <v>-103.1321262</v>
      </c>
      <c r="J1006" s="1" t="str">
        <f t="shared" si="158"/>
        <v>NGR lake sediment grab sample</v>
      </c>
      <c r="K1006" s="1" t="str">
        <f t="shared" si="159"/>
        <v>&lt;177 micron (NGR)</v>
      </c>
      <c r="L1006">
        <v>53</v>
      </c>
      <c r="M1006" t="s">
        <v>54</v>
      </c>
      <c r="N1006">
        <v>1005</v>
      </c>
      <c r="O1006">
        <v>49</v>
      </c>
    </row>
    <row r="1007" spans="1:15" x14ac:dyDescent="0.3">
      <c r="A1007" t="s">
        <v>3863</v>
      </c>
      <c r="B1007" t="s">
        <v>3864</v>
      </c>
      <c r="C1007" s="1" t="str">
        <f t="shared" si="153"/>
        <v>21:0161</v>
      </c>
      <c r="D1007" s="1" t="str">
        <f t="shared" si="157"/>
        <v>21:0087</v>
      </c>
      <c r="E1007" t="s">
        <v>3865</v>
      </c>
      <c r="F1007" t="s">
        <v>3866</v>
      </c>
      <c r="H1007">
        <v>55.362514400000002</v>
      </c>
      <c r="I1007">
        <v>-103.1909385</v>
      </c>
      <c r="J1007" s="1" t="str">
        <f t="shared" si="158"/>
        <v>NGR lake sediment grab sample</v>
      </c>
      <c r="K1007" s="1" t="str">
        <f t="shared" si="159"/>
        <v>&lt;177 micron (NGR)</v>
      </c>
      <c r="L1007">
        <v>53</v>
      </c>
      <c r="M1007" t="s">
        <v>59</v>
      </c>
      <c r="N1007">
        <v>1006</v>
      </c>
      <c r="O1007">
        <v>30</v>
      </c>
    </row>
    <row r="1008" spans="1:15" x14ac:dyDescent="0.3">
      <c r="A1008" t="s">
        <v>3867</v>
      </c>
      <c r="B1008" t="s">
        <v>3868</v>
      </c>
      <c r="C1008" s="1" t="str">
        <f t="shared" si="153"/>
        <v>21:0161</v>
      </c>
      <c r="D1008" s="1" t="str">
        <f t="shared" si="157"/>
        <v>21:0087</v>
      </c>
      <c r="E1008" t="s">
        <v>3869</v>
      </c>
      <c r="F1008" t="s">
        <v>3870</v>
      </c>
      <c r="H1008">
        <v>55.375017399999997</v>
      </c>
      <c r="I1008">
        <v>-103.24718439999999</v>
      </c>
      <c r="J1008" s="1" t="str">
        <f t="shared" si="158"/>
        <v>NGR lake sediment grab sample</v>
      </c>
      <c r="K1008" s="1" t="str">
        <f t="shared" si="159"/>
        <v>&lt;177 micron (NGR)</v>
      </c>
      <c r="L1008">
        <v>53</v>
      </c>
      <c r="M1008" t="s">
        <v>105</v>
      </c>
      <c r="N1008">
        <v>1007</v>
      </c>
      <c r="O1008">
        <v>23.5</v>
      </c>
    </row>
    <row r="1009" spans="1:15" x14ac:dyDescent="0.3">
      <c r="A1009" t="s">
        <v>3871</v>
      </c>
      <c r="B1009" t="s">
        <v>3872</v>
      </c>
      <c r="C1009" s="1" t="str">
        <f t="shared" si="153"/>
        <v>21:0161</v>
      </c>
      <c r="D1009" s="1" t="str">
        <f t="shared" si="157"/>
        <v>21:0087</v>
      </c>
      <c r="E1009" t="s">
        <v>3873</v>
      </c>
      <c r="F1009" t="s">
        <v>3874</v>
      </c>
      <c r="H1009">
        <v>55.372815500000002</v>
      </c>
      <c r="I1009">
        <v>-103.2820007</v>
      </c>
      <c r="J1009" s="1" t="str">
        <f t="shared" si="158"/>
        <v>NGR lake sediment grab sample</v>
      </c>
      <c r="K1009" s="1" t="str">
        <f t="shared" si="159"/>
        <v>&lt;177 micron (NGR)</v>
      </c>
      <c r="L1009">
        <v>53</v>
      </c>
      <c r="M1009" t="s">
        <v>110</v>
      </c>
      <c r="N1009">
        <v>1008</v>
      </c>
      <c r="O1009">
        <v>19</v>
      </c>
    </row>
    <row r="1010" spans="1:15" x14ac:dyDescent="0.3">
      <c r="A1010" t="s">
        <v>3875</v>
      </c>
      <c r="B1010" t="s">
        <v>3876</v>
      </c>
      <c r="C1010" s="1" t="str">
        <f t="shared" si="153"/>
        <v>21:0161</v>
      </c>
      <c r="D1010" s="1" t="str">
        <f t="shared" si="157"/>
        <v>21:0087</v>
      </c>
      <c r="E1010" t="s">
        <v>3877</v>
      </c>
      <c r="F1010" t="s">
        <v>3878</v>
      </c>
      <c r="H1010">
        <v>55.372872800000003</v>
      </c>
      <c r="I1010">
        <v>-103.3514359</v>
      </c>
      <c r="J1010" s="1" t="str">
        <f t="shared" si="158"/>
        <v>NGR lake sediment grab sample</v>
      </c>
      <c r="K1010" s="1" t="str">
        <f t="shared" si="159"/>
        <v>&lt;177 micron (NGR)</v>
      </c>
      <c r="L1010">
        <v>53</v>
      </c>
      <c r="M1010" t="s">
        <v>115</v>
      </c>
      <c r="N1010">
        <v>1009</v>
      </c>
      <c r="O1010">
        <v>14</v>
      </c>
    </row>
    <row r="1011" spans="1:15" x14ac:dyDescent="0.3">
      <c r="A1011" t="s">
        <v>3879</v>
      </c>
      <c r="B1011" t="s">
        <v>3880</v>
      </c>
      <c r="C1011" s="1" t="str">
        <f t="shared" si="153"/>
        <v>21:0161</v>
      </c>
      <c r="D1011" s="1" t="str">
        <f t="shared" si="157"/>
        <v>21:0087</v>
      </c>
      <c r="E1011" t="s">
        <v>3881</v>
      </c>
      <c r="F1011" t="s">
        <v>3882</v>
      </c>
      <c r="H1011">
        <v>55.369031200000002</v>
      </c>
      <c r="I1011">
        <v>-103.4005138</v>
      </c>
      <c r="J1011" s="1" t="str">
        <f t="shared" si="158"/>
        <v>NGR lake sediment grab sample</v>
      </c>
      <c r="K1011" s="1" t="str">
        <f t="shared" si="159"/>
        <v>&lt;177 micron (NGR)</v>
      </c>
      <c r="L1011">
        <v>53</v>
      </c>
      <c r="M1011" t="s">
        <v>176</v>
      </c>
      <c r="N1011">
        <v>1010</v>
      </c>
      <c r="O1011">
        <v>17</v>
      </c>
    </row>
    <row r="1012" spans="1:15" x14ac:dyDescent="0.3">
      <c r="A1012" t="s">
        <v>3883</v>
      </c>
      <c r="B1012" t="s">
        <v>3884</v>
      </c>
      <c r="C1012" s="1" t="str">
        <f t="shared" si="153"/>
        <v>21:0161</v>
      </c>
      <c r="D1012" s="1" t="str">
        <f t="shared" si="157"/>
        <v>21:0087</v>
      </c>
      <c r="E1012" t="s">
        <v>3885</v>
      </c>
      <c r="F1012" t="s">
        <v>3886</v>
      </c>
      <c r="H1012">
        <v>55.403532499999997</v>
      </c>
      <c r="I1012">
        <v>-103.42754840000001</v>
      </c>
      <c r="J1012" s="1" t="str">
        <f t="shared" si="158"/>
        <v>NGR lake sediment grab sample</v>
      </c>
      <c r="K1012" s="1" t="str">
        <f t="shared" si="159"/>
        <v>&lt;177 micron (NGR)</v>
      </c>
      <c r="L1012">
        <v>53</v>
      </c>
      <c r="M1012" t="s">
        <v>183</v>
      </c>
      <c r="N1012">
        <v>1011</v>
      </c>
      <c r="O1012">
        <v>39</v>
      </c>
    </row>
    <row r="1013" spans="1:15" x14ac:dyDescent="0.3">
      <c r="A1013" t="s">
        <v>3887</v>
      </c>
      <c r="B1013" t="s">
        <v>3888</v>
      </c>
      <c r="C1013" s="1" t="str">
        <f t="shared" si="153"/>
        <v>21:0161</v>
      </c>
      <c r="D1013" s="1" t="str">
        <f>HYPERLINK("http://geochem.nrcan.gc.ca/cdogs/content/svy/svy_e.htm", "")</f>
        <v/>
      </c>
      <c r="G1013" s="1" t="str">
        <f>HYPERLINK("http://geochem.nrcan.gc.ca/cdogs/content/cr_/cr_00003_e.htm", "3")</f>
        <v>3</v>
      </c>
      <c r="J1013" t="s">
        <v>22</v>
      </c>
      <c r="K1013" t="s">
        <v>23</v>
      </c>
      <c r="L1013">
        <v>53</v>
      </c>
      <c r="M1013" t="s">
        <v>24</v>
      </c>
      <c r="N1013">
        <v>1012</v>
      </c>
      <c r="O1013">
        <v>12.5</v>
      </c>
    </row>
    <row r="1014" spans="1:15" x14ac:dyDescent="0.3">
      <c r="A1014" t="s">
        <v>3889</v>
      </c>
      <c r="B1014" t="s">
        <v>3890</v>
      </c>
      <c r="C1014" s="1" t="str">
        <f t="shared" si="153"/>
        <v>21:0161</v>
      </c>
      <c r="D1014" s="1" t="str">
        <f t="shared" ref="D1014:D1024" si="160">HYPERLINK("http://geochem.nrcan.gc.ca/cdogs/content/svy/svy210087_e.htm", "21:0087")</f>
        <v>21:0087</v>
      </c>
      <c r="E1014" t="s">
        <v>3891</v>
      </c>
      <c r="F1014" t="s">
        <v>3892</v>
      </c>
      <c r="H1014">
        <v>55.427209099999999</v>
      </c>
      <c r="I1014">
        <v>-103.45189190000001</v>
      </c>
      <c r="J1014" s="1" t="str">
        <f t="shared" ref="J1014:J1024" si="161">HYPERLINK("http://geochem.nrcan.gc.ca/cdogs/content/kwd/kwd020027_e.htm", "NGR lake sediment grab sample")</f>
        <v>NGR lake sediment grab sample</v>
      </c>
      <c r="K1014" s="1" t="str">
        <f t="shared" ref="K1014:K1024" si="162">HYPERLINK("http://geochem.nrcan.gc.ca/cdogs/content/kwd/kwd080006_e.htm", "&lt;177 micron (NGR)")</f>
        <v>&lt;177 micron (NGR)</v>
      </c>
      <c r="L1014">
        <v>53</v>
      </c>
      <c r="M1014" t="s">
        <v>188</v>
      </c>
      <c r="N1014">
        <v>1013</v>
      </c>
      <c r="O1014">
        <v>66</v>
      </c>
    </row>
    <row r="1015" spans="1:15" x14ac:dyDescent="0.3">
      <c r="A1015" t="s">
        <v>3893</v>
      </c>
      <c r="B1015" t="s">
        <v>3894</v>
      </c>
      <c r="C1015" s="1" t="str">
        <f t="shared" si="153"/>
        <v>21:0161</v>
      </c>
      <c r="D1015" s="1" t="str">
        <f t="shared" si="160"/>
        <v>21:0087</v>
      </c>
      <c r="E1015" t="s">
        <v>3895</v>
      </c>
      <c r="F1015" t="s">
        <v>3896</v>
      </c>
      <c r="H1015">
        <v>55.408268399999997</v>
      </c>
      <c r="I1015">
        <v>-103.51897339999999</v>
      </c>
      <c r="J1015" s="1" t="str">
        <f t="shared" si="161"/>
        <v>NGR lake sediment grab sample</v>
      </c>
      <c r="K1015" s="1" t="str">
        <f t="shared" si="162"/>
        <v>&lt;177 micron (NGR)</v>
      </c>
      <c r="L1015">
        <v>53</v>
      </c>
      <c r="M1015" t="s">
        <v>193</v>
      </c>
      <c r="N1015">
        <v>1014</v>
      </c>
      <c r="O1015">
        <v>14.5</v>
      </c>
    </row>
    <row r="1016" spans="1:15" x14ac:dyDescent="0.3">
      <c r="A1016" t="s">
        <v>3897</v>
      </c>
      <c r="B1016" t="s">
        <v>3898</v>
      </c>
      <c r="C1016" s="1" t="str">
        <f t="shared" si="153"/>
        <v>21:0161</v>
      </c>
      <c r="D1016" s="1" t="str">
        <f t="shared" si="160"/>
        <v>21:0087</v>
      </c>
      <c r="E1016" t="s">
        <v>3899</v>
      </c>
      <c r="F1016" t="s">
        <v>3900</v>
      </c>
      <c r="H1016">
        <v>55.446598000000002</v>
      </c>
      <c r="I1016">
        <v>-103.5681305</v>
      </c>
      <c r="J1016" s="1" t="str">
        <f t="shared" si="161"/>
        <v>NGR lake sediment grab sample</v>
      </c>
      <c r="K1016" s="1" t="str">
        <f t="shared" si="162"/>
        <v>&lt;177 micron (NGR)</v>
      </c>
      <c r="L1016">
        <v>53</v>
      </c>
      <c r="M1016" t="s">
        <v>635</v>
      </c>
      <c r="N1016">
        <v>1015</v>
      </c>
      <c r="O1016">
        <v>18.5</v>
      </c>
    </row>
    <row r="1017" spans="1:15" x14ac:dyDescent="0.3">
      <c r="A1017" t="s">
        <v>3901</v>
      </c>
      <c r="B1017" t="s">
        <v>3902</v>
      </c>
      <c r="C1017" s="1" t="str">
        <f t="shared" si="153"/>
        <v>21:0161</v>
      </c>
      <c r="D1017" s="1" t="str">
        <f t="shared" si="160"/>
        <v>21:0087</v>
      </c>
      <c r="E1017" t="s">
        <v>3850</v>
      </c>
      <c r="F1017" t="s">
        <v>3903</v>
      </c>
      <c r="H1017">
        <v>55.281667200000001</v>
      </c>
      <c r="I1017">
        <v>-103.0198425</v>
      </c>
      <c r="J1017" s="1" t="str">
        <f t="shared" si="161"/>
        <v>NGR lake sediment grab sample</v>
      </c>
      <c r="K1017" s="1" t="str">
        <f t="shared" si="162"/>
        <v>&lt;177 micron (NGR)</v>
      </c>
      <c r="L1017">
        <v>53</v>
      </c>
      <c r="M1017" t="s">
        <v>264</v>
      </c>
      <c r="N1017">
        <v>1016</v>
      </c>
      <c r="O1017">
        <v>15.5</v>
      </c>
    </row>
    <row r="1018" spans="1:15" x14ac:dyDescent="0.3">
      <c r="A1018" t="s">
        <v>3904</v>
      </c>
      <c r="B1018" t="s">
        <v>3905</v>
      </c>
      <c r="C1018" s="1" t="str">
        <f t="shared" si="153"/>
        <v>21:0161</v>
      </c>
      <c r="D1018" s="1" t="str">
        <f t="shared" si="160"/>
        <v>21:0087</v>
      </c>
      <c r="E1018" t="s">
        <v>3906</v>
      </c>
      <c r="F1018" t="s">
        <v>3907</v>
      </c>
      <c r="H1018">
        <v>55.470999200000001</v>
      </c>
      <c r="I1018">
        <v>-103.5799018</v>
      </c>
      <c r="J1018" s="1" t="str">
        <f t="shared" si="161"/>
        <v>NGR lake sediment grab sample</v>
      </c>
      <c r="K1018" s="1" t="str">
        <f t="shared" si="162"/>
        <v>&lt;177 micron (NGR)</v>
      </c>
      <c r="L1018">
        <v>54</v>
      </c>
      <c r="M1018" t="s">
        <v>19</v>
      </c>
      <c r="N1018">
        <v>1017</v>
      </c>
      <c r="O1018">
        <v>10.5</v>
      </c>
    </row>
    <row r="1019" spans="1:15" x14ac:dyDescent="0.3">
      <c r="A1019" t="s">
        <v>3908</v>
      </c>
      <c r="B1019" t="s">
        <v>3909</v>
      </c>
      <c r="C1019" s="1" t="str">
        <f t="shared" si="153"/>
        <v>21:0161</v>
      </c>
      <c r="D1019" s="1" t="str">
        <f t="shared" si="160"/>
        <v>21:0087</v>
      </c>
      <c r="E1019" t="s">
        <v>3910</v>
      </c>
      <c r="F1019" t="s">
        <v>3911</v>
      </c>
      <c r="H1019">
        <v>55.459844599999997</v>
      </c>
      <c r="I1019">
        <v>-103.6261684</v>
      </c>
      <c r="J1019" s="1" t="str">
        <f t="shared" si="161"/>
        <v>NGR lake sediment grab sample</v>
      </c>
      <c r="K1019" s="1" t="str">
        <f t="shared" si="162"/>
        <v>&lt;177 micron (NGR)</v>
      </c>
      <c r="L1019">
        <v>54</v>
      </c>
      <c r="M1019" t="s">
        <v>29</v>
      </c>
      <c r="N1019">
        <v>1018</v>
      </c>
      <c r="O1019">
        <v>63.5</v>
      </c>
    </row>
    <row r="1020" spans="1:15" x14ac:dyDescent="0.3">
      <c r="A1020" t="s">
        <v>3912</v>
      </c>
      <c r="B1020" t="s">
        <v>3913</v>
      </c>
      <c r="C1020" s="1" t="str">
        <f t="shared" si="153"/>
        <v>21:0161</v>
      </c>
      <c r="D1020" s="1" t="str">
        <f t="shared" si="160"/>
        <v>21:0087</v>
      </c>
      <c r="E1020" t="s">
        <v>3914</v>
      </c>
      <c r="F1020" t="s">
        <v>3915</v>
      </c>
      <c r="H1020">
        <v>55.471284199999999</v>
      </c>
      <c r="I1020">
        <v>-103.68588699999999</v>
      </c>
      <c r="J1020" s="1" t="str">
        <f t="shared" si="161"/>
        <v>NGR lake sediment grab sample</v>
      </c>
      <c r="K1020" s="1" t="str">
        <f t="shared" si="162"/>
        <v>&lt;177 micron (NGR)</v>
      </c>
      <c r="L1020">
        <v>54</v>
      </c>
      <c r="M1020" t="s">
        <v>34</v>
      </c>
      <c r="N1020">
        <v>1019</v>
      </c>
      <c r="O1020">
        <v>34.5</v>
      </c>
    </row>
    <row r="1021" spans="1:15" x14ac:dyDescent="0.3">
      <c r="A1021" t="s">
        <v>3916</v>
      </c>
      <c r="B1021" t="s">
        <v>3917</v>
      </c>
      <c r="C1021" s="1" t="str">
        <f t="shared" si="153"/>
        <v>21:0161</v>
      </c>
      <c r="D1021" s="1" t="str">
        <f t="shared" si="160"/>
        <v>21:0087</v>
      </c>
      <c r="E1021" t="s">
        <v>3918</v>
      </c>
      <c r="F1021" t="s">
        <v>3919</v>
      </c>
      <c r="H1021">
        <v>55.497671500000003</v>
      </c>
      <c r="I1021">
        <v>-103.71666930000001</v>
      </c>
      <c r="J1021" s="1" t="str">
        <f t="shared" si="161"/>
        <v>NGR lake sediment grab sample</v>
      </c>
      <c r="K1021" s="1" t="str">
        <f t="shared" si="162"/>
        <v>&lt;177 micron (NGR)</v>
      </c>
      <c r="L1021">
        <v>54</v>
      </c>
      <c r="M1021" t="s">
        <v>39</v>
      </c>
      <c r="N1021">
        <v>1020</v>
      </c>
      <c r="O1021">
        <v>42</v>
      </c>
    </row>
    <row r="1022" spans="1:15" x14ac:dyDescent="0.3">
      <c r="A1022" t="s">
        <v>3920</v>
      </c>
      <c r="B1022" t="s">
        <v>3921</v>
      </c>
      <c r="C1022" s="1" t="str">
        <f t="shared" si="153"/>
        <v>21:0161</v>
      </c>
      <c r="D1022" s="1" t="str">
        <f t="shared" si="160"/>
        <v>21:0087</v>
      </c>
      <c r="E1022" t="s">
        <v>3922</v>
      </c>
      <c r="F1022" t="s">
        <v>3923</v>
      </c>
      <c r="H1022">
        <v>55.525685000000003</v>
      </c>
      <c r="I1022">
        <v>-103.7315991</v>
      </c>
      <c r="J1022" s="1" t="str">
        <f t="shared" si="161"/>
        <v>NGR lake sediment grab sample</v>
      </c>
      <c r="K1022" s="1" t="str">
        <f t="shared" si="162"/>
        <v>&lt;177 micron (NGR)</v>
      </c>
      <c r="L1022">
        <v>54</v>
      </c>
      <c r="M1022" t="s">
        <v>44</v>
      </c>
      <c r="N1022">
        <v>1021</v>
      </c>
      <c r="O1022">
        <v>39</v>
      </c>
    </row>
    <row r="1023" spans="1:15" x14ac:dyDescent="0.3">
      <c r="A1023" t="s">
        <v>3924</v>
      </c>
      <c r="B1023" t="s">
        <v>3925</v>
      </c>
      <c r="C1023" s="1" t="str">
        <f t="shared" si="153"/>
        <v>21:0161</v>
      </c>
      <c r="D1023" s="1" t="str">
        <f t="shared" si="160"/>
        <v>21:0087</v>
      </c>
      <c r="E1023" t="s">
        <v>3926</v>
      </c>
      <c r="F1023" t="s">
        <v>3927</v>
      </c>
      <c r="H1023">
        <v>55.561618500000002</v>
      </c>
      <c r="I1023">
        <v>-103.7304414</v>
      </c>
      <c r="J1023" s="1" t="str">
        <f t="shared" si="161"/>
        <v>NGR lake sediment grab sample</v>
      </c>
      <c r="K1023" s="1" t="str">
        <f t="shared" si="162"/>
        <v>&lt;177 micron (NGR)</v>
      </c>
      <c r="L1023">
        <v>54</v>
      </c>
      <c r="M1023" t="s">
        <v>49</v>
      </c>
      <c r="N1023">
        <v>1022</v>
      </c>
      <c r="O1023">
        <v>4.5</v>
      </c>
    </row>
    <row r="1024" spans="1:15" x14ac:dyDescent="0.3">
      <c r="A1024" t="s">
        <v>3928</v>
      </c>
      <c r="B1024" t="s">
        <v>3929</v>
      </c>
      <c r="C1024" s="1" t="str">
        <f t="shared" si="153"/>
        <v>21:0161</v>
      </c>
      <c r="D1024" s="1" t="str">
        <f t="shared" si="160"/>
        <v>21:0087</v>
      </c>
      <c r="E1024" t="s">
        <v>3930</v>
      </c>
      <c r="F1024" t="s">
        <v>3931</v>
      </c>
      <c r="H1024">
        <v>55.561219399999999</v>
      </c>
      <c r="I1024">
        <v>-103.7796081</v>
      </c>
      <c r="J1024" s="1" t="str">
        <f t="shared" si="161"/>
        <v>NGR lake sediment grab sample</v>
      </c>
      <c r="K1024" s="1" t="str">
        <f t="shared" si="162"/>
        <v>&lt;177 micron (NGR)</v>
      </c>
      <c r="L1024">
        <v>54</v>
      </c>
      <c r="M1024" t="s">
        <v>54</v>
      </c>
      <c r="N1024">
        <v>1023</v>
      </c>
      <c r="O1024">
        <v>5</v>
      </c>
    </row>
    <row r="1025" spans="1:15" x14ac:dyDescent="0.3">
      <c r="A1025" t="s">
        <v>3932</v>
      </c>
      <c r="B1025" t="s">
        <v>3933</v>
      </c>
      <c r="C1025" s="1" t="str">
        <f t="shared" si="153"/>
        <v>21:0161</v>
      </c>
      <c r="D1025" s="1" t="str">
        <f>HYPERLINK("http://geochem.nrcan.gc.ca/cdogs/content/svy/svy_e.htm", "")</f>
        <v/>
      </c>
      <c r="G1025" s="1" t="str">
        <f>HYPERLINK("http://geochem.nrcan.gc.ca/cdogs/content/cr_/cr_00001_e.htm", "1")</f>
        <v>1</v>
      </c>
      <c r="J1025" t="s">
        <v>22</v>
      </c>
      <c r="K1025" t="s">
        <v>23</v>
      </c>
      <c r="L1025">
        <v>54</v>
      </c>
      <c r="M1025" t="s">
        <v>24</v>
      </c>
      <c r="N1025">
        <v>1024</v>
      </c>
      <c r="O1025">
        <v>49</v>
      </c>
    </row>
    <row r="1026" spans="1:15" x14ac:dyDescent="0.3">
      <c r="A1026" t="s">
        <v>3934</v>
      </c>
      <c r="B1026" t="s">
        <v>3935</v>
      </c>
      <c r="C1026" s="1" t="str">
        <f t="shared" ref="C1026:C1089" si="163">HYPERLINK("http://geochem.nrcan.gc.ca/cdogs/content/bdl/bdl210161_e.htm", "21:0161")</f>
        <v>21:0161</v>
      </c>
      <c r="D1026" s="1" t="str">
        <f t="shared" ref="D1026:D1054" si="164">HYPERLINK("http://geochem.nrcan.gc.ca/cdogs/content/svy/svy210087_e.htm", "21:0087")</f>
        <v>21:0087</v>
      </c>
      <c r="E1026" t="s">
        <v>3936</v>
      </c>
      <c r="F1026" t="s">
        <v>3937</v>
      </c>
      <c r="H1026">
        <v>55.562717800000001</v>
      </c>
      <c r="I1026">
        <v>-103.8414023</v>
      </c>
      <c r="J1026" s="1" t="str">
        <f t="shared" ref="J1026:J1054" si="165">HYPERLINK("http://geochem.nrcan.gc.ca/cdogs/content/kwd/kwd020027_e.htm", "NGR lake sediment grab sample")</f>
        <v>NGR lake sediment grab sample</v>
      </c>
      <c r="K1026" s="1" t="str">
        <f t="shared" ref="K1026:K1054" si="166">HYPERLINK("http://geochem.nrcan.gc.ca/cdogs/content/kwd/kwd080006_e.htm", "&lt;177 micron (NGR)")</f>
        <v>&lt;177 micron (NGR)</v>
      </c>
      <c r="L1026">
        <v>54</v>
      </c>
      <c r="M1026" t="s">
        <v>59</v>
      </c>
      <c r="N1026">
        <v>1025</v>
      </c>
      <c r="O1026">
        <v>8.5</v>
      </c>
    </row>
    <row r="1027" spans="1:15" x14ac:dyDescent="0.3">
      <c r="A1027" t="s">
        <v>3938</v>
      </c>
      <c r="B1027" t="s">
        <v>3939</v>
      </c>
      <c r="C1027" s="1" t="str">
        <f t="shared" si="163"/>
        <v>21:0161</v>
      </c>
      <c r="D1027" s="1" t="str">
        <f t="shared" si="164"/>
        <v>21:0087</v>
      </c>
      <c r="E1027" t="s">
        <v>3940</v>
      </c>
      <c r="F1027" t="s">
        <v>3941</v>
      </c>
      <c r="H1027">
        <v>55.567621299999999</v>
      </c>
      <c r="I1027">
        <v>-103.88566109999999</v>
      </c>
      <c r="J1027" s="1" t="str">
        <f t="shared" si="165"/>
        <v>NGR lake sediment grab sample</v>
      </c>
      <c r="K1027" s="1" t="str">
        <f t="shared" si="166"/>
        <v>&lt;177 micron (NGR)</v>
      </c>
      <c r="L1027">
        <v>54</v>
      </c>
      <c r="M1027" t="s">
        <v>105</v>
      </c>
      <c r="N1027">
        <v>1026</v>
      </c>
      <c r="O1027">
        <v>39.5</v>
      </c>
    </row>
    <row r="1028" spans="1:15" x14ac:dyDescent="0.3">
      <c r="A1028" t="s">
        <v>3942</v>
      </c>
      <c r="B1028" t="s">
        <v>3943</v>
      </c>
      <c r="C1028" s="1" t="str">
        <f t="shared" si="163"/>
        <v>21:0161</v>
      </c>
      <c r="D1028" s="1" t="str">
        <f t="shared" si="164"/>
        <v>21:0087</v>
      </c>
      <c r="E1028" t="s">
        <v>3944</v>
      </c>
      <c r="F1028" t="s">
        <v>3945</v>
      </c>
      <c r="H1028">
        <v>55.530715299999997</v>
      </c>
      <c r="I1028">
        <v>-103.8787837</v>
      </c>
      <c r="J1028" s="1" t="str">
        <f t="shared" si="165"/>
        <v>NGR lake sediment grab sample</v>
      </c>
      <c r="K1028" s="1" t="str">
        <f t="shared" si="166"/>
        <v>&lt;177 micron (NGR)</v>
      </c>
      <c r="L1028">
        <v>54</v>
      </c>
      <c r="M1028" t="s">
        <v>110</v>
      </c>
      <c r="N1028">
        <v>1027</v>
      </c>
      <c r="O1028">
        <v>41.5</v>
      </c>
    </row>
    <row r="1029" spans="1:15" x14ac:dyDescent="0.3">
      <c r="A1029" t="s">
        <v>3946</v>
      </c>
      <c r="B1029" t="s">
        <v>3947</v>
      </c>
      <c r="C1029" s="1" t="str">
        <f t="shared" si="163"/>
        <v>21:0161</v>
      </c>
      <c r="D1029" s="1" t="str">
        <f t="shared" si="164"/>
        <v>21:0087</v>
      </c>
      <c r="E1029" t="s">
        <v>3948</v>
      </c>
      <c r="F1029" t="s">
        <v>3949</v>
      </c>
      <c r="H1029">
        <v>55.529402900000001</v>
      </c>
      <c r="I1029">
        <v>-103.83446050000001</v>
      </c>
      <c r="J1029" s="1" t="str">
        <f t="shared" si="165"/>
        <v>NGR lake sediment grab sample</v>
      </c>
      <c r="K1029" s="1" t="str">
        <f t="shared" si="166"/>
        <v>&lt;177 micron (NGR)</v>
      </c>
      <c r="L1029">
        <v>54</v>
      </c>
      <c r="M1029" t="s">
        <v>115</v>
      </c>
      <c r="N1029">
        <v>1028</v>
      </c>
      <c r="O1029">
        <v>11.5</v>
      </c>
    </row>
    <row r="1030" spans="1:15" x14ac:dyDescent="0.3">
      <c r="A1030" t="s">
        <v>3950</v>
      </c>
      <c r="B1030" t="s">
        <v>3951</v>
      </c>
      <c r="C1030" s="1" t="str">
        <f t="shared" si="163"/>
        <v>21:0161</v>
      </c>
      <c r="D1030" s="1" t="str">
        <f t="shared" si="164"/>
        <v>21:0087</v>
      </c>
      <c r="E1030" t="s">
        <v>3952</v>
      </c>
      <c r="F1030" t="s">
        <v>3953</v>
      </c>
      <c r="H1030">
        <v>55.525253599999999</v>
      </c>
      <c r="I1030">
        <v>-103.7775537</v>
      </c>
      <c r="J1030" s="1" t="str">
        <f t="shared" si="165"/>
        <v>NGR lake sediment grab sample</v>
      </c>
      <c r="K1030" s="1" t="str">
        <f t="shared" si="166"/>
        <v>&lt;177 micron (NGR)</v>
      </c>
      <c r="L1030">
        <v>54</v>
      </c>
      <c r="M1030" t="s">
        <v>68</v>
      </c>
      <c r="N1030">
        <v>1029</v>
      </c>
      <c r="O1030">
        <v>40</v>
      </c>
    </row>
    <row r="1031" spans="1:15" x14ac:dyDescent="0.3">
      <c r="A1031" t="s">
        <v>3954</v>
      </c>
      <c r="B1031" t="s">
        <v>3955</v>
      </c>
      <c r="C1031" s="1" t="str">
        <f t="shared" si="163"/>
        <v>21:0161</v>
      </c>
      <c r="D1031" s="1" t="str">
        <f t="shared" si="164"/>
        <v>21:0087</v>
      </c>
      <c r="E1031" t="s">
        <v>3952</v>
      </c>
      <c r="F1031" t="s">
        <v>3956</v>
      </c>
      <c r="H1031">
        <v>55.525253599999999</v>
      </c>
      <c r="I1031">
        <v>-103.7775537</v>
      </c>
      <c r="J1031" s="1" t="str">
        <f t="shared" si="165"/>
        <v>NGR lake sediment grab sample</v>
      </c>
      <c r="K1031" s="1" t="str">
        <f t="shared" si="166"/>
        <v>&lt;177 micron (NGR)</v>
      </c>
      <c r="L1031">
        <v>54</v>
      </c>
      <c r="M1031" t="s">
        <v>72</v>
      </c>
      <c r="N1031">
        <v>1030</v>
      </c>
      <c r="O1031">
        <v>46.5</v>
      </c>
    </row>
    <row r="1032" spans="1:15" x14ac:dyDescent="0.3">
      <c r="A1032" t="s">
        <v>3957</v>
      </c>
      <c r="B1032" t="s">
        <v>3958</v>
      </c>
      <c r="C1032" s="1" t="str">
        <f t="shared" si="163"/>
        <v>21:0161</v>
      </c>
      <c r="D1032" s="1" t="str">
        <f t="shared" si="164"/>
        <v>21:0087</v>
      </c>
      <c r="E1032" t="s">
        <v>3959</v>
      </c>
      <c r="F1032" t="s">
        <v>3960</v>
      </c>
      <c r="H1032">
        <v>55.502021999999997</v>
      </c>
      <c r="I1032">
        <v>-103.79093949999999</v>
      </c>
      <c r="J1032" s="1" t="str">
        <f t="shared" si="165"/>
        <v>NGR lake sediment grab sample</v>
      </c>
      <c r="K1032" s="1" t="str">
        <f t="shared" si="166"/>
        <v>&lt;177 micron (NGR)</v>
      </c>
      <c r="L1032">
        <v>54</v>
      </c>
      <c r="M1032" t="s">
        <v>176</v>
      </c>
      <c r="N1032">
        <v>1031</v>
      </c>
      <c r="O1032">
        <v>55</v>
      </c>
    </row>
    <row r="1033" spans="1:15" x14ac:dyDescent="0.3">
      <c r="A1033" t="s">
        <v>3961</v>
      </c>
      <c r="B1033" t="s">
        <v>3962</v>
      </c>
      <c r="C1033" s="1" t="str">
        <f t="shared" si="163"/>
        <v>21:0161</v>
      </c>
      <c r="D1033" s="1" t="str">
        <f t="shared" si="164"/>
        <v>21:0087</v>
      </c>
      <c r="E1033" t="s">
        <v>3963</v>
      </c>
      <c r="F1033" t="s">
        <v>3964</v>
      </c>
      <c r="H1033">
        <v>55.5088303</v>
      </c>
      <c r="I1033">
        <v>-103.84456950000001</v>
      </c>
      <c r="J1033" s="1" t="str">
        <f t="shared" si="165"/>
        <v>NGR lake sediment grab sample</v>
      </c>
      <c r="K1033" s="1" t="str">
        <f t="shared" si="166"/>
        <v>&lt;177 micron (NGR)</v>
      </c>
      <c r="L1033">
        <v>54</v>
      </c>
      <c r="M1033" t="s">
        <v>183</v>
      </c>
      <c r="N1033">
        <v>1032</v>
      </c>
      <c r="O1033">
        <v>44.5</v>
      </c>
    </row>
    <row r="1034" spans="1:15" x14ac:dyDescent="0.3">
      <c r="A1034" t="s">
        <v>3965</v>
      </c>
      <c r="B1034" t="s">
        <v>3966</v>
      </c>
      <c r="C1034" s="1" t="str">
        <f t="shared" si="163"/>
        <v>21:0161</v>
      </c>
      <c r="D1034" s="1" t="str">
        <f t="shared" si="164"/>
        <v>21:0087</v>
      </c>
      <c r="E1034" t="s">
        <v>3967</v>
      </c>
      <c r="F1034" t="s">
        <v>3968</v>
      </c>
      <c r="H1034">
        <v>55.499472300000001</v>
      </c>
      <c r="I1034">
        <v>-103.9018356</v>
      </c>
      <c r="J1034" s="1" t="str">
        <f t="shared" si="165"/>
        <v>NGR lake sediment grab sample</v>
      </c>
      <c r="K1034" s="1" t="str">
        <f t="shared" si="166"/>
        <v>&lt;177 micron (NGR)</v>
      </c>
      <c r="L1034">
        <v>54</v>
      </c>
      <c r="M1034" t="s">
        <v>188</v>
      </c>
      <c r="N1034">
        <v>1033</v>
      </c>
      <c r="O1034">
        <v>49</v>
      </c>
    </row>
    <row r="1035" spans="1:15" x14ac:dyDescent="0.3">
      <c r="A1035" t="s">
        <v>3969</v>
      </c>
      <c r="B1035" t="s">
        <v>3970</v>
      </c>
      <c r="C1035" s="1" t="str">
        <f t="shared" si="163"/>
        <v>21:0161</v>
      </c>
      <c r="D1035" s="1" t="str">
        <f t="shared" si="164"/>
        <v>21:0087</v>
      </c>
      <c r="E1035" t="s">
        <v>3971</v>
      </c>
      <c r="F1035" t="s">
        <v>3972</v>
      </c>
      <c r="H1035">
        <v>55.464176500000001</v>
      </c>
      <c r="I1035">
        <v>-103.87434589999999</v>
      </c>
      <c r="J1035" s="1" t="str">
        <f t="shared" si="165"/>
        <v>NGR lake sediment grab sample</v>
      </c>
      <c r="K1035" s="1" t="str">
        <f t="shared" si="166"/>
        <v>&lt;177 micron (NGR)</v>
      </c>
      <c r="L1035">
        <v>54</v>
      </c>
      <c r="M1035" t="s">
        <v>120</v>
      </c>
      <c r="N1035">
        <v>1034</v>
      </c>
      <c r="O1035">
        <v>30.5</v>
      </c>
    </row>
    <row r="1036" spans="1:15" x14ac:dyDescent="0.3">
      <c r="A1036" t="s">
        <v>3973</v>
      </c>
      <c r="B1036" t="s">
        <v>3974</v>
      </c>
      <c r="C1036" s="1" t="str">
        <f t="shared" si="163"/>
        <v>21:0161</v>
      </c>
      <c r="D1036" s="1" t="str">
        <f t="shared" si="164"/>
        <v>21:0087</v>
      </c>
      <c r="E1036" t="s">
        <v>3975</v>
      </c>
      <c r="F1036" t="s">
        <v>3976</v>
      </c>
      <c r="H1036">
        <v>55.467475</v>
      </c>
      <c r="I1036">
        <v>-103.84261549999999</v>
      </c>
      <c r="J1036" s="1" t="str">
        <f t="shared" si="165"/>
        <v>NGR lake sediment grab sample</v>
      </c>
      <c r="K1036" s="1" t="str">
        <f t="shared" si="166"/>
        <v>&lt;177 micron (NGR)</v>
      </c>
      <c r="L1036">
        <v>54</v>
      </c>
      <c r="M1036" t="s">
        <v>193</v>
      </c>
      <c r="N1036">
        <v>1035</v>
      </c>
      <c r="O1036">
        <v>22.5</v>
      </c>
    </row>
    <row r="1037" spans="1:15" x14ac:dyDescent="0.3">
      <c r="A1037" t="s">
        <v>3977</v>
      </c>
      <c r="B1037" t="s">
        <v>3978</v>
      </c>
      <c r="C1037" s="1" t="str">
        <f t="shared" si="163"/>
        <v>21:0161</v>
      </c>
      <c r="D1037" s="1" t="str">
        <f t="shared" si="164"/>
        <v>21:0087</v>
      </c>
      <c r="E1037" t="s">
        <v>3971</v>
      </c>
      <c r="F1037" t="s">
        <v>3979</v>
      </c>
      <c r="H1037">
        <v>55.464176500000001</v>
      </c>
      <c r="I1037">
        <v>-103.87434589999999</v>
      </c>
      <c r="J1037" s="1" t="str">
        <f t="shared" si="165"/>
        <v>NGR lake sediment grab sample</v>
      </c>
      <c r="K1037" s="1" t="str">
        <f t="shared" si="166"/>
        <v>&lt;177 micron (NGR)</v>
      </c>
      <c r="L1037">
        <v>54</v>
      </c>
      <c r="M1037" t="s">
        <v>197</v>
      </c>
      <c r="N1037">
        <v>1036</v>
      </c>
      <c r="O1037">
        <v>32</v>
      </c>
    </row>
    <row r="1038" spans="1:15" x14ac:dyDescent="0.3">
      <c r="A1038" t="s">
        <v>3980</v>
      </c>
      <c r="B1038" t="s">
        <v>3981</v>
      </c>
      <c r="C1038" s="1" t="str">
        <f t="shared" si="163"/>
        <v>21:0161</v>
      </c>
      <c r="D1038" s="1" t="str">
        <f t="shared" si="164"/>
        <v>21:0087</v>
      </c>
      <c r="E1038" t="s">
        <v>3982</v>
      </c>
      <c r="F1038" t="s">
        <v>3983</v>
      </c>
      <c r="H1038">
        <v>55.456174300000001</v>
      </c>
      <c r="I1038">
        <v>-103.7891798</v>
      </c>
      <c r="J1038" s="1" t="str">
        <f t="shared" si="165"/>
        <v>NGR lake sediment grab sample</v>
      </c>
      <c r="K1038" s="1" t="str">
        <f t="shared" si="166"/>
        <v>&lt;177 micron (NGR)</v>
      </c>
      <c r="L1038">
        <v>55</v>
      </c>
      <c r="M1038" t="s">
        <v>120</v>
      </c>
      <c r="N1038">
        <v>1037</v>
      </c>
      <c r="O1038">
        <v>12.5</v>
      </c>
    </row>
    <row r="1039" spans="1:15" x14ac:dyDescent="0.3">
      <c r="A1039" t="s">
        <v>3984</v>
      </c>
      <c r="B1039" t="s">
        <v>3985</v>
      </c>
      <c r="C1039" s="1" t="str">
        <f t="shared" si="163"/>
        <v>21:0161</v>
      </c>
      <c r="D1039" s="1" t="str">
        <f t="shared" si="164"/>
        <v>21:0087</v>
      </c>
      <c r="E1039" t="s">
        <v>3986</v>
      </c>
      <c r="F1039" t="s">
        <v>3987</v>
      </c>
      <c r="H1039">
        <v>55.4726006</v>
      </c>
      <c r="I1039">
        <v>-103.72539449999999</v>
      </c>
      <c r="J1039" s="1" t="str">
        <f t="shared" si="165"/>
        <v>NGR lake sediment grab sample</v>
      </c>
      <c r="K1039" s="1" t="str">
        <f t="shared" si="166"/>
        <v>&lt;177 micron (NGR)</v>
      </c>
      <c r="L1039">
        <v>55</v>
      </c>
      <c r="M1039" t="s">
        <v>19</v>
      </c>
      <c r="N1039">
        <v>1038</v>
      </c>
      <c r="O1039">
        <v>53.5</v>
      </c>
    </row>
    <row r="1040" spans="1:15" x14ac:dyDescent="0.3">
      <c r="A1040" t="s">
        <v>3988</v>
      </c>
      <c r="B1040" t="s">
        <v>3989</v>
      </c>
      <c r="C1040" s="1" t="str">
        <f t="shared" si="163"/>
        <v>21:0161</v>
      </c>
      <c r="D1040" s="1" t="str">
        <f t="shared" si="164"/>
        <v>21:0087</v>
      </c>
      <c r="E1040" t="s">
        <v>3990</v>
      </c>
      <c r="F1040" t="s">
        <v>3991</v>
      </c>
      <c r="H1040">
        <v>55.453049300000004</v>
      </c>
      <c r="I1040">
        <v>-103.74658169999999</v>
      </c>
      <c r="J1040" s="1" t="str">
        <f t="shared" si="165"/>
        <v>NGR lake sediment grab sample</v>
      </c>
      <c r="K1040" s="1" t="str">
        <f t="shared" si="166"/>
        <v>&lt;177 micron (NGR)</v>
      </c>
      <c r="L1040">
        <v>55</v>
      </c>
      <c r="M1040" t="s">
        <v>29</v>
      </c>
      <c r="N1040">
        <v>1039</v>
      </c>
      <c r="O1040">
        <v>41.5</v>
      </c>
    </row>
    <row r="1041" spans="1:15" x14ac:dyDescent="0.3">
      <c r="A1041" t="s">
        <v>3992</v>
      </c>
      <c r="B1041" t="s">
        <v>3993</v>
      </c>
      <c r="C1041" s="1" t="str">
        <f t="shared" si="163"/>
        <v>21:0161</v>
      </c>
      <c r="D1041" s="1" t="str">
        <f t="shared" si="164"/>
        <v>21:0087</v>
      </c>
      <c r="E1041" t="s">
        <v>3994</v>
      </c>
      <c r="F1041" t="s">
        <v>3995</v>
      </c>
      <c r="H1041">
        <v>55.437292900000003</v>
      </c>
      <c r="I1041">
        <v>-103.7881773</v>
      </c>
      <c r="J1041" s="1" t="str">
        <f t="shared" si="165"/>
        <v>NGR lake sediment grab sample</v>
      </c>
      <c r="K1041" s="1" t="str">
        <f t="shared" si="166"/>
        <v>&lt;177 micron (NGR)</v>
      </c>
      <c r="L1041">
        <v>55</v>
      </c>
      <c r="M1041" t="s">
        <v>68</v>
      </c>
      <c r="N1041">
        <v>1040</v>
      </c>
      <c r="O1041">
        <v>17</v>
      </c>
    </row>
    <row r="1042" spans="1:15" x14ac:dyDescent="0.3">
      <c r="A1042" t="s">
        <v>3996</v>
      </c>
      <c r="B1042" t="s">
        <v>3997</v>
      </c>
      <c r="C1042" s="1" t="str">
        <f t="shared" si="163"/>
        <v>21:0161</v>
      </c>
      <c r="D1042" s="1" t="str">
        <f t="shared" si="164"/>
        <v>21:0087</v>
      </c>
      <c r="E1042" t="s">
        <v>3994</v>
      </c>
      <c r="F1042" t="s">
        <v>3998</v>
      </c>
      <c r="H1042">
        <v>55.437292900000003</v>
      </c>
      <c r="I1042">
        <v>-103.7881773</v>
      </c>
      <c r="J1042" s="1" t="str">
        <f t="shared" si="165"/>
        <v>NGR lake sediment grab sample</v>
      </c>
      <c r="K1042" s="1" t="str">
        <f t="shared" si="166"/>
        <v>&lt;177 micron (NGR)</v>
      </c>
      <c r="L1042">
        <v>55</v>
      </c>
      <c r="M1042" t="s">
        <v>72</v>
      </c>
      <c r="N1042">
        <v>1041</v>
      </c>
      <c r="O1042">
        <v>16</v>
      </c>
    </row>
    <row r="1043" spans="1:15" x14ac:dyDescent="0.3">
      <c r="A1043" t="s">
        <v>3999</v>
      </c>
      <c r="B1043" t="s">
        <v>4000</v>
      </c>
      <c r="C1043" s="1" t="str">
        <f t="shared" si="163"/>
        <v>21:0161</v>
      </c>
      <c r="D1043" s="1" t="str">
        <f t="shared" si="164"/>
        <v>21:0087</v>
      </c>
      <c r="E1043" t="s">
        <v>4001</v>
      </c>
      <c r="F1043" t="s">
        <v>4002</v>
      </c>
      <c r="H1043">
        <v>55.400381400000001</v>
      </c>
      <c r="I1043">
        <v>-103.78141119999999</v>
      </c>
      <c r="J1043" s="1" t="str">
        <f t="shared" si="165"/>
        <v>NGR lake sediment grab sample</v>
      </c>
      <c r="K1043" s="1" t="str">
        <f t="shared" si="166"/>
        <v>&lt;177 micron (NGR)</v>
      </c>
      <c r="L1043">
        <v>55</v>
      </c>
      <c r="M1043" t="s">
        <v>34</v>
      </c>
      <c r="N1043">
        <v>1042</v>
      </c>
      <c r="O1043">
        <v>3</v>
      </c>
    </row>
    <row r="1044" spans="1:15" x14ac:dyDescent="0.3">
      <c r="A1044" t="s">
        <v>4003</v>
      </c>
      <c r="B1044" t="s">
        <v>4004</v>
      </c>
      <c r="C1044" s="1" t="str">
        <f t="shared" si="163"/>
        <v>21:0161</v>
      </c>
      <c r="D1044" s="1" t="str">
        <f t="shared" si="164"/>
        <v>21:0087</v>
      </c>
      <c r="E1044" t="s">
        <v>4005</v>
      </c>
      <c r="F1044" t="s">
        <v>4006</v>
      </c>
      <c r="H1044">
        <v>55.383876000000001</v>
      </c>
      <c r="I1044">
        <v>-103.7487706</v>
      </c>
      <c r="J1044" s="1" t="str">
        <f t="shared" si="165"/>
        <v>NGR lake sediment grab sample</v>
      </c>
      <c r="K1044" s="1" t="str">
        <f t="shared" si="166"/>
        <v>&lt;177 micron (NGR)</v>
      </c>
      <c r="L1044">
        <v>55</v>
      </c>
      <c r="M1044" t="s">
        <v>39</v>
      </c>
      <c r="N1044">
        <v>1043</v>
      </c>
      <c r="O1044">
        <v>7.5</v>
      </c>
    </row>
    <row r="1045" spans="1:15" x14ac:dyDescent="0.3">
      <c r="A1045" t="s">
        <v>4007</v>
      </c>
      <c r="B1045" t="s">
        <v>4008</v>
      </c>
      <c r="C1045" s="1" t="str">
        <f t="shared" si="163"/>
        <v>21:0161</v>
      </c>
      <c r="D1045" s="1" t="str">
        <f t="shared" si="164"/>
        <v>21:0087</v>
      </c>
      <c r="E1045" t="s">
        <v>4009</v>
      </c>
      <c r="F1045" t="s">
        <v>4010</v>
      </c>
      <c r="H1045">
        <v>55.405890999999997</v>
      </c>
      <c r="I1045">
        <v>-103.70543189999999</v>
      </c>
      <c r="J1045" s="1" t="str">
        <f t="shared" si="165"/>
        <v>NGR lake sediment grab sample</v>
      </c>
      <c r="K1045" s="1" t="str">
        <f t="shared" si="166"/>
        <v>&lt;177 micron (NGR)</v>
      </c>
      <c r="L1045">
        <v>55</v>
      </c>
      <c r="M1045" t="s">
        <v>44</v>
      </c>
      <c r="N1045">
        <v>1044</v>
      </c>
      <c r="O1045">
        <v>48</v>
      </c>
    </row>
    <row r="1046" spans="1:15" x14ac:dyDescent="0.3">
      <c r="A1046" t="s">
        <v>4011</v>
      </c>
      <c r="B1046" t="s">
        <v>4012</v>
      </c>
      <c r="C1046" s="1" t="str">
        <f t="shared" si="163"/>
        <v>21:0161</v>
      </c>
      <c r="D1046" s="1" t="str">
        <f t="shared" si="164"/>
        <v>21:0087</v>
      </c>
      <c r="E1046" t="s">
        <v>4013</v>
      </c>
      <c r="F1046" t="s">
        <v>4014</v>
      </c>
      <c r="H1046">
        <v>55.386619199999998</v>
      </c>
      <c r="I1046">
        <v>-103.66817469999999</v>
      </c>
      <c r="J1046" s="1" t="str">
        <f t="shared" si="165"/>
        <v>NGR lake sediment grab sample</v>
      </c>
      <c r="K1046" s="1" t="str">
        <f t="shared" si="166"/>
        <v>&lt;177 micron (NGR)</v>
      </c>
      <c r="L1046">
        <v>55</v>
      </c>
      <c r="M1046" t="s">
        <v>49</v>
      </c>
      <c r="N1046">
        <v>1045</v>
      </c>
      <c r="O1046">
        <v>16</v>
      </c>
    </row>
    <row r="1047" spans="1:15" x14ac:dyDescent="0.3">
      <c r="A1047" t="s">
        <v>4015</v>
      </c>
      <c r="B1047" t="s">
        <v>4016</v>
      </c>
      <c r="C1047" s="1" t="str">
        <f t="shared" si="163"/>
        <v>21:0161</v>
      </c>
      <c r="D1047" s="1" t="str">
        <f t="shared" si="164"/>
        <v>21:0087</v>
      </c>
      <c r="E1047" t="s">
        <v>4017</v>
      </c>
      <c r="F1047" t="s">
        <v>4018</v>
      </c>
      <c r="H1047">
        <v>55.415174999999998</v>
      </c>
      <c r="I1047">
        <v>-103.64983669999999</v>
      </c>
      <c r="J1047" s="1" t="str">
        <f t="shared" si="165"/>
        <v>NGR lake sediment grab sample</v>
      </c>
      <c r="K1047" s="1" t="str">
        <f t="shared" si="166"/>
        <v>&lt;177 micron (NGR)</v>
      </c>
      <c r="L1047">
        <v>55</v>
      </c>
      <c r="M1047" t="s">
        <v>54</v>
      </c>
      <c r="N1047">
        <v>1046</v>
      </c>
      <c r="O1047">
        <v>36</v>
      </c>
    </row>
    <row r="1048" spans="1:15" x14ac:dyDescent="0.3">
      <c r="A1048" t="s">
        <v>4019</v>
      </c>
      <c r="B1048" t="s">
        <v>4020</v>
      </c>
      <c r="C1048" s="1" t="str">
        <f t="shared" si="163"/>
        <v>21:0161</v>
      </c>
      <c r="D1048" s="1" t="str">
        <f t="shared" si="164"/>
        <v>21:0087</v>
      </c>
      <c r="E1048" t="s">
        <v>4021</v>
      </c>
      <c r="F1048" t="s">
        <v>4022</v>
      </c>
      <c r="H1048">
        <v>55.440466899999997</v>
      </c>
      <c r="I1048">
        <v>-103.6616192</v>
      </c>
      <c r="J1048" s="1" t="str">
        <f t="shared" si="165"/>
        <v>NGR lake sediment grab sample</v>
      </c>
      <c r="K1048" s="1" t="str">
        <f t="shared" si="166"/>
        <v>&lt;177 micron (NGR)</v>
      </c>
      <c r="L1048">
        <v>55</v>
      </c>
      <c r="M1048" t="s">
        <v>59</v>
      </c>
      <c r="N1048">
        <v>1047</v>
      </c>
      <c r="O1048">
        <v>40.5</v>
      </c>
    </row>
    <row r="1049" spans="1:15" x14ac:dyDescent="0.3">
      <c r="A1049" t="s">
        <v>4023</v>
      </c>
      <c r="B1049" t="s">
        <v>4024</v>
      </c>
      <c r="C1049" s="1" t="str">
        <f t="shared" si="163"/>
        <v>21:0161</v>
      </c>
      <c r="D1049" s="1" t="str">
        <f t="shared" si="164"/>
        <v>21:0087</v>
      </c>
      <c r="E1049" t="s">
        <v>4025</v>
      </c>
      <c r="F1049" t="s">
        <v>4026</v>
      </c>
      <c r="H1049">
        <v>55.439165699999997</v>
      </c>
      <c r="I1049">
        <v>-103.6253064</v>
      </c>
      <c r="J1049" s="1" t="str">
        <f t="shared" si="165"/>
        <v>NGR lake sediment grab sample</v>
      </c>
      <c r="K1049" s="1" t="str">
        <f t="shared" si="166"/>
        <v>&lt;177 micron (NGR)</v>
      </c>
      <c r="L1049">
        <v>55</v>
      </c>
      <c r="M1049" t="s">
        <v>105</v>
      </c>
      <c r="N1049">
        <v>1048</v>
      </c>
      <c r="O1049">
        <v>37.5</v>
      </c>
    </row>
    <row r="1050" spans="1:15" x14ac:dyDescent="0.3">
      <c r="A1050" t="s">
        <v>4027</v>
      </c>
      <c r="B1050" t="s">
        <v>4028</v>
      </c>
      <c r="C1050" s="1" t="str">
        <f t="shared" si="163"/>
        <v>21:0161</v>
      </c>
      <c r="D1050" s="1" t="str">
        <f t="shared" si="164"/>
        <v>21:0087</v>
      </c>
      <c r="E1050" t="s">
        <v>4029</v>
      </c>
      <c r="F1050" t="s">
        <v>4030</v>
      </c>
      <c r="H1050">
        <v>55.406790899999997</v>
      </c>
      <c r="I1050">
        <v>-103.6232722</v>
      </c>
      <c r="J1050" s="1" t="str">
        <f t="shared" si="165"/>
        <v>NGR lake sediment grab sample</v>
      </c>
      <c r="K1050" s="1" t="str">
        <f t="shared" si="166"/>
        <v>&lt;177 micron (NGR)</v>
      </c>
      <c r="L1050">
        <v>55</v>
      </c>
      <c r="M1050" t="s">
        <v>110</v>
      </c>
      <c r="N1050">
        <v>1049</v>
      </c>
      <c r="O1050">
        <v>34</v>
      </c>
    </row>
    <row r="1051" spans="1:15" x14ac:dyDescent="0.3">
      <c r="A1051" t="s">
        <v>4031</v>
      </c>
      <c r="B1051" t="s">
        <v>4032</v>
      </c>
      <c r="C1051" s="1" t="str">
        <f t="shared" si="163"/>
        <v>21:0161</v>
      </c>
      <c r="D1051" s="1" t="str">
        <f t="shared" si="164"/>
        <v>21:0087</v>
      </c>
      <c r="E1051" t="s">
        <v>4033</v>
      </c>
      <c r="F1051" t="s">
        <v>4034</v>
      </c>
      <c r="H1051">
        <v>55.383075499999997</v>
      </c>
      <c r="I1051">
        <v>-103.5925266</v>
      </c>
      <c r="J1051" s="1" t="str">
        <f t="shared" si="165"/>
        <v>NGR lake sediment grab sample</v>
      </c>
      <c r="K1051" s="1" t="str">
        <f t="shared" si="166"/>
        <v>&lt;177 micron (NGR)</v>
      </c>
      <c r="L1051">
        <v>55</v>
      </c>
      <c r="M1051" t="s">
        <v>115</v>
      </c>
      <c r="N1051">
        <v>1050</v>
      </c>
      <c r="O1051">
        <v>14</v>
      </c>
    </row>
    <row r="1052" spans="1:15" x14ac:dyDescent="0.3">
      <c r="A1052" t="s">
        <v>4035</v>
      </c>
      <c r="B1052" t="s">
        <v>4036</v>
      </c>
      <c r="C1052" s="1" t="str">
        <f t="shared" si="163"/>
        <v>21:0161</v>
      </c>
      <c r="D1052" s="1" t="str">
        <f t="shared" si="164"/>
        <v>21:0087</v>
      </c>
      <c r="E1052" t="s">
        <v>4037</v>
      </c>
      <c r="F1052" t="s">
        <v>4038</v>
      </c>
      <c r="H1052">
        <v>55.368204900000002</v>
      </c>
      <c r="I1052">
        <v>-103.5504512</v>
      </c>
      <c r="J1052" s="1" t="str">
        <f t="shared" si="165"/>
        <v>NGR lake sediment grab sample</v>
      </c>
      <c r="K1052" s="1" t="str">
        <f t="shared" si="166"/>
        <v>&lt;177 micron (NGR)</v>
      </c>
      <c r="L1052">
        <v>55</v>
      </c>
      <c r="M1052" t="s">
        <v>176</v>
      </c>
      <c r="N1052">
        <v>1051</v>
      </c>
      <c r="O1052">
        <v>16.5</v>
      </c>
    </row>
    <row r="1053" spans="1:15" x14ac:dyDescent="0.3">
      <c r="A1053" t="s">
        <v>4039</v>
      </c>
      <c r="B1053" t="s">
        <v>4040</v>
      </c>
      <c r="C1053" s="1" t="str">
        <f t="shared" si="163"/>
        <v>21:0161</v>
      </c>
      <c r="D1053" s="1" t="str">
        <f t="shared" si="164"/>
        <v>21:0087</v>
      </c>
      <c r="E1053" t="s">
        <v>4041</v>
      </c>
      <c r="F1053" t="s">
        <v>4042</v>
      </c>
      <c r="H1053">
        <v>55.3758154</v>
      </c>
      <c r="I1053">
        <v>-103.5107173</v>
      </c>
      <c r="J1053" s="1" t="str">
        <f t="shared" si="165"/>
        <v>NGR lake sediment grab sample</v>
      </c>
      <c r="K1053" s="1" t="str">
        <f t="shared" si="166"/>
        <v>&lt;177 micron (NGR)</v>
      </c>
      <c r="L1053">
        <v>55</v>
      </c>
      <c r="M1053" t="s">
        <v>183</v>
      </c>
      <c r="N1053">
        <v>1052</v>
      </c>
      <c r="O1053">
        <v>28</v>
      </c>
    </row>
    <row r="1054" spans="1:15" x14ac:dyDescent="0.3">
      <c r="A1054" t="s">
        <v>4043</v>
      </c>
      <c r="B1054" t="s">
        <v>4044</v>
      </c>
      <c r="C1054" s="1" t="str">
        <f t="shared" si="163"/>
        <v>21:0161</v>
      </c>
      <c r="D1054" s="1" t="str">
        <f t="shared" si="164"/>
        <v>21:0087</v>
      </c>
      <c r="E1054" t="s">
        <v>4045</v>
      </c>
      <c r="F1054" t="s">
        <v>4046</v>
      </c>
      <c r="H1054">
        <v>55.382276599999997</v>
      </c>
      <c r="I1054">
        <v>-103.45207000000001</v>
      </c>
      <c r="J1054" s="1" t="str">
        <f t="shared" si="165"/>
        <v>NGR lake sediment grab sample</v>
      </c>
      <c r="K1054" s="1" t="str">
        <f t="shared" si="166"/>
        <v>&lt;177 micron (NGR)</v>
      </c>
      <c r="L1054">
        <v>55</v>
      </c>
      <c r="M1054" t="s">
        <v>188</v>
      </c>
      <c r="N1054">
        <v>1053</v>
      </c>
      <c r="O1054">
        <v>19.5</v>
      </c>
    </row>
    <row r="1055" spans="1:15" x14ac:dyDescent="0.3">
      <c r="A1055" t="s">
        <v>4047</v>
      </c>
      <c r="B1055" t="s">
        <v>4048</v>
      </c>
      <c r="C1055" s="1" t="str">
        <f t="shared" si="163"/>
        <v>21:0161</v>
      </c>
      <c r="D1055" s="1" t="str">
        <f>HYPERLINK("http://geochem.nrcan.gc.ca/cdogs/content/svy/svy_e.htm", "")</f>
        <v/>
      </c>
      <c r="G1055" s="1" t="str">
        <f>HYPERLINK("http://geochem.nrcan.gc.ca/cdogs/content/cr_/cr_00003_e.htm", "3")</f>
        <v>3</v>
      </c>
      <c r="J1055" t="s">
        <v>22</v>
      </c>
      <c r="K1055" t="s">
        <v>23</v>
      </c>
      <c r="L1055">
        <v>55</v>
      </c>
      <c r="M1055" t="s">
        <v>24</v>
      </c>
      <c r="N1055">
        <v>1054</v>
      </c>
      <c r="O1055">
        <v>14</v>
      </c>
    </row>
    <row r="1056" spans="1:15" x14ac:dyDescent="0.3">
      <c r="A1056" t="s">
        <v>4049</v>
      </c>
      <c r="B1056" t="s">
        <v>4050</v>
      </c>
      <c r="C1056" s="1" t="str">
        <f t="shared" si="163"/>
        <v>21:0161</v>
      </c>
      <c r="D1056" s="1" t="str">
        <f t="shared" ref="D1056:D1062" si="167">HYPERLINK("http://geochem.nrcan.gc.ca/cdogs/content/svy/svy210087_e.htm", "21:0087")</f>
        <v>21:0087</v>
      </c>
      <c r="E1056" t="s">
        <v>4051</v>
      </c>
      <c r="F1056" t="s">
        <v>4052</v>
      </c>
      <c r="H1056">
        <v>55.340018000000001</v>
      </c>
      <c r="I1056">
        <v>-103.38118489999999</v>
      </c>
      <c r="J1056" s="1" t="str">
        <f t="shared" ref="J1056:J1062" si="168">HYPERLINK("http://geochem.nrcan.gc.ca/cdogs/content/kwd/kwd020027_e.htm", "NGR lake sediment grab sample")</f>
        <v>NGR lake sediment grab sample</v>
      </c>
      <c r="K1056" s="1" t="str">
        <f t="shared" ref="K1056:K1062" si="169">HYPERLINK("http://geochem.nrcan.gc.ca/cdogs/content/kwd/kwd080006_e.htm", "&lt;177 micron (NGR)")</f>
        <v>&lt;177 micron (NGR)</v>
      </c>
      <c r="L1056">
        <v>55</v>
      </c>
      <c r="M1056" t="s">
        <v>193</v>
      </c>
      <c r="N1056">
        <v>1055</v>
      </c>
      <c r="O1056">
        <v>20</v>
      </c>
    </row>
    <row r="1057" spans="1:15" x14ac:dyDescent="0.3">
      <c r="A1057" t="s">
        <v>4053</v>
      </c>
      <c r="B1057" t="s">
        <v>4054</v>
      </c>
      <c r="C1057" s="1" t="str">
        <f t="shared" si="163"/>
        <v>21:0161</v>
      </c>
      <c r="D1057" s="1" t="str">
        <f t="shared" si="167"/>
        <v>21:0087</v>
      </c>
      <c r="E1057" t="s">
        <v>3982</v>
      </c>
      <c r="F1057" t="s">
        <v>4055</v>
      </c>
      <c r="H1057">
        <v>55.456174300000001</v>
      </c>
      <c r="I1057">
        <v>-103.7891798</v>
      </c>
      <c r="J1057" s="1" t="str">
        <f t="shared" si="168"/>
        <v>NGR lake sediment grab sample</v>
      </c>
      <c r="K1057" s="1" t="str">
        <f t="shared" si="169"/>
        <v>&lt;177 micron (NGR)</v>
      </c>
      <c r="L1057">
        <v>55</v>
      </c>
      <c r="M1057" t="s">
        <v>197</v>
      </c>
      <c r="N1057">
        <v>1056</v>
      </c>
      <c r="O1057">
        <v>13</v>
      </c>
    </row>
    <row r="1058" spans="1:15" x14ac:dyDescent="0.3">
      <c r="A1058" t="s">
        <v>4056</v>
      </c>
      <c r="B1058" t="s">
        <v>4057</v>
      </c>
      <c r="C1058" s="1" t="str">
        <f t="shared" si="163"/>
        <v>21:0161</v>
      </c>
      <c r="D1058" s="1" t="str">
        <f t="shared" si="167"/>
        <v>21:0087</v>
      </c>
      <c r="E1058" t="s">
        <v>4058</v>
      </c>
      <c r="F1058" t="s">
        <v>4059</v>
      </c>
      <c r="H1058">
        <v>55.349966799999997</v>
      </c>
      <c r="I1058">
        <v>-103.31926679999999</v>
      </c>
      <c r="J1058" s="1" t="str">
        <f t="shared" si="168"/>
        <v>NGR lake sediment grab sample</v>
      </c>
      <c r="K1058" s="1" t="str">
        <f t="shared" si="169"/>
        <v>&lt;177 micron (NGR)</v>
      </c>
      <c r="L1058">
        <v>56</v>
      </c>
      <c r="M1058" t="s">
        <v>19</v>
      </c>
      <c r="N1058">
        <v>1057</v>
      </c>
      <c r="O1058">
        <v>43</v>
      </c>
    </row>
    <row r="1059" spans="1:15" x14ac:dyDescent="0.3">
      <c r="A1059" t="s">
        <v>4060</v>
      </c>
      <c r="B1059" t="s">
        <v>4061</v>
      </c>
      <c r="C1059" s="1" t="str">
        <f t="shared" si="163"/>
        <v>21:0161</v>
      </c>
      <c r="D1059" s="1" t="str">
        <f t="shared" si="167"/>
        <v>21:0087</v>
      </c>
      <c r="E1059" t="s">
        <v>4062</v>
      </c>
      <c r="F1059" t="s">
        <v>4063</v>
      </c>
      <c r="H1059">
        <v>55.325254700000002</v>
      </c>
      <c r="I1059">
        <v>-103.2241642</v>
      </c>
      <c r="J1059" s="1" t="str">
        <f t="shared" si="168"/>
        <v>NGR lake sediment grab sample</v>
      </c>
      <c r="K1059" s="1" t="str">
        <f t="shared" si="169"/>
        <v>&lt;177 micron (NGR)</v>
      </c>
      <c r="L1059">
        <v>56</v>
      </c>
      <c r="M1059" t="s">
        <v>29</v>
      </c>
      <c r="N1059">
        <v>1058</v>
      </c>
      <c r="O1059">
        <v>48</v>
      </c>
    </row>
    <row r="1060" spans="1:15" x14ac:dyDescent="0.3">
      <c r="A1060" t="s">
        <v>4064</v>
      </c>
      <c r="B1060" t="s">
        <v>4065</v>
      </c>
      <c r="C1060" s="1" t="str">
        <f t="shared" si="163"/>
        <v>21:0161</v>
      </c>
      <c r="D1060" s="1" t="str">
        <f t="shared" si="167"/>
        <v>21:0087</v>
      </c>
      <c r="E1060" t="s">
        <v>4066</v>
      </c>
      <c r="F1060" t="s">
        <v>4067</v>
      </c>
      <c r="H1060">
        <v>55.343723400000002</v>
      </c>
      <c r="I1060">
        <v>-103.1965273</v>
      </c>
      <c r="J1060" s="1" t="str">
        <f t="shared" si="168"/>
        <v>NGR lake sediment grab sample</v>
      </c>
      <c r="K1060" s="1" t="str">
        <f t="shared" si="169"/>
        <v>&lt;177 micron (NGR)</v>
      </c>
      <c r="L1060">
        <v>56</v>
      </c>
      <c r="M1060" t="s">
        <v>34</v>
      </c>
      <c r="N1060">
        <v>1059</v>
      </c>
      <c r="O1060">
        <v>34</v>
      </c>
    </row>
    <row r="1061" spans="1:15" x14ac:dyDescent="0.3">
      <c r="A1061" t="s">
        <v>4068</v>
      </c>
      <c r="B1061" t="s">
        <v>4069</v>
      </c>
      <c r="C1061" s="1" t="str">
        <f t="shared" si="163"/>
        <v>21:0161</v>
      </c>
      <c r="D1061" s="1" t="str">
        <f t="shared" si="167"/>
        <v>21:0087</v>
      </c>
      <c r="E1061" t="s">
        <v>4070</v>
      </c>
      <c r="F1061" t="s">
        <v>4071</v>
      </c>
      <c r="H1061">
        <v>55.973663600000002</v>
      </c>
      <c r="I1061">
        <v>-103.53109019999999</v>
      </c>
      <c r="J1061" s="1" t="str">
        <f t="shared" si="168"/>
        <v>NGR lake sediment grab sample</v>
      </c>
      <c r="K1061" s="1" t="str">
        <f t="shared" si="169"/>
        <v>&lt;177 micron (NGR)</v>
      </c>
      <c r="L1061">
        <v>56</v>
      </c>
      <c r="M1061" t="s">
        <v>39</v>
      </c>
      <c r="N1061">
        <v>1060</v>
      </c>
      <c r="O1061">
        <v>5.5</v>
      </c>
    </row>
    <row r="1062" spans="1:15" x14ac:dyDescent="0.3">
      <c r="A1062" t="s">
        <v>4072</v>
      </c>
      <c r="B1062" t="s">
        <v>4073</v>
      </c>
      <c r="C1062" s="1" t="str">
        <f t="shared" si="163"/>
        <v>21:0161</v>
      </c>
      <c r="D1062" s="1" t="str">
        <f t="shared" si="167"/>
        <v>21:0087</v>
      </c>
      <c r="E1062" t="s">
        <v>4074</v>
      </c>
      <c r="F1062" t="s">
        <v>4075</v>
      </c>
      <c r="H1062">
        <v>55.969606800000001</v>
      </c>
      <c r="I1062">
        <v>-103.4927879</v>
      </c>
      <c r="J1062" s="1" t="str">
        <f t="shared" si="168"/>
        <v>NGR lake sediment grab sample</v>
      </c>
      <c r="K1062" s="1" t="str">
        <f t="shared" si="169"/>
        <v>&lt;177 micron (NGR)</v>
      </c>
      <c r="L1062">
        <v>56</v>
      </c>
      <c r="M1062" t="s">
        <v>44</v>
      </c>
      <c r="N1062">
        <v>1061</v>
      </c>
      <c r="O1062">
        <v>16.5</v>
      </c>
    </row>
    <row r="1063" spans="1:15" x14ac:dyDescent="0.3">
      <c r="A1063" t="s">
        <v>4076</v>
      </c>
      <c r="B1063" t="s">
        <v>4077</v>
      </c>
      <c r="C1063" s="1" t="str">
        <f t="shared" si="163"/>
        <v>21:0161</v>
      </c>
      <c r="D1063" s="1" t="str">
        <f>HYPERLINK("http://geochem.nrcan.gc.ca/cdogs/content/svy/svy_e.htm", "")</f>
        <v/>
      </c>
      <c r="G1063" s="1" t="str">
        <f>HYPERLINK("http://geochem.nrcan.gc.ca/cdogs/content/cr_/cr_00002_e.htm", "2")</f>
        <v>2</v>
      </c>
      <c r="J1063" t="s">
        <v>22</v>
      </c>
      <c r="K1063" t="s">
        <v>23</v>
      </c>
      <c r="L1063">
        <v>56</v>
      </c>
      <c r="M1063" t="s">
        <v>24</v>
      </c>
      <c r="N1063">
        <v>1062</v>
      </c>
      <c r="O1063">
        <v>15.5</v>
      </c>
    </row>
    <row r="1064" spans="1:15" x14ac:dyDescent="0.3">
      <c r="A1064" t="s">
        <v>4078</v>
      </c>
      <c r="B1064" t="s">
        <v>4079</v>
      </c>
      <c r="C1064" s="1" t="str">
        <f t="shared" si="163"/>
        <v>21:0161</v>
      </c>
      <c r="D1064" s="1" t="str">
        <f t="shared" ref="D1064:D1107" si="170">HYPERLINK("http://geochem.nrcan.gc.ca/cdogs/content/svy/svy210087_e.htm", "21:0087")</f>
        <v>21:0087</v>
      </c>
      <c r="E1064" t="s">
        <v>4080</v>
      </c>
      <c r="F1064" t="s">
        <v>4081</v>
      </c>
      <c r="H1064">
        <v>55.9724608</v>
      </c>
      <c r="I1064">
        <v>-103.43338559999999</v>
      </c>
      <c r="J1064" s="1" t="str">
        <f t="shared" ref="J1064:J1107" si="171">HYPERLINK("http://geochem.nrcan.gc.ca/cdogs/content/kwd/kwd020027_e.htm", "NGR lake sediment grab sample")</f>
        <v>NGR lake sediment grab sample</v>
      </c>
      <c r="K1064" s="1" t="str">
        <f t="shared" ref="K1064:K1107" si="172">HYPERLINK("http://geochem.nrcan.gc.ca/cdogs/content/kwd/kwd080006_e.htm", "&lt;177 micron (NGR)")</f>
        <v>&lt;177 micron (NGR)</v>
      </c>
      <c r="L1064">
        <v>56</v>
      </c>
      <c r="M1064" t="s">
        <v>49</v>
      </c>
      <c r="N1064">
        <v>1063</v>
      </c>
      <c r="O1064">
        <v>14.5</v>
      </c>
    </row>
    <row r="1065" spans="1:15" x14ac:dyDescent="0.3">
      <c r="A1065" t="s">
        <v>4082</v>
      </c>
      <c r="B1065" t="s">
        <v>4083</v>
      </c>
      <c r="C1065" s="1" t="str">
        <f t="shared" si="163"/>
        <v>21:0161</v>
      </c>
      <c r="D1065" s="1" t="str">
        <f t="shared" si="170"/>
        <v>21:0087</v>
      </c>
      <c r="E1065" t="s">
        <v>4084</v>
      </c>
      <c r="F1065" t="s">
        <v>4085</v>
      </c>
      <c r="H1065">
        <v>55.984519499999998</v>
      </c>
      <c r="I1065">
        <v>-103.39282350000001</v>
      </c>
      <c r="J1065" s="1" t="str">
        <f t="shared" si="171"/>
        <v>NGR lake sediment grab sample</v>
      </c>
      <c r="K1065" s="1" t="str">
        <f t="shared" si="172"/>
        <v>&lt;177 micron (NGR)</v>
      </c>
      <c r="L1065">
        <v>56</v>
      </c>
      <c r="M1065" t="s">
        <v>68</v>
      </c>
      <c r="N1065">
        <v>1064</v>
      </c>
      <c r="O1065">
        <v>17</v>
      </c>
    </row>
    <row r="1066" spans="1:15" x14ac:dyDescent="0.3">
      <c r="A1066" t="s">
        <v>4086</v>
      </c>
      <c r="B1066" t="s">
        <v>4087</v>
      </c>
      <c r="C1066" s="1" t="str">
        <f t="shared" si="163"/>
        <v>21:0161</v>
      </c>
      <c r="D1066" s="1" t="str">
        <f t="shared" si="170"/>
        <v>21:0087</v>
      </c>
      <c r="E1066" t="s">
        <v>4084</v>
      </c>
      <c r="F1066" t="s">
        <v>4088</v>
      </c>
      <c r="H1066">
        <v>55.984519499999998</v>
      </c>
      <c r="I1066">
        <v>-103.39282350000001</v>
      </c>
      <c r="J1066" s="1" t="str">
        <f t="shared" si="171"/>
        <v>NGR lake sediment grab sample</v>
      </c>
      <c r="K1066" s="1" t="str">
        <f t="shared" si="172"/>
        <v>&lt;177 micron (NGR)</v>
      </c>
      <c r="L1066">
        <v>56</v>
      </c>
      <c r="M1066" t="s">
        <v>72</v>
      </c>
      <c r="N1066">
        <v>1065</v>
      </c>
      <c r="O1066">
        <v>18.5</v>
      </c>
    </row>
    <row r="1067" spans="1:15" x14ac:dyDescent="0.3">
      <c r="A1067" t="s">
        <v>4089</v>
      </c>
      <c r="B1067" t="s">
        <v>4090</v>
      </c>
      <c r="C1067" s="1" t="str">
        <f t="shared" si="163"/>
        <v>21:0161</v>
      </c>
      <c r="D1067" s="1" t="str">
        <f t="shared" si="170"/>
        <v>21:0087</v>
      </c>
      <c r="E1067" t="s">
        <v>4091</v>
      </c>
      <c r="F1067" t="s">
        <v>4092</v>
      </c>
      <c r="H1067">
        <v>55.989670199999999</v>
      </c>
      <c r="I1067">
        <v>-103.30763949999999</v>
      </c>
      <c r="J1067" s="1" t="str">
        <f t="shared" si="171"/>
        <v>NGR lake sediment grab sample</v>
      </c>
      <c r="K1067" s="1" t="str">
        <f t="shared" si="172"/>
        <v>&lt;177 micron (NGR)</v>
      </c>
      <c r="L1067">
        <v>56</v>
      </c>
      <c r="M1067" t="s">
        <v>54</v>
      </c>
      <c r="N1067">
        <v>1066</v>
      </c>
      <c r="O1067">
        <v>8.5</v>
      </c>
    </row>
    <row r="1068" spans="1:15" x14ac:dyDescent="0.3">
      <c r="A1068" t="s">
        <v>4093</v>
      </c>
      <c r="B1068" t="s">
        <v>4094</v>
      </c>
      <c r="C1068" s="1" t="str">
        <f t="shared" si="163"/>
        <v>21:0161</v>
      </c>
      <c r="D1068" s="1" t="str">
        <f t="shared" si="170"/>
        <v>21:0087</v>
      </c>
      <c r="E1068" t="s">
        <v>4095</v>
      </c>
      <c r="F1068" t="s">
        <v>4096</v>
      </c>
      <c r="H1068">
        <v>55.956692599999997</v>
      </c>
      <c r="I1068">
        <v>-103.26262490000001</v>
      </c>
      <c r="J1068" s="1" t="str">
        <f t="shared" si="171"/>
        <v>NGR lake sediment grab sample</v>
      </c>
      <c r="K1068" s="1" t="str">
        <f t="shared" si="172"/>
        <v>&lt;177 micron (NGR)</v>
      </c>
      <c r="L1068">
        <v>56</v>
      </c>
      <c r="M1068" t="s">
        <v>59</v>
      </c>
      <c r="N1068">
        <v>1067</v>
      </c>
      <c r="O1068">
        <v>25.5</v>
      </c>
    </row>
    <row r="1069" spans="1:15" x14ac:dyDescent="0.3">
      <c r="A1069" t="s">
        <v>4097</v>
      </c>
      <c r="B1069" t="s">
        <v>4098</v>
      </c>
      <c r="C1069" s="1" t="str">
        <f t="shared" si="163"/>
        <v>21:0161</v>
      </c>
      <c r="D1069" s="1" t="str">
        <f t="shared" si="170"/>
        <v>21:0087</v>
      </c>
      <c r="E1069" t="s">
        <v>4099</v>
      </c>
      <c r="F1069" t="s">
        <v>4100</v>
      </c>
      <c r="H1069">
        <v>55.953986200000003</v>
      </c>
      <c r="I1069">
        <v>-103.3268162</v>
      </c>
      <c r="J1069" s="1" t="str">
        <f t="shared" si="171"/>
        <v>NGR lake sediment grab sample</v>
      </c>
      <c r="K1069" s="1" t="str">
        <f t="shared" si="172"/>
        <v>&lt;177 micron (NGR)</v>
      </c>
      <c r="L1069">
        <v>56</v>
      </c>
      <c r="M1069" t="s">
        <v>105</v>
      </c>
      <c r="N1069">
        <v>1068</v>
      </c>
      <c r="O1069">
        <v>14</v>
      </c>
    </row>
    <row r="1070" spans="1:15" x14ac:dyDescent="0.3">
      <c r="A1070" t="s">
        <v>4101</v>
      </c>
      <c r="B1070" t="s">
        <v>4102</v>
      </c>
      <c r="C1070" s="1" t="str">
        <f t="shared" si="163"/>
        <v>21:0161</v>
      </c>
      <c r="D1070" s="1" t="str">
        <f t="shared" si="170"/>
        <v>21:0087</v>
      </c>
      <c r="E1070" t="s">
        <v>4103</v>
      </c>
      <c r="F1070" t="s">
        <v>4104</v>
      </c>
      <c r="H1070">
        <v>55.962963999999999</v>
      </c>
      <c r="I1070">
        <v>-103.3937171</v>
      </c>
      <c r="J1070" s="1" t="str">
        <f t="shared" si="171"/>
        <v>NGR lake sediment grab sample</v>
      </c>
      <c r="K1070" s="1" t="str">
        <f t="shared" si="172"/>
        <v>&lt;177 micron (NGR)</v>
      </c>
      <c r="L1070">
        <v>56</v>
      </c>
      <c r="M1070" t="s">
        <v>110</v>
      </c>
      <c r="N1070">
        <v>1069</v>
      </c>
      <c r="O1070">
        <v>21</v>
      </c>
    </row>
    <row r="1071" spans="1:15" x14ac:dyDescent="0.3">
      <c r="A1071" t="s">
        <v>4105</v>
      </c>
      <c r="B1071" t="s">
        <v>4106</v>
      </c>
      <c r="C1071" s="1" t="str">
        <f t="shared" si="163"/>
        <v>21:0161</v>
      </c>
      <c r="D1071" s="1" t="str">
        <f t="shared" si="170"/>
        <v>21:0087</v>
      </c>
      <c r="E1071" t="s">
        <v>4107</v>
      </c>
      <c r="F1071" t="s">
        <v>4108</v>
      </c>
      <c r="H1071">
        <v>55.944372100000002</v>
      </c>
      <c r="I1071">
        <v>-103.4153041</v>
      </c>
      <c r="J1071" s="1" t="str">
        <f t="shared" si="171"/>
        <v>NGR lake sediment grab sample</v>
      </c>
      <c r="K1071" s="1" t="str">
        <f t="shared" si="172"/>
        <v>&lt;177 micron (NGR)</v>
      </c>
      <c r="L1071">
        <v>56</v>
      </c>
      <c r="M1071" t="s">
        <v>120</v>
      </c>
      <c r="N1071">
        <v>1070</v>
      </c>
      <c r="O1071">
        <v>5.5</v>
      </c>
    </row>
    <row r="1072" spans="1:15" x14ac:dyDescent="0.3">
      <c r="A1072" t="s">
        <v>4109</v>
      </c>
      <c r="B1072" t="s">
        <v>4110</v>
      </c>
      <c r="C1072" s="1" t="str">
        <f t="shared" si="163"/>
        <v>21:0161</v>
      </c>
      <c r="D1072" s="1" t="str">
        <f t="shared" si="170"/>
        <v>21:0087</v>
      </c>
      <c r="E1072" t="s">
        <v>4111</v>
      </c>
      <c r="F1072" t="s">
        <v>4112</v>
      </c>
      <c r="H1072">
        <v>55.934201999999999</v>
      </c>
      <c r="I1072">
        <v>-103.4637462</v>
      </c>
      <c r="J1072" s="1" t="str">
        <f t="shared" si="171"/>
        <v>NGR lake sediment grab sample</v>
      </c>
      <c r="K1072" s="1" t="str">
        <f t="shared" si="172"/>
        <v>&lt;177 micron (NGR)</v>
      </c>
      <c r="L1072">
        <v>56</v>
      </c>
      <c r="M1072" t="s">
        <v>115</v>
      </c>
      <c r="N1072">
        <v>1071</v>
      </c>
      <c r="O1072">
        <v>20</v>
      </c>
    </row>
    <row r="1073" spans="1:15" x14ac:dyDescent="0.3">
      <c r="A1073" t="s">
        <v>4113</v>
      </c>
      <c r="B1073" t="s">
        <v>4114</v>
      </c>
      <c r="C1073" s="1" t="str">
        <f t="shared" si="163"/>
        <v>21:0161</v>
      </c>
      <c r="D1073" s="1" t="str">
        <f t="shared" si="170"/>
        <v>21:0087</v>
      </c>
      <c r="E1073" t="s">
        <v>4115</v>
      </c>
      <c r="F1073" t="s">
        <v>4116</v>
      </c>
      <c r="H1073">
        <v>55.939512700000002</v>
      </c>
      <c r="I1073">
        <v>-103.530782</v>
      </c>
      <c r="J1073" s="1" t="str">
        <f t="shared" si="171"/>
        <v>NGR lake sediment grab sample</v>
      </c>
      <c r="K1073" s="1" t="str">
        <f t="shared" si="172"/>
        <v>&lt;177 micron (NGR)</v>
      </c>
      <c r="L1073">
        <v>56</v>
      </c>
      <c r="M1073" t="s">
        <v>176</v>
      </c>
      <c r="N1073">
        <v>1072</v>
      </c>
      <c r="O1073">
        <v>17</v>
      </c>
    </row>
    <row r="1074" spans="1:15" x14ac:dyDescent="0.3">
      <c r="A1074" t="s">
        <v>4117</v>
      </c>
      <c r="B1074" t="s">
        <v>4118</v>
      </c>
      <c r="C1074" s="1" t="str">
        <f t="shared" si="163"/>
        <v>21:0161</v>
      </c>
      <c r="D1074" s="1" t="str">
        <f t="shared" si="170"/>
        <v>21:0087</v>
      </c>
      <c r="E1074" t="s">
        <v>4119</v>
      </c>
      <c r="F1074" t="s">
        <v>4120</v>
      </c>
      <c r="H1074">
        <v>55.976866000000001</v>
      </c>
      <c r="I1074">
        <v>-103.57423970000001</v>
      </c>
      <c r="J1074" s="1" t="str">
        <f t="shared" si="171"/>
        <v>NGR lake sediment grab sample</v>
      </c>
      <c r="K1074" s="1" t="str">
        <f t="shared" si="172"/>
        <v>&lt;177 micron (NGR)</v>
      </c>
      <c r="L1074">
        <v>56</v>
      </c>
      <c r="M1074" t="s">
        <v>183</v>
      </c>
      <c r="N1074">
        <v>1073</v>
      </c>
      <c r="O1074">
        <v>25.5</v>
      </c>
    </row>
    <row r="1075" spans="1:15" x14ac:dyDescent="0.3">
      <c r="A1075" t="s">
        <v>4121</v>
      </c>
      <c r="B1075" t="s">
        <v>4122</v>
      </c>
      <c r="C1075" s="1" t="str">
        <f t="shared" si="163"/>
        <v>21:0161</v>
      </c>
      <c r="D1075" s="1" t="str">
        <f t="shared" si="170"/>
        <v>21:0087</v>
      </c>
      <c r="E1075" t="s">
        <v>4123</v>
      </c>
      <c r="F1075" t="s">
        <v>4124</v>
      </c>
      <c r="H1075">
        <v>55.965120499999998</v>
      </c>
      <c r="I1075">
        <v>-103.6483692</v>
      </c>
      <c r="J1075" s="1" t="str">
        <f t="shared" si="171"/>
        <v>NGR lake sediment grab sample</v>
      </c>
      <c r="K1075" s="1" t="str">
        <f t="shared" si="172"/>
        <v>&lt;177 micron (NGR)</v>
      </c>
      <c r="L1075">
        <v>56</v>
      </c>
      <c r="M1075" t="s">
        <v>188</v>
      </c>
      <c r="N1075">
        <v>1074</v>
      </c>
      <c r="O1075">
        <v>12</v>
      </c>
    </row>
    <row r="1076" spans="1:15" x14ac:dyDescent="0.3">
      <c r="A1076" t="s">
        <v>4125</v>
      </c>
      <c r="B1076" t="s">
        <v>4126</v>
      </c>
      <c r="C1076" s="1" t="str">
        <f t="shared" si="163"/>
        <v>21:0161</v>
      </c>
      <c r="D1076" s="1" t="str">
        <f t="shared" si="170"/>
        <v>21:0087</v>
      </c>
      <c r="E1076" t="s">
        <v>4127</v>
      </c>
      <c r="F1076" t="s">
        <v>4128</v>
      </c>
      <c r="H1076">
        <v>55.9728748</v>
      </c>
      <c r="I1076">
        <v>-103.700979</v>
      </c>
      <c r="J1076" s="1" t="str">
        <f t="shared" si="171"/>
        <v>NGR lake sediment grab sample</v>
      </c>
      <c r="K1076" s="1" t="str">
        <f t="shared" si="172"/>
        <v>&lt;177 micron (NGR)</v>
      </c>
      <c r="L1076">
        <v>56</v>
      </c>
      <c r="M1076" t="s">
        <v>193</v>
      </c>
      <c r="N1076">
        <v>1075</v>
      </c>
      <c r="O1076">
        <v>9.5</v>
      </c>
    </row>
    <row r="1077" spans="1:15" x14ac:dyDescent="0.3">
      <c r="A1077" t="s">
        <v>4129</v>
      </c>
      <c r="B1077" t="s">
        <v>4130</v>
      </c>
      <c r="C1077" s="1" t="str">
        <f t="shared" si="163"/>
        <v>21:0161</v>
      </c>
      <c r="D1077" s="1" t="str">
        <f t="shared" si="170"/>
        <v>21:0087</v>
      </c>
      <c r="E1077" t="s">
        <v>4107</v>
      </c>
      <c r="F1077" t="s">
        <v>4131</v>
      </c>
      <c r="H1077">
        <v>55.944372100000002</v>
      </c>
      <c r="I1077">
        <v>-103.4153041</v>
      </c>
      <c r="J1077" s="1" t="str">
        <f t="shared" si="171"/>
        <v>NGR lake sediment grab sample</v>
      </c>
      <c r="K1077" s="1" t="str">
        <f t="shared" si="172"/>
        <v>&lt;177 micron (NGR)</v>
      </c>
      <c r="L1077">
        <v>56</v>
      </c>
      <c r="M1077" t="s">
        <v>197</v>
      </c>
      <c r="N1077">
        <v>1076</v>
      </c>
      <c r="O1077">
        <v>6</v>
      </c>
    </row>
    <row r="1078" spans="1:15" x14ac:dyDescent="0.3">
      <c r="A1078" t="s">
        <v>4132</v>
      </c>
      <c r="B1078" t="s">
        <v>4133</v>
      </c>
      <c r="C1078" s="1" t="str">
        <f t="shared" si="163"/>
        <v>21:0161</v>
      </c>
      <c r="D1078" s="1" t="str">
        <f t="shared" si="170"/>
        <v>21:0087</v>
      </c>
      <c r="E1078" t="s">
        <v>4134</v>
      </c>
      <c r="F1078" t="s">
        <v>4135</v>
      </c>
      <c r="H1078">
        <v>55.978761499999997</v>
      </c>
      <c r="I1078">
        <v>-103.7488615</v>
      </c>
      <c r="J1078" s="1" t="str">
        <f t="shared" si="171"/>
        <v>NGR lake sediment grab sample</v>
      </c>
      <c r="K1078" s="1" t="str">
        <f t="shared" si="172"/>
        <v>&lt;177 micron (NGR)</v>
      </c>
      <c r="L1078">
        <v>57</v>
      </c>
      <c r="M1078" t="s">
        <v>19</v>
      </c>
      <c r="N1078">
        <v>1077</v>
      </c>
      <c r="O1078">
        <v>49</v>
      </c>
    </row>
    <row r="1079" spans="1:15" x14ac:dyDescent="0.3">
      <c r="A1079" t="s">
        <v>4136</v>
      </c>
      <c r="B1079" t="s">
        <v>4137</v>
      </c>
      <c r="C1079" s="1" t="str">
        <f t="shared" si="163"/>
        <v>21:0161</v>
      </c>
      <c r="D1079" s="1" t="str">
        <f t="shared" si="170"/>
        <v>21:0087</v>
      </c>
      <c r="E1079" t="s">
        <v>4138</v>
      </c>
      <c r="F1079" t="s">
        <v>4139</v>
      </c>
      <c r="H1079">
        <v>55.993752600000001</v>
      </c>
      <c r="I1079">
        <v>-103.81090500000001</v>
      </c>
      <c r="J1079" s="1" t="str">
        <f t="shared" si="171"/>
        <v>NGR lake sediment grab sample</v>
      </c>
      <c r="K1079" s="1" t="str">
        <f t="shared" si="172"/>
        <v>&lt;177 micron (NGR)</v>
      </c>
      <c r="L1079">
        <v>57</v>
      </c>
      <c r="M1079" t="s">
        <v>29</v>
      </c>
      <c r="N1079">
        <v>1078</v>
      </c>
      <c r="O1079">
        <v>13.5</v>
      </c>
    </row>
    <row r="1080" spans="1:15" x14ac:dyDescent="0.3">
      <c r="A1080" t="s">
        <v>4140</v>
      </c>
      <c r="B1080" t="s">
        <v>4141</v>
      </c>
      <c r="C1080" s="1" t="str">
        <f t="shared" si="163"/>
        <v>21:0161</v>
      </c>
      <c r="D1080" s="1" t="str">
        <f t="shared" si="170"/>
        <v>21:0087</v>
      </c>
      <c r="E1080" t="s">
        <v>4142</v>
      </c>
      <c r="F1080" t="s">
        <v>4143</v>
      </c>
      <c r="H1080">
        <v>55.980923099999998</v>
      </c>
      <c r="I1080">
        <v>-103.880216</v>
      </c>
      <c r="J1080" s="1" t="str">
        <f t="shared" si="171"/>
        <v>NGR lake sediment grab sample</v>
      </c>
      <c r="K1080" s="1" t="str">
        <f t="shared" si="172"/>
        <v>&lt;177 micron (NGR)</v>
      </c>
      <c r="L1080">
        <v>57</v>
      </c>
      <c r="M1080" t="s">
        <v>68</v>
      </c>
      <c r="N1080">
        <v>1079</v>
      </c>
      <c r="O1080">
        <v>20</v>
      </c>
    </row>
    <row r="1081" spans="1:15" x14ac:dyDescent="0.3">
      <c r="A1081" t="s">
        <v>4144</v>
      </c>
      <c r="B1081" t="s">
        <v>4145</v>
      </c>
      <c r="C1081" s="1" t="str">
        <f t="shared" si="163"/>
        <v>21:0161</v>
      </c>
      <c r="D1081" s="1" t="str">
        <f t="shared" si="170"/>
        <v>21:0087</v>
      </c>
      <c r="E1081" t="s">
        <v>4142</v>
      </c>
      <c r="F1081" t="s">
        <v>4146</v>
      </c>
      <c r="H1081">
        <v>55.980923099999998</v>
      </c>
      <c r="I1081">
        <v>-103.880216</v>
      </c>
      <c r="J1081" s="1" t="str">
        <f t="shared" si="171"/>
        <v>NGR lake sediment grab sample</v>
      </c>
      <c r="K1081" s="1" t="str">
        <f t="shared" si="172"/>
        <v>&lt;177 micron (NGR)</v>
      </c>
      <c r="L1081">
        <v>57</v>
      </c>
      <c r="M1081" t="s">
        <v>72</v>
      </c>
      <c r="N1081">
        <v>1080</v>
      </c>
      <c r="O1081">
        <v>17</v>
      </c>
    </row>
    <row r="1082" spans="1:15" x14ac:dyDescent="0.3">
      <c r="A1082" t="s">
        <v>4147</v>
      </c>
      <c r="B1082" t="s">
        <v>4148</v>
      </c>
      <c r="C1082" s="1" t="str">
        <f t="shared" si="163"/>
        <v>21:0161</v>
      </c>
      <c r="D1082" s="1" t="str">
        <f t="shared" si="170"/>
        <v>21:0087</v>
      </c>
      <c r="E1082" t="s">
        <v>4149</v>
      </c>
      <c r="F1082" t="s">
        <v>4150</v>
      </c>
      <c r="H1082">
        <v>55.980753200000002</v>
      </c>
      <c r="I1082">
        <v>-103.9635615</v>
      </c>
      <c r="J1082" s="1" t="str">
        <f t="shared" si="171"/>
        <v>NGR lake sediment grab sample</v>
      </c>
      <c r="K1082" s="1" t="str">
        <f t="shared" si="172"/>
        <v>&lt;177 micron (NGR)</v>
      </c>
      <c r="L1082">
        <v>57</v>
      </c>
      <c r="M1082" t="s">
        <v>34</v>
      </c>
      <c r="N1082">
        <v>1081</v>
      </c>
      <c r="O1082">
        <v>18</v>
      </c>
    </row>
    <row r="1083" spans="1:15" x14ac:dyDescent="0.3">
      <c r="A1083" t="s">
        <v>4151</v>
      </c>
      <c r="B1083" t="s">
        <v>4152</v>
      </c>
      <c r="C1083" s="1" t="str">
        <f t="shared" si="163"/>
        <v>21:0161</v>
      </c>
      <c r="D1083" s="1" t="str">
        <f t="shared" si="170"/>
        <v>21:0087</v>
      </c>
      <c r="E1083" t="s">
        <v>4153</v>
      </c>
      <c r="F1083" t="s">
        <v>4154</v>
      </c>
      <c r="H1083">
        <v>55.973306899999997</v>
      </c>
      <c r="I1083">
        <v>-103.9333151</v>
      </c>
      <c r="J1083" s="1" t="str">
        <f t="shared" si="171"/>
        <v>NGR lake sediment grab sample</v>
      </c>
      <c r="K1083" s="1" t="str">
        <f t="shared" si="172"/>
        <v>&lt;177 micron (NGR)</v>
      </c>
      <c r="L1083">
        <v>57</v>
      </c>
      <c r="M1083" t="s">
        <v>39</v>
      </c>
      <c r="N1083">
        <v>1082</v>
      </c>
      <c r="O1083">
        <v>23</v>
      </c>
    </row>
    <row r="1084" spans="1:15" x14ac:dyDescent="0.3">
      <c r="A1084" t="s">
        <v>4155</v>
      </c>
      <c r="B1084" t="s">
        <v>4156</v>
      </c>
      <c r="C1084" s="1" t="str">
        <f t="shared" si="163"/>
        <v>21:0161</v>
      </c>
      <c r="D1084" s="1" t="str">
        <f t="shared" si="170"/>
        <v>21:0087</v>
      </c>
      <c r="E1084" t="s">
        <v>4157</v>
      </c>
      <c r="F1084" t="s">
        <v>4158</v>
      </c>
      <c r="H1084">
        <v>55.940938699999997</v>
      </c>
      <c r="I1084">
        <v>-103.93100250000001</v>
      </c>
      <c r="J1084" s="1" t="str">
        <f t="shared" si="171"/>
        <v>NGR lake sediment grab sample</v>
      </c>
      <c r="K1084" s="1" t="str">
        <f t="shared" si="172"/>
        <v>&lt;177 micron (NGR)</v>
      </c>
      <c r="L1084">
        <v>57</v>
      </c>
      <c r="M1084" t="s">
        <v>44</v>
      </c>
      <c r="N1084">
        <v>1083</v>
      </c>
      <c r="O1084">
        <v>28.5</v>
      </c>
    </row>
    <row r="1085" spans="1:15" x14ac:dyDescent="0.3">
      <c r="A1085" t="s">
        <v>4159</v>
      </c>
      <c r="B1085" t="s">
        <v>4160</v>
      </c>
      <c r="C1085" s="1" t="str">
        <f t="shared" si="163"/>
        <v>21:0161</v>
      </c>
      <c r="D1085" s="1" t="str">
        <f t="shared" si="170"/>
        <v>21:0087</v>
      </c>
      <c r="E1085" t="s">
        <v>4161</v>
      </c>
      <c r="F1085" t="s">
        <v>4162</v>
      </c>
      <c r="H1085">
        <v>55.912978299999999</v>
      </c>
      <c r="I1085">
        <v>-103.9189726</v>
      </c>
      <c r="J1085" s="1" t="str">
        <f t="shared" si="171"/>
        <v>NGR lake sediment grab sample</v>
      </c>
      <c r="K1085" s="1" t="str">
        <f t="shared" si="172"/>
        <v>&lt;177 micron (NGR)</v>
      </c>
      <c r="L1085">
        <v>57</v>
      </c>
      <c r="M1085" t="s">
        <v>49</v>
      </c>
      <c r="N1085">
        <v>1084</v>
      </c>
      <c r="O1085">
        <v>12.5</v>
      </c>
    </row>
    <row r="1086" spans="1:15" x14ac:dyDescent="0.3">
      <c r="A1086" t="s">
        <v>4163</v>
      </c>
      <c r="B1086" t="s">
        <v>4164</v>
      </c>
      <c r="C1086" s="1" t="str">
        <f t="shared" si="163"/>
        <v>21:0161</v>
      </c>
      <c r="D1086" s="1" t="str">
        <f t="shared" si="170"/>
        <v>21:0087</v>
      </c>
      <c r="E1086" t="s">
        <v>4165</v>
      </c>
      <c r="F1086" t="s">
        <v>4166</v>
      </c>
      <c r="H1086">
        <v>55.909929699999999</v>
      </c>
      <c r="I1086">
        <v>-103.98304829999999</v>
      </c>
      <c r="J1086" s="1" t="str">
        <f t="shared" si="171"/>
        <v>NGR lake sediment grab sample</v>
      </c>
      <c r="K1086" s="1" t="str">
        <f t="shared" si="172"/>
        <v>&lt;177 micron (NGR)</v>
      </c>
      <c r="L1086">
        <v>57</v>
      </c>
      <c r="M1086" t="s">
        <v>54</v>
      </c>
      <c r="N1086">
        <v>1085</v>
      </c>
      <c r="O1086">
        <v>26.5</v>
      </c>
    </row>
    <row r="1087" spans="1:15" x14ac:dyDescent="0.3">
      <c r="A1087" t="s">
        <v>4167</v>
      </c>
      <c r="B1087" t="s">
        <v>4168</v>
      </c>
      <c r="C1087" s="1" t="str">
        <f t="shared" si="163"/>
        <v>21:0161</v>
      </c>
      <c r="D1087" s="1" t="str">
        <f t="shared" si="170"/>
        <v>21:0087</v>
      </c>
      <c r="E1087" t="s">
        <v>4169</v>
      </c>
      <c r="F1087" t="s">
        <v>4170</v>
      </c>
      <c r="H1087">
        <v>55.876173899999998</v>
      </c>
      <c r="I1087">
        <v>-103.9231922</v>
      </c>
      <c r="J1087" s="1" t="str">
        <f t="shared" si="171"/>
        <v>NGR lake sediment grab sample</v>
      </c>
      <c r="K1087" s="1" t="str">
        <f t="shared" si="172"/>
        <v>&lt;177 micron (NGR)</v>
      </c>
      <c r="L1087">
        <v>57</v>
      </c>
      <c r="M1087" t="s">
        <v>59</v>
      </c>
      <c r="N1087">
        <v>1086</v>
      </c>
      <c r="O1087">
        <v>16</v>
      </c>
    </row>
    <row r="1088" spans="1:15" x14ac:dyDescent="0.3">
      <c r="A1088" t="s">
        <v>4171</v>
      </c>
      <c r="B1088" t="s">
        <v>4172</v>
      </c>
      <c r="C1088" s="1" t="str">
        <f t="shared" si="163"/>
        <v>21:0161</v>
      </c>
      <c r="D1088" s="1" t="str">
        <f t="shared" si="170"/>
        <v>21:0087</v>
      </c>
      <c r="E1088" t="s">
        <v>4173</v>
      </c>
      <c r="F1088" t="s">
        <v>4174</v>
      </c>
      <c r="H1088">
        <v>55.906126700000002</v>
      </c>
      <c r="I1088">
        <v>-103.8567776</v>
      </c>
      <c r="J1088" s="1" t="str">
        <f t="shared" si="171"/>
        <v>NGR lake sediment grab sample</v>
      </c>
      <c r="K1088" s="1" t="str">
        <f t="shared" si="172"/>
        <v>&lt;177 micron (NGR)</v>
      </c>
      <c r="L1088">
        <v>57</v>
      </c>
      <c r="M1088" t="s">
        <v>105</v>
      </c>
      <c r="N1088">
        <v>1087</v>
      </c>
      <c r="O1088">
        <v>17.5</v>
      </c>
    </row>
    <row r="1089" spans="1:15" x14ac:dyDescent="0.3">
      <c r="A1089" t="s">
        <v>4175</v>
      </c>
      <c r="B1089" t="s">
        <v>4176</v>
      </c>
      <c r="C1089" s="1" t="str">
        <f t="shared" si="163"/>
        <v>21:0161</v>
      </c>
      <c r="D1089" s="1" t="str">
        <f t="shared" si="170"/>
        <v>21:0087</v>
      </c>
      <c r="E1089" t="s">
        <v>4177</v>
      </c>
      <c r="F1089" t="s">
        <v>4178</v>
      </c>
      <c r="H1089">
        <v>55.947375100000002</v>
      </c>
      <c r="I1089">
        <v>-103.84755610000001</v>
      </c>
      <c r="J1089" s="1" t="str">
        <f t="shared" si="171"/>
        <v>NGR lake sediment grab sample</v>
      </c>
      <c r="K1089" s="1" t="str">
        <f t="shared" si="172"/>
        <v>&lt;177 micron (NGR)</v>
      </c>
      <c r="L1089">
        <v>57</v>
      </c>
      <c r="M1089" t="s">
        <v>110</v>
      </c>
      <c r="N1089">
        <v>1088</v>
      </c>
      <c r="O1089">
        <v>12.5</v>
      </c>
    </row>
    <row r="1090" spans="1:15" x14ac:dyDescent="0.3">
      <c r="A1090" t="s">
        <v>4179</v>
      </c>
      <c r="B1090" t="s">
        <v>4180</v>
      </c>
      <c r="C1090" s="1" t="str">
        <f t="shared" ref="C1090:C1153" si="173">HYPERLINK("http://geochem.nrcan.gc.ca/cdogs/content/bdl/bdl210161_e.htm", "21:0161")</f>
        <v>21:0161</v>
      </c>
      <c r="D1090" s="1" t="str">
        <f t="shared" si="170"/>
        <v>21:0087</v>
      </c>
      <c r="E1090" t="s">
        <v>4181</v>
      </c>
      <c r="F1090" t="s">
        <v>4182</v>
      </c>
      <c r="H1090">
        <v>55.952461399999997</v>
      </c>
      <c r="I1090">
        <v>-103.81537400000001</v>
      </c>
      <c r="J1090" s="1" t="str">
        <f t="shared" si="171"/>
        <v>NGR lake sediment grab sample</v>
      </c>
      <c r="K1090" s="1" t="str">
        <f t="shared" si="172"/>
        <v>&lt;177 micron (NGR)</v>
      </c>
      <c r="L1090">
        <v>57</v>
      </c>
      <c r="M1090" t="s">
        <v>115</v>
      </c>
      <c r="N1090">
        <v>1089</v>
      </c>
      <c r="O1090">
        <v>10.5</v>
      </c>
    </row>
    <row r="1091" spans="1:15" x14ac:dyDescent="0.3">
      <c r="A1091" t="s">
        <v>4183</v>
      </c>
      <c r="B1091" t="s">
        <v>4184</v>
      </c>
      <c r="C1091" s="1" t="str">
        <f t="shared" si="173"/>
        <v>21:0161</v>
      </c>
      <c r="D1091" s="1" t="str">
        <f t="shared" si="170"/>
        <v>21:0087</v>
      </c>
      <c r="E1091" t="s">
        <v>4185</v>
      </c>
      <c r="F1091" t="s">
        <v>4186</v>
      </c>
      <c r="H1091">
        <v>55.209758399999998</v>
      </c>
      <c r="I1091">
        <v>-102.8599512</v>
      </c>
      <c r="J1091" s="1" t="str">
        <f t="shared" si="171"/>
        <v>NGR lake sediment grab sample</v>
      </c>
      <c r="K1091" s="1" t="str">
        <f t="shared" si="172"/>
        <v>&lt;177 micron (NGR)</v>
      </c>
      <c r="L1091">
        <v>58</v>
      </c>
      <c r="M1091" t="s">
        <v>19</v>
      </c>
      <c r="N1091">
        <v>1090</v>
      </c>
      <c r="O1091">
        <v>6</v>
      </c>
    </row>
    <row r="1092" spans="1:15" x14ac:dyDescent="0.3">
      <c r="A1092" t="s">
        <v>4187</v>
      </c>
      <c r="B1092" t="s">
        <v>4188</v>
      </c>
      <c r="C1092" s="1" t="str">
        <f t="shared" si="173"/>
        <v>21:0161</v>
      </c>
      <c r="D1092" s="1" t="str">
        <f t="shared" si="170"/>
        <v>21:0087</v>
      </c>
      <c r="E1092" t="s">
        <v>4189</v>
      </c>
      <c r="F1092" t="s">
        <v>4190</v>
      </c>
      <c r="H1092">
        <v>55.2417534</v>
      </c>
      <c r="I1092">
        <v>-102.8393525</v>
      </c>
      <c r="J1092" s="1" t="str">
        <f t="shared" si="171"/>
        <v>NGR lake sediment grab sample</v>
      </c>
      <c r="K1092" s="1" t="str">
        <f t="shared" si="172"/>
        <v>&lt;177 micron (NGR)</v>
      </c>
      <c r="L1092">
        <v>58</v>
      </c>
      <c r="M1092" t="s">
        <v>29</v>
      </c>
      <c r="N1092">
        <v>1091</v>
      </c>
      <c r="O1092">
        <v>25.5</v>
      </c>
    </row>
    <row r="1093" spans="1:15" x14ac:dyDescent="0.3">
      <c r="A1093" t="s">
        <v>4191</v>
      </c>
      <c r="B1093" t="s">
        <v>4192</v>
      </c>
      <c r="C1093" s="1" t="str">
        <f t="shared" si="173"/>
        <v>21:0161</v>
      </c>
      <c r="D1093" s="1" t="str">
        <f t="shared" si="170"/>
        <v>21:0087</v>
      </c>
      <c r="E1093" t="s">
        <v>4193</v>
      </c>
      <c r="F1093" t="s">
        <v>4194</v>
      </c>
      <c r="H1093">
        <v>55.274163799999997</v>
      </c>
      <c r="I1093">
        <v>-102.8423142</v>
      </c>
      <c r="J1093" s="1" t="str">
        <f t="shared" si="171"/>
        <v>NGR lake sediment grab sample</v>
      </c>
      <c r="K1093" s="1" t="str">
        <f t="shared" si="172"/>
        <v>&lt;177 micron (NGR)</v>
      </c>
      <c r="L1093">
        <v>58</v>
      </c>
      <c r="M1093" t="s">
        <v>34</v>
      </c>
      <c r="N1093">
        <v>1092</v>
      </c>
      <c r="O1093">
        <v>51.5</v>
      </c>
    </row>
    <row r="1094" spans="1:15" x14ac:dyDescent="0.3">
      <c r="A1094" t="s">
        <v>4195</v>
      </c>
      <c r="B1094" t="s">
        <v>4196</v>
      </c>
      <c r="C1094" s="1" t="str">
        <f t="shared" si="173"/>
        <v>21:0161</v>
      </c>
      <c r="D1094" s="1" t="str">
        <f t="shared" si="170"/>
        <v>21:0087</v>
      </c>
      <c r="E1094" t="s">
        <v>4197</v>
      </c>
      <c r="F1094" t="s">
        <v>4198</v>
      </c>
      <c r="H1094">
        <v>55.291029799999997</v>
      </c>
      <c r="I1094">
        <v>-102.83037299999999</v>
      </c>
      <c r="J1094" s="1" t="str">
        <f t="shared" si="171"/>
        <v>NGR lake sediment grab sample</v>
      </c>
      <c r="K1094" s="1" t="str">
        <f t="shared" si="172"/>
        <v>&lt;177 micron (NGR)</v>
      </c>
      <c r="L1094">
        <v>58</v>
      </c>
      <c r="M1094" t="s">
        <v>39</v>
      </c>
      <c r="N1094">
        <v>1093</v>
      </c>
      <c r="O1094">
        <v>39</v>
      </c>
    </row>
    <row r="1095" spans="1:15" x14ac:dyDescent="0.3">
      <c r="A1095" t="s">
        <v>4199</v>
      </c>
      <c r="B1095" t="s">
        <v>4200</v>
      </c>
      <c r="C1095" s="1" t="str">
        <f t="shared" si="173"/>
        <v>21:0161</v>
      </c>
      <c r="D1095" s="1" t="str">
        <f t="shared" si="170"/>
        <v>21:0087</v>
      </c>
      <c r="E1095" t="s">
        <v>4201</v>
      </c>
      <c r="F1095" t="s">
        <v>4202</v>
      </c>
      <c r="H1095">
        <v>55.294058200000002</v>
      </c>
      <c r="I1095">
        <v>-102.7987048</v>
      </c>
      <c r="J1095" s="1" t="str">
        <f t="shared" si="171"/>
        <v>NGR lake sediment grab sample</v>
      </c>
      <c r="K1095" s="1" t="str">
        <f t="shared" si="172"/>
        <v>&lt;177 micron (NGR)</v>
      </c>
      <c r="L1095">
        <v>58</v>
      </c>
      <c r="M1095" t="s">
        <v>44</v>
      </c>
      <c r="N1095">
        <v>1094</v>
      </c>
      <c r="O1095">
        <v>60</v>
      </c>
    </row>
    <row r="1096" spans="1:15" x14ac:dyDescent="0.3">
      <c r="A1096" t="s">
        <v>4203</v>
      </c>
      <c r="B1096" t="s">
        <v>4204</v>
      </c>
      <c r="C1096" s="1" t="str">
        <f t="shared" si="173"/>
        <v>21:0161</v>
      </c>
      <c r="D1096" s="1" t="str">
        <f t="shared" si="170"/>
        <v>21:0087</v>
      </c>
      <c r="E1096" t="s">
        <v>4205</v>
      </c>
      <c r="F1096" t="s">
        <v>4206</v>
      </c>
      <c r="H1096">
        <v>55.265880299999999</v>
      </c>
      <c r="I1096">
        <v>-102.7813771</v>
      </c>
      <c r="J1096" s="1" t="str">
        <f t="shared" si="171"/>
        <v>NGR lake sediment grab sample</v>
      </c>
      <c r="K1096" s="1" t="str">
        <f t="shared" si="172"/>
        <v>&lt;177 micron (NGR)</v>
      </c>
      <c r="L1096">
        <v>58</v>
      </c>
      <c r="M1096" t="s">
        <v>49</v>
      </c>
      <c r="N1096">
        <v>1095</v>
      </c>
      <c r="O1096">
        <v>50.5</v>
      </c>
    </row>
    <row r="1097" spans="1:15" x14ac:dyDescent="0.3">
      <c r="A1097" t="s">
        <v>4207</v>
      </c>
      <c r="B1097" t="s">
        <v>4208</v>
      </c>
      <c r="C1097" s="1" t="str">
        <f t="shared" si="173"/>
        <v>21:0161</v>
      </c>
      <c r="D1097" s="1" t="str">
        <f t="shared" si="170"/>
        <v>21:0087</v>
      </c>
      <c r="E1097" t="s">
        <v>4209</v>
      </c>
      <c r="F1097" t="s">
        <v>4210</v>
      </c>
      <c r="H1097">
        <v>55.241192599999998</v>
      </c>
      <c r="I1097">
        <v>-102.8079225</v>
      </c>
      <c r="J1097" s="1" t="str">
        <f t="shared" si="171"/>
        <v>NGR lake sediment grab sample</v>
      </c>
      <c r="K1097" s="1" t="str">
        <f t="shared" si="172"/>
        <v>&lt;177 micron (NGR)</v>
      </c>
      <c r="L1097">
        <v>58</v>
      </c>
      <c r="M1097" t="s">
        <v>54</v>
      </c>
      <c r="N1097">
        <v>1096</v>
      </c>
      <c r="O1097">
        <v>52</v>
      </c>
    </row>
    <row r="1098" spans="1:15" x14ac:dyDescent="0.3">
      <c r="A1098" t="s">
        <v>4211</v>
      </c>
      <c r="B1098" t="s">
        <v>4212</v>
      </c>
      <c r="C1098" s="1" t="str">
        <f t="shared" si="173"/>
        <v>21:0161</v>
      </c>
      <c r="D1098" s="1" t="str">
        <f t="shared" si="170"/>
        <v>21:0087</v>
      </c>
      <c r="E1098" t="s">
        <v>4213</v>
      </c>
      <c r="F1098" t="s">
        <v>4214</v>
      </c>
      <c r="H1098">
        <v>55.205386799999999</v>
      </c>
      <c r="I1098">
        <v>-102.8161805</v>
      </c>
      <c r="J1098" s="1" t="str">
        <f t="shared" si="171"/>
        <v>NGR lake sediment grab sample</v>
      </c>
      <c r="K1098" s="1" t="str">
        <f t="shared" si="172"/>
        <v>&lt;177 micron (NGR)</v>
      </c>
      <c r="L1098">
        <v>58</v>
      </c>
      <c r="M1098" t="s">
        <v>59</v>
      </c>
      <c r="N1098">
        <v>1097</v>
      </c>
      <c r="O1098">
        <v>6</v>
      </c>
    </row>
    <row r="1099" spans="1:15" x14ac:dyDescent="0.3">
      <c r="A1099" t="s">
        <v>4215</v>
      </c>
      <c r="B1099" t="s">
        <v>4216</v>
      </c>
      <c r="C1099" s="1" t="str">
        <f t="shared" si="173"/>
        <v>21:0161</v>
      </c>
      <c r="D1099" s="1" t="str">
        <f t="shared" si="170"/>
        <v>21:0087</v>
      </c>
      <c r="E1099" t="s">
        <v>4217</v>
      </c>
      <c r="F1099" t="s">
        <v>4218</v>
      </c>
      <c r="H1099">
        <v>55.167587699999999</v>
      </c>
      <c r="I1099">
        <v>-102.8135408</v>
      </c>
      <c r="J1099" s="1" t="str">
        <f t="shared" si="171"/>
        <v>NGR lake sediment grab sample</v>
      </c>
      <c r="K1099" s="1" t="str">
        <f t="shared" si="172"/>
        <v>&lt;177 micron (NGR)</v>
      </c>
      <c r="L1099">
        <v>58</v>
      </c>
      <c r="M1099" t="s">
        <v>105</v>
      </c>
      <c r="N1099">
        <v>1098</v>
      </c>
      <c r="O1099">
        <v>19</v>
      </c>
    </row>
    <row r="1100" spans="1:15" x14ac:dyDescent="0.3">
      <c r="A1100" t="s">
        <v>4219</v>
      </c>
      <c r="B1100" t="s">
        <v>4220</v>
      </c>
      <c r="C1100" s="1" t="str">
        <f t="shared" si="173"/>
        <v>21:0161</v>
      </c>
      <c r="D1100" s="1" t="str">
        <f t="shared" si="170"/>
        <v>21:0087</v>
      </c>
      <c r="E1100" t="s">
        <v>4221</v>
      </c>
      <c r="F1100" t="s">
        <v>4222</v>
      </c>
      <c r="H1100">
        <v>55.159249799999998</v>
      </c>
      <c r="I1100">
        <v>-102.85010320000001</v>
      </c>
      <c r="J1100" s="1" t="str">
        <f t="shared" si="171"/>
        <v>NGR lake sediment grab sample</v>
      </c>
      <c r="K1100" s="1" t="str">
        <f t="shared" si="172"/>
        <v>&lt;177 micron (NGR)</v>
      </c>
      <c r="L1100">
        <v>58</v>
      </c>
      <c r="M1100" t="s">
        <v>110</v>
      </c>
      <c r="N1100">
        <v>1099</v>
      </c>
      <c r="O1100">
        <v>20.5</v>
      </c>
    </row>
    <row r="1101" spans="1:15" x14ac:dyDescent="0.3">
      <c r="A1101" t="s">
        <v>4223</v>
      </c>
      <c r="B1101" t="s">
        <v>4224</v>
      </c>
      <c r="C1101" s="1" t="str">
        <f t="shared" si="173"/>
        <v>21:0161</v>
      </c>
      <c r="D1101" s="1" t="str">
        <f t="shared" si="170"/>
        <v>21:0087</v>
      </c>
      <c r="E1101" t="s">
        <v>4225</v>
      </c>
      <c r="F1101" t="s">
        <v>4226</v>
      </c>
      <c r="H1101">
        <v>55.162163700000001</v>
      </c>
      <c r="I1101">
        <v>-102.9143114</v>
      </c>
      <c r="J1101" s="1" t="str">
        <f t="shared" si="171"/>
        <v>NGR lake sediment grab sample</v>
      </c>
      <c r="K1101" s="1" t="str">
        <f t="shared" si="172"/>
        <v>&lt;177 micron (NGR)</v>
      </c>
      <c r="L1101">
        <v>58</v>
      </c>
      <c r="M1101" t="s">
        <v>115</v>
      </c>
      <c r="N1101">
        <v>1100</v>
      </c>
      <c r="O1101">
        <v>11</v>
      </c>
    </row>
    <row r="1102" spans="1:15" x14ac:dyDescent="0.3">
      <c r="A1102" t="s">
        <v>4227</v>
      </c>
      <c r="B1102" t="s">
        <v>4228</v>
      </c>
      <c r="C1102" s="1" t="str">
        <f t="shared" si="173"/>
        <v>21:0161</v>
      </c>
      <c r="D1102" s="1" t="str">
        <f t="shared" si="170"/>
        <v>21:0087</v>
      </c>
      <c r="E1102" t="s">
        <v>4229</v>
      </c>
      <c r="F1102" t="s">
        <v>4230</v>
      </c>
      <c r="H1102">
        <v>55.133399799999999</v>
      </c>
      <c r="I1102">
        <v>-102.9142461</v>
      </c>
      <c r="J1102" s="1" t="str">
        <f t="shared" si="171"/>
        <v>NGR lake sediment grab sample</v>
      </c>
      <c r="K1102" s="1" t="str">
        <f t="shared" si="172"/>
        <v>&lt;177 micron (NGR)</v>
      </c>
      <c r="L1102">
        <v>58</v>
      </c>
      <c r="M1102" t="s">
        <v>176</v>
      </c>
      <c r="N1102">
        <v>1101</v>
      </c>
      <c r="O1102">
        <v>35</v>
      </c>
    </row>
    <row r="1103" spans="1:15" x14ac:dyDescent="0.3">
      <c r="A1103" t="s">
        <v>4231</v>
      </c>
      <c r="B1103" t="s">
        <v>4232</v>
      </c>
      <c r="C1103" s="1" t="str">
        <f t="shared" si="173"/>
        <v>21:0161</v>
      </c>
      <c r="D1103" s="1" t="str">
        <f t="shared" si="170"/>
        <v>21:0087</v>
      </c>
      <c r="E1103" t="s">
        <v>4233</v>
      </c>
      <c r="F1103" t="s">
        <v>4234</v>
      </c>
      <c r="H1103">
        <v>55.131414900000003</v>
      </c>
      <c r="I1103">
        <v>-102.8014033</v>
      </c>
      <c r="J1103" s="1" t="str">
        <f t="shared" si="171"/>
        <v>NGR lake sediment grab sample</v>
      </c>
      <c r="K1103" s="1" t="str">
        <f t="shared" si="172"/>
        <v>&lt;177 micron (NGR)</v>
      </c>
      <c r="L1103">
        <v>58</v>
      </c>
      <c r="M1103" t="s">
        <v>120</v>
      </c>
      <c r="N1103">
        <v>1102</v>
      </c>
      <c r="O1103">
        <v>8.5</v>
      </c>
    </row>
    <row r="1104" spans="1:15" x14ac:dyDescent="0.3">
      <c r="A1104" t="s">
        <v>4235</v>
      </c>
      <c r="B1104" t="s">
        <v>4236</v>
      </c>
      <c r="C1104" s="1" t="str">
        <f t="shared" si="173"/>
        <v>21:0161</v>
      </c>
      <c r="D1104" s="1" t="str">
        <f t="shared" si="170"/>
        <v>21:0087</v>
      </c>
      <c r="E1104" t="s">
        <v>4237</v>
      </c>
      <c r="F1104" t="s">
        <v>4238</v>
      </c>
      <c r="H1104">
        <v>55.129369199999999</v>
      </c>
      <c r="I1104">
        <v>-102.7387705</v>
      </c>
      <c r="J1104" s="1" t="str">
        <f t="shared" si="171"/>
        <v>NGR lake sediment grab sample</v>
      </c>
      <c r="K1104" s="1" t="str">
        <f t="shared" si="172"/>
        <v>&lt;177 micron (NGR)</v>
      </c>
      <c r="L1104">
        <v>58</v>
      </c>
      <c r="M1104" t="s">
        <v>68</v>
      </c>
      <c r="N1104">
        <v>1103</v>
      </c>
      <c r="O1104">
        <v>6</v>
      </c>
    </row>
    <row r="1105" spans="1:15" x14ac:dyDescent="0.3">
      <c r="A1105" t="s">
        <v>4239</v>
      </c>
      <c r="B1105" t="s">
        <v>4240</v>
      </c>
      <c r="C1105" s="1" t="str">
        <f t="shared" si="173"/>
        <v>21:0161</v>
      </c>
      <c r="D1105" s="1" t="str">
        <f t="shared" si="170"/>
        <v>21:0087</v>
      </c>
      <c r="E1105" t="s">
        <v>4237</v>
      </c>
      <c r="F1105" t="s">
        <v>4241</v>
      </c>
      <c r="H1105">
        <v>55.129369199999999</v>
      </c>
      <c r="I1105">
        <v>-102.7387705</v>
      </c>
      <c r="J1105" s="1" t="str">
        <f t="shared" si="171"/>
        <v>NGR lake sediment grab sample</v>
      </c>
      <c r="K1105" s="1" t="str">
        <f t="shared" si="172"/>
        <v>&lt;177 micron (NGR)</v>
      </c>
      <c r="L1105">
        <v>58</v>
      </c>
      <c r="M1105" t="s">
        <v>72</v>
      </c>
      <c r="N1105">
        <v>1104</v>
      </c>
      <c r="O1105">
        <v>47</v>
      </c>
    </row>
    <row r="1106" spans="1:15" x14ac:dyDescent="0.3">
      <c r="A1106" t="s">
        <v>4242</v>
      </c>
      <c r="B1106" t="s">
        <v>4243</v>
      </c>
      <c r="C1106" s="1" t="str">
        <f t="shared" si="173"/>
        <v>21:0161</v>
      </c>
      <c r="D1106" s="1" t="str">
        <f t="shared" si="170"/>
        <v>21:0087</v>
      </c>
      <c r="E1106" t="s">
        <v>4244</v>
      </c>
      <c r="F1106" t="s">
        <v>4245</v>
      </c>
      <c r="H1106">
        <v>55.138066199999997</v>
      </c>
      <c r="I1106">
        <v>-102.6755179</v>
      </c>
      <c r="J1106" s="1" t="str">
        <f t="shared" si="171"/>
        <v>NGR lake sediment grab sample</v>
      </c>
      <c r="K1106" s="1" t="str">
        <f t="shared" si="172"/>
        <v>&lt;177 micron (NGR)</v>
      </c>
      <c r="L1106">
        <v>58</v>
      </c>
      <c r="M1106" t="s">
        <v>183</v>
      </c>
      <c r="N1106">
        <v>1105</v>
      </c>
      <c r="O1106">
        <v>49.5</v>
      </c>
    </row>
    <row r="1107" spans="1:15" x14ac:dyDescent="0.3">
      <c r="A1107" t="s">
        <v>4246</v>
      </c>
      <c r="B1107" t="s">
        <v>4247</v>
      </c>
      <c r="C1107" s="1" t="str">
        <f t="shared" si="173"/>
        <v>21:0161</v>
      </c>
      <c r="D1107" s="1" t="str">
        <f t="shared" si="170"/>
        <v>21:0087</v>
      </c>
      <c r="E1107" t="s">
        <v>4248</v>
      </c>
      <c r="F1107" t="s">
        <v>4249</v>
      </c>
      <c r="H1107">
        <v>55.137281799999997</v>
      </c>
      <c r="I1107">
        <v>-102.6347695</v>
      </c>
      <c r="J1107" s="1" t="str">
        <f t="shared" si="171"/>
        <v>NGR lake sediment grab sample</v>
      </c>
      <c r="K1107" s="1" t="str">
        <f t="shared" si="172"/>
        <v>&lt;177 micron (NGR)</v>
      </c>
      <c r="L1107">
        <v>58</v>
      </c>
      <c r="M1107" t="s">
        <v>188</v>
      </c>
      <c r="N1107">
        <v>1106</v>
      </c>
      <c r="O1107">
        <v>62</v>
      </c>
    </row>
    <row r="1108" spans="1:15" x14ac:dyDescent="0.3">
      <c r="A1108" t="s">
        <v>4250</v>
      </c>
      <c r="B1108" t="s">
        <v>4251</v>
      </c>
      <c r="C1108" s="1" t="str">
        <f t="shared" si="173"/>
        <v>21:0161</v>
      </c>
      <c r="D1108" s="1" t="str">
        <f>HYPERLINK("http://geochem.nrcan.gc.ca/cdogs/content/svy/svy_e.htm", "")</f>
        <v/>
      </c>
      <c r="G1108" s="1" t="str">
        <f>HYPERLINK("http://geochem.nrcan.gc.ca/cdogs/content/cr_/cr_00003_e.htm", "3")</f>
        <v>3</v>
      </c>
      <c r="J1108" t="s">
        <v>22</v>
      </c>
      <c r="K1108" t="s">
        <v>23</v>
      </c>
      <c r="L1108">
        <v>58</v>
      </c>
      <c r="M1108" t="s">
        <v>24</v>
      </c>
      <c r="N1108">
        <v>1107</v>
      </c>
      <c r="O1108">
        <v>15.5</v>
      </c>
    </row>
    <row r="1109" spans="1:15" x14ac:dyDescent="0.3">
      <c r="A1109" t="s">
        <v>4252</v>
      </c>
      <c r="B1109" t="s">
        <v>4253</v>
      </c>
      <c r="C1109" s="1" t="str">
        <f t="shared" si="173"/>
        <v>21:0161</v>
      </c>
      <c r="D1109" s="1" t="str">
        <f>HYPERLINK("http://geochem.nrcan.gc.ca/cdogs/content/svy/svy210087_e.htm", "21:0087")</f>
        <v>21:0087</v>
      </c>
      <c r="E1109" t="s">
        <v>4254</v>
      </c>
      <c r="F1109" t="s">
        <v>4255</v>
      </c>
      <c r="H1109">
        <v>55.131528099999997</v>
      </c>
      <c r="I1109">
        <v>-102.5707896</v>
      </c>
      <c r="J1109" s="1" t="str">
        <f>HYPERLINK("http://geochem.nrcan.gc.ca/cdogs/content/kwd/kwd020027_e.htm", "NGR lake sediment grab sample")</f>
        <v>NGR lake sediment grab sample</v>
      </c>
      <c r="K1109" s="1" t="str">
        <f>HYPERLINK("http://geochem.nrcan.gc.ca/cdogs/content/kwd/kwd080006_e.htm", "&lt;177 micron (NGR)")</f>
        <v>&lt;177 micron (NGR)</v>
      </c>
      <c r="L1109">
        <v>58</v>
      </c>
      <c r="M1109" t="s">
        <v>193</v>
      </c>
      <c r="N1109">
        <v>1108</v>
      </c>
      <c r="O1109">
        <v>11</v>
      </c>
    </row>
    <row r="1110" spans="1:15" x14ac:dyDescent="0.3">
      <c r="A1110" t="s">
        <v>4256</v>
      </c>
      <c r="B1110" t="s">
        <v>4257</v>
      </c>
      <c r="C1110" s="1" t="str">
        <f t="shared" si="173"/>
        <v>21:0161</v>
      </c>
      <c r="D1110" s="1" t="str">
        <f>HYPERLINK("http://geochem.nrcan.gc.ca/cdogs/content/svy/svy210087_e.htm", "21:0087")</f>
        <v>21:0087</v>
      </c>
      <c r="E1110" t="s">
        <v>4233</v>
      </c>
      <c r="F1110" t="s">
        <v>4258</v>
      </c>
      <c r="H1110">
        <v>55.131414900000003</v>
      </c>
      <c r="I1110">
        <v>-102.8014033</v>
      </c>
      <c r="J1110" s="1" t="str">
        <f>HYPERLINK("http://geochem.nrcan.gc.ca/cdogs/content/kwd/kwd020027_e.htm", "NGR lake sediment grab sample")</f>
        <v>NGR lake sediment grab sample</v>
      </c>
      <c r="K1110" s="1" t="str">
        <f>HYPERLINK("http://geochem.nrcan.gc.ca/cdogs/content/kwd/kwd080006_e.htm", "&lt;177 micron (NGR)")</f>
        <v>&lt;177 micron (NGR)</v>
      </c>
      <c r="L1110">
        <v>58</v>
      </c>
      <c r="M1110" t="s">
        <v>197</v>
      </c>
      <c r="N1110">
        <v>1109</v>
      </c>
      <c r="O1110">
        <v>11</v>
      </c>
    </row>
    <row r="1111" spans="1:15" x14ac:dyDescent="0.3">
      <c r="A1111" t="s">
        <v>4259</v>
      </c>
      <c r="B1111" t="s">
        <v>4260</v>
      </c>
      <c r="C1111" s="1" t="str">
        <f t="shared" si="173"/>
        <v>21:0161</v>
      </c>
      <c r="D1111" s="1" t="str">
        <f>HYPERLINK("http://geochem.nrcan.gc.ca/cdogs/content/svy/svy210087_e.htm", "21:0087")</f>
        <v>21:0087</v>
      </c>
      <c r="E1111" t="s">
        <v>4261</v>
      </c>
      <c r="F1111" t="s">
        <v>4262</v>
      </c>
      <c r="H1111">
        <v>55.136929799999997</v>
      </c>
      <c r="I1111">
        <v>-102.5265278</v>
      </c>
      <c r="J1111" s="1" t="str">
        <f>HYPERLINK("http://geochem.nrcan.gc.ca/cdogs/content/kwd/kwd020027_e.htm", "NGR lake sediment grab sample")</f>
        <v>NGR lake sediment grab sample</v>
      </c>
      <c r="K1111" s="1" t="str">
        <f>HYPERLINK("http://geochem.nrcan.gc.ca/cdogs/content/kwd/kwd080006_e.htm", "&lt;177 micron (NGR)")</f>
        <v>&lt;177 micron (NGR)</v>
      </c>
      <c r="L1111">
        <v>59</v>
      </c>
      <c r="M1111" t="s">
        <v>19</v>
      </c>
      <c r="N1111">
        <v>1110</v>
      </c>
      <c r="O1111">
        <v>39</v>
      </c>
    </row>
    <row r="1112" spans="1:15" x14ac:dyDescent="0.3">
      <c r="A1112" t="s">
        <v>4263</v>
      </c>
      <c r="B1112" t="s">
        <v>4264</v>
      </c>
      <c r="C1112" s="1" t="str">
        <f t="shared" si="173"/>
        <v>21:0161</v>
      </c>
      <c r="D1112" s="1" t="str">
        <f>HYPERLINK("http://geochem.nrcan.gc.ca/cdogs/content/svy/svy210087_e.htm", "21:0087")</f>
        <v>21:0087</v>
      </c>
      <c r="E1112" t="s">
        <v>4265</v>
      </c>
      <c r="F1112" t="s">
        <v>4266</v>
      </c>
      <c r="H1112">
        <v>55.126123100000001</v>
      </c>
      <c r="I1112">
        <v>-102.4817063</v>
      </c>
      <c r="J1112" s="1" t="str">
        <f>HYPERLINK("http://geochem.nrcan.gc.ca/cdogs/content/kwd/kwd020027_e.htm", "NGR lake sediment grab sample")</f>
        <v>NGR lake sediment grab sample</v>
      </c>
      <c r="K1112" s="1" t="str">
        <f>HYPERLINK("http://geochem.nrcan.gc.ca/cdogs/content/kwd/kwd080006_e.htm", "&lt;177 micron (NGR)")</f>
        <v>&lt;177 micron (NGR)</v>
      </c>
      <c r="L1112">
        <v>59</v>
      </c>
      <c r="M1112" t="s">
        <v>29</v>
      </c>
      <c r="N1112">
        <v>1111</v>
      </c>
      <c r="O1112">
        <v>5.5</v>
      </c>
    </row>
    <row r="1113" spans="1:15" x14ac:dyDescent="0.3">
      <c r="A1113" t="s">
        <v>4267</v>
      </c>
      <c r="B1113" t="s">
        <v>4268</v>
      </c>
      <c r="C1113" s="1" t="str">
        <f t="shared" si="173"/>
        <v>21:0161</v>
      </c>
      <c r="D1113" s="1" t="str">
        <f>HYPERLINK("http://geochem.nrcan.gc.ca/cdogs/content/svy/svy210087_e.htm", "21:0087")</f>
        <v>21:0087</v>
      </c>
      <c r="E1113" t="s">
        <v>4269</v>
      </c>
      <c r="F1113" t="s">
        <v>4270</v>
      </c>
      <c r="H1113">
        <v>55.125775599999997</v>
      </c>
      <c r="I1113">
        <v>-102.4221187</v>
      </c>
      <c r="J1113" s="1" t="str">
        <f>HYPERLINK("http://geochem.nrcan.gc.ca/cdogs/content/kwd/kwd020027_e.htm", "NGR lake sediment grab sample")</f>
        <v>NGR lake sediment grab sample</v>
      </c>
      <c r="K1113" s="1" t="str">
        <f>HYPERLINK("http://geochem.nrcan.gc.ca/cdogs/content/kwd/kwd080006_e.htm", "&lt;177 micron (NGR)")</f>
        <v>&lt;177 micron (NGR)</v>
      </c>
      <c r="L1113">
        <v>59</v>
      </c>
      <c r="M1113" t="s">
        <v>34</v>
      </c>
      <c r="N1113">
        <v>1112</v>
      </c>
      <c r="O1113">
        <v>50</v>
      </c>
    </row>
    <row r="1114" spans="1:15" x14ac:dyDescent="0.3">
      <c r="A1114" t="s">
        <v>4271</v>
      </c>
      <c r="B1114" t="s">
        <v>4272</v>
      </c>
      <c r="C1114" s="1" t="str">
        <f t="shared" si="173"/>
        <v>21:0161</v>
      </c>
      <c r="D1114" s="1" t="str">
        <f>HYPERLINK("http://geochem.nrcan.gc.ca/cdogs/content/svy/svy_e.htm", "")</f>
        <v/>
      </c>
      <c r="G1114" s="1" t="str">
        <f>HYPERLINK("http://geochem.nrcan.gc.ca/cdogs/content/cr_/cr_00002_e.htm", "2")</f>
        <v>2</v>
      </c>
      <c r="J1114" t="s">
        <v>22</v>
      </c>
      <c r="K1114" t="s">
        <v>23</v>
      </c>
      <c r="L1114">
        <v>59</v>
      </c>
      <c r="M1114" t="s">
        <v>24</v>
      </c>
      <c r="N1114">
        <v>1113</v>
      </c>
      <c r="O1114">
        <v>18.5</v>
      </c>
    </row>
    <row r="1115" spans="1:15" x14ac:dyDescent="0.3">
      <c r="A1115" t="s">
        <v>4273</v>
      </c>
      <c r="B1115" t="s">
        <v>4274</v>
      </c>
      <c r="C1115" s="1" t="str">
        <f t="shared" si="173"/>
        <v>21:0161</v>
      </c>
      <c r="D1115" s="1" t="str">
        <f t="shared" ref="D1115:D1145" si="174">HYPERLINK("http://geochem.nrcan.gc.ca/cdogs/content/svy/svy210087_e.htm", "21:0087")</f>
        <v>21:0087</v>
      </c>
      <c r="E1115" t="s">
        <v>4275</v>
      </c>
      <c r="F1115" t="s">
        <v>4276</v>
      </c>
      <c r="H1115">
        <v>55.126229000000002</v>
      </c>
      <c r="I1115">
        <v>-102.3593403</v>
      </c>
      <c r="J1115" s="1" t="str">
        <f t="shared" ref="J1115:J1145" si="175">HYPERLINK("http://geochem.nrcan.gc.ca/cdogs/content/kwd/kwd020027_e.htm", "NGR lake sediment grab sample")</f>
        <v>NGR lake sediment grab sample</v>
      </c>
      <c r="K1115" s="1" t="str">
        <f t="shared" ref="K1115:K1145" si="176">HYPERLINK("http://geochem.nrcan.gc.ca/cdogs/content/kwd/kwd080006_e.htm", "&lt;177 micron (NGR)")</f>
        <v>&lt;177 micron (NGR)</v>
      </c>
      <c r="L1115">
        <v>59</v>
      </c>
      <c r="M1115" t="s">
        <v>39</v>
      </c>
      <c r="N1115">
        <v>1114</v>
      </c>
      <c r="O1115">
        <v>18.5</v>
      </c>
    </row>
    <row r="1116" spans="1:15" x14ac:dyDescent="0.3">
      <c r="A1116" t="s">
        <v>4277</v>
      </c>
      <c r="B1116" t="s">
        <v>4278</v>
      </c>
      <c r="C1116" s="1" t="str">
        <f t="shared" si="173"/>
        <v>21:0161</v>
      </c>
      <c r="D1116" s="1" t="str">
        <f t="shared" si="174"/>
        <v>21:0087</v>
      </c>
      <c r="E1116" t="s">
        <v>4279</v>
      </c>
      <c r="F1116" t="s">
        <v>4280</v>
      </c>
      <c r="H1116">
        <v>55.132451600000003</v>
      </c>
      <c r="I1116">
        <v>-102.3149971</v>
      </c>
      <c r="J1116" s="1" t="str">
        <f t="shared" si="175"/>
        <v>NGR lake sediment grab sample</v>
      </c>
      <c r="K1116" s="1" t="str">
        <f t="shared" si="176"/>
        <v>&lt;177 micron (NGR)</v>
      </c>
      <c r="L1116">
        <v>59</v>
      </c>
      <c r="M1116" t="s">
        <v>44</v>
      </c>
      <c r="N1116">
        <v>1115</v>
      </c>
      <c r="O1116">
        <v>37.5</v>
      </c>
    </row>
    <row r="1117" spans="1:15" x14ac:dyDescent="0.3">
      <c r="A1117" t="s">
        <v>4281</v>
      </c>
      <c r="B1117" t="s">
        <v>4282</v>
      </c>
      <c r="C1117" s="1" t="str">
        <f t="shared" si="173"/>
        <v>21:0161</v>
      </c>
      <c r="D1117" s="1" t="str">
        <f t="shared" si="174"/>
        <v>21:0087</v>
      </c>
      <c r="E1117" t="s">
        <v>4283</v>
      </c>
      <c r="F1117" t="s">
        <v>4284</v>
      </c>
      <c r="H1117">
        <v>55.130877400000003</v>
      </c>
      <c r="I1117">
        <v>-102.244499</v>
      </c>
      <c r="J1117" s="1" t="str">
        <f t="shared" si="175"/>
        <v>NGR lake sediment grab sample</v>
      </c>
      <c r="K1117" s="1" t="str">
        <f t="shared" si="176"/>
        <v>&lt;177 micron (NGR)</v>
      </c>
      <c r="L1117">
        <v>59</v>
      </c>
      <c r="M1117" t="s">
        <v>49</v>
      </c>
      <c r="N1117">
        <v>1116</v>
      </c>
      <c r="O1117">
        <v>57.5</v>
      </c>
    </row>
    <row r="1118" spans="1:15" x14ac:dyDescent="0.3">
      <c r="A1118" t="s">
        <v>4285</v>
      </c>
      <c r="B1118" t="s">
        <v>4286</v>
      </c>
      <c r="C1118" s="1" t="str">
        <f t="shared" si="173"/>
        <v>21:0161</v>
      </c>
      <c r="D1118" s="1" t="str">
        <f t="shared" si="174"/>
        <v>21:0087</v>
      </c>
      <c r="E1118" t="s">
        <v>4287</v>
      </c>
      <c r="F1118" t="s">
        <v>4288</v>
      </c>
      <c r="H1118">
        <v>55.130522200000001</v>
      </c>
      <c r="I1118">
        <v>-102.18960850000001</v>
      </c>
      <c r="J1118" s="1" t="str">
        <f t="shared" si="175"/>
        <v>NGR lake sediment grab sample</v>
      </c>
      <c r="K1118" s="1" t="str">
        <f t="shared" si="176"/>
        <v>&lt;177 micron (NGR)</v>
      </c>
      <c r="L1118">
        <v>59</v>
      </c>
      <c r="M1118" t="s">
        <v>68</v>
      </c>
      <c r="N1118">
        <v>1117</v>
      </c>
      <c r="O1118">
        <v>72.5</v>
      </c>
    </row>
    <row r="1119" spans="1:15" x14ac:dyDescent="0.3">
      <c r="A1119" t="s">
        <v>4289</v>
      </c>
      <c r="B1119" t="s">
        <v>4290</v>
      </c>
      <c r="C1119" s="1" t="str">
        <f t="shared" si="173"/>
        <v>21:0161</v>
      </c>
      <c r="D1119" s="1" t="str">
        <f t="shared" si="174"/>
        <v>21:0087</v>
      </c>
      <c r="E1119" t="s">
        <v>4287</v>
      </c>
      <c r="F1119" t="s">
        <v>4291</v>
      </c>
      <c r="H1119">
        <v>55.130522200000001</v>
      </c>
      <c r="I1119">
        <v>-102.18960850000001</v>
      </c>
      <c r="J1119" s="1" t="str">
        <f t="shared" si="175"/>
        <v>NGR lake sediment grab sample</v>
      </c>
      <c r="K1119" s="1" t="str">
        <f t="shared" si="176"/>
        <v>&lt;177 micron (NGR)</v>
      </c>
      <c r="L1119">
        <v>59</v>
      </c>
      <c r="M1119" t="s">
        <v>72</v>
      </c>
      <c r="N1119">
        <v>1118</v>
      </c>
      <c r="O1119">
        <v>76.5</v>
      </c>
    </row>
    <row r="1120" spans="1:15" x14ac:dyDescent="0.3">
      <c r="A1120" t="s">
        <v>4292</v>
      </c>
      <c r="B1120" t="s">
        <v>4293</v>
      </c>
      <c r="C1120" s="1" t="str">
        <f t="shared" si="173"/>
        <v>21:0161</v>
      </c>
      <c r="D1120" s="1" t="str">
        <f t="shared" si="174"/>
        <v>21:0087</v>
      </c>
      <c r="E1120" t="s">
        <v>4294</v>
      </c>
      <c r="F1120" t="s">
        <v>4295</v>
      </c>
      <c r="H1120">
        <v>55.133695400000001</v>
      </c>
      <c r="I1120">
        <v>-102.132896</v>
      </c>
      <c r="J1120" s="1" t="str">
        <f t="shared" si="175"/>
        <v>NGR lake sediment grab sample</v>
      </c>
      <c r="K1120" s="1" t="str">
        <f t="shared" si="176"/>
        <v>&lt;177 micron (NGR)</v>
      </c>
      <c r="L1120">
        <v>59</v>
      </c>
      <c r="M1120" t="s">
        <v>54</v>
      </c>
      <c r="N1120">
        <v>1119</v>
      </c>
      <c r="O1120">
        <v>72.5</v>
      </c>
    </row>
    <row r="1121" spans="1:15" x14ac:dyDescent="0.3">
      <c r="A1121" t="s">
        <v>4296</v>
      </c>
      <c r="B1121" t="s">
        <v>4297</v>
      </c>
      <c r="C1121" s="1" t="str">
        <f t="shared" si="173"/>
        <v>21:0161</v>
      </c>
      <c r="D1121" s="1" t="str">
        <f t="shared" si="174"/>
        <v>21:0087</v>
      </c>
      <c r="E1121" t="s">
        <v>4298</v>
      </c>
      <c r="F1121" t="s">
        <v>4299</v>
      </c>
      <c r="H1121">
        <v>55.118668499999998</v>
      </c>
      <c r="I1121">
        <v>-102.10573909999999</v>
      </c>
      <c r="J1121" s="1" t="str">
        <f t="shared" si="175"/>
        <v>NGR lake sediment grab sample</v>
      </c>
      <c r="K1121" s="1" t="str">
        <f t="shared" si="176"/>
        <v>&lt;177 micron (NGR)</v>
      </c>
      <c r="L1121">
        <v>59</v>
      </c>
      <c r="M1121" t="s">
        <v>59</v>
      </c>
      <c r="N1121">
        <v>1120</v>
      </c>
      <c r="O1121">
        <v>73</v>
      </c>
    </row>
    <row r="1122" spans="1:15" x14ac:dyDescent="0.3">
      <c r="A1122" t="s">
        <v>4300</v>
      </c>
      <c r="B1122" t="s">
        <v>4301</v>
      </c>
      <c r="C1122" s="1" t="str">
        <f t="shared" si="173"/>
        <v>21:0161</v>
      </c>
      <c r="D1122" s="1" t="str">
        <f t="shared" si="174"/>
        <v>21:0087</v>
      </c>
      <c r="E1122" t="s">
        <v>4302</v>
      </c>
      <c r="F1122" t="s">
        <v>4303</v>
      </c>
      <c r="H1122">
        <v>55.096007700000001</v>
      </c>
      <c r="I1122">
        <v>-102.09797210000001</v>
      </c>
      <c r="J1122" s="1" t="str">
        <f t="shared" si="175"/>
        <v>NGR lake sediment grab sample</v>
      </c>
      <c r="K1122" s="1" t="str">
        <f t="shared" si="176"/>
        <v>&lt;177 micron (NGR)</v>
      </c>
      <c r="L1122">
        <v>59</v>
      </c>
      <c r="M1122" t="s">
        <v>105</v>
      </c>
      <c r="N1122">
        <v>1121</v>
      </c>
      <c r="O1122">
        <v>51</v>
      </c>
    </row>
    <row r="1123" spans="1:15" x14ac:dyDescent="0.3">
      <c r="A1123" t="s">
        <v>4304</v>
      </c>
      <c r="B1123" t="s">
        <v>4305</v>
      </c>
      <c r="C1123" s="1" t="str">
        <f t="shared" si="173"/>
        <v>21:0161</v>
      </c>
      <c r="D1123" s="1" t="str">
        <f t="shared" si="174"/>
        <v>21:0087</v>
      </c>
      <c r="E1123" t="s">
        <v>4306</v>
      </c>
      <c r="F1123" t="s">
        <v>4307</v>
      </c>
      <c r="H1123">
        <v>55.061379299999999</v>
      </c>
      <c r="I1123">
        <v>-102.0785516</v>
      </c>
      <c r="J1123" s="1" t="str">
        <f t="shared" si="175"/>
        <v>NGR lake sediment grab sample</v>
      </c>
      <c r="K1123" s="1" t="str">
        <f t="shared" si="176"/>
        <v>&lt;177 micron (NGR)</v>
      </c>
      <c r="L1123">
        <v>59</v>
      </c>
      <c r="M1123" t="s">
        <v>110</v>
      </c>
      <c r="N1123">
        <v>1122</v>
      </c>
      <c r="O1123">
        <v>48</v>
      </c>
    </row>
    <row r="1124" spans="1:15" x14ac:dyDescent="0.3">
      <c r="A1124" t="s">
        <v>4308</v>
      </c>
      <c r="B1124" t="s">
        <v>4309</v>
      </c>
      <c r="C1124" s="1" t="str">
        <f t="shared" si="173"/>
        <v>21:0161</v>
      </c>
      <c r="D1124" s="1" t="str">
        <f t="shared" si="174"/>
        <v>21:0087</v>
      </c>
      <c r="E1124" t="s">
        <v>4310</v>
      </c>
      <c r="F1124" t="s">
        <v>4311</v>
      </c>
      <c r="H1124">
        <v>55.058083600000003</v>
      </c>
      <c r="I1124">
        <v>-102.0537322</v>
      </c>
      <c r="J1124" s="1" t="str">
        <f t="shared" si="175"/>
        <v>NGR lake sediment grab sample</v>
      </c>
      <c r="K1124" s="1" t="str">
        <f t="shared" si="176"/>
        <v>&lt;177 micron (NGR)</v>
      </c>
      <c r="L1124">
        <v>59</v>
      </c>
      <c r="M1124" t="s">
        <v>115</v>
      </c>
      <c r="N1124">
        <v>1123</v>
      </c>
      <c r="O1124">
        <v>70</v>
      </c>
    </row>
    <row r="1125" spans="1:15" x14ac:dyDescent="0.3">
      <c r="A1125" t="s">
        <v>4312</v>
      </c>
      <c r="B1125" t="s">
        <v>4313</v>
      </c>
      <c r="C1125" s="1" t="str">
        <f t="shared" si="173"/>
        <v>21:0161</v>
      </c>
      <c r="D1125" s="1" t="str">
        <f t="shared" si="174"/>
        <v>21:0087</v>
      </c>
      <c r="E1125" t="s">
        <v>4314</v>
      </c>
      <c r="F1125" t="s">
        <v>4315</v>
      </c>
      <c r="H1125">
        <v>55.031008200000002</v>
      </c>
      <c r="I1125">
        <v>-102.04946030000001</v>
      </c>
      <c r="J1125" s="1" t="str">
        <f t="shared" si="175"/>
        <v>NGR lake sediment grab sample</v>
      </c>
      <c r="K1125" s="1" t="str">
        <f t="shared" si="176"/>
        <v>&lt;177 micron (NGR)</v>
      </c>
      <c r="L1125">
        <v>59</v>
      </c>
      <c r="M1125" t="s">
        <v>120</v>
      </c>
      <c r="N1125">
        <v>1124</v>
      </c>
      <c r="O1125">
        <v>37</v>
      </c>
    </row>
    <row r="1126" spans="1:15" x14ac:dyDescent="0.3">
      <c r="A1126" t="s">
        <v>4316</v>
      </c>
      <c r="B1126" t="s">
        <v>4317</v>
      </c>
      <c r="C1126" s="1" t="str">
        <f t="shared" si="173"/>
        <v>21:0161</v>
      </c>
      <c r="D1126" s="1" t="str">
        <f t="shared" si="174"/>
        <v>21:0087</v>
      </c>
      <c r="E1126" t="s">
        <v>4318</v>
      </c>
      <c r="F1126" t="s">
        <v>4319</v>
      </c>
      <c r="H1126">
        <v>55.010252899999998</v>
      </c>
      <c r="I1126">
        <v>-102.0462928</v>
      </c>
      <c r="J1126" s="1" t="str">
        <f t="shared" si="175"/>
        <v>NGR lake sediment grab sample</v>
      </c>
      <c r="K1126" s="1" t="str">
        <f t="shared" si="176"/>
        <v>&lt;177 micron (NGR)</v>
      </c>
      <c r="L1126">
        <v>59</v>
      </c>
      <c r="M1126" t="s">
        <v>176</v>
      </c>
      <c r="N1126">
        <v>1125</v>
      </c>
      <c r="O1126">
        <v>24.5</v>
      </c>
    </row>
    <row r="1127" spans="1:15" x14ac:dyDescent="0.3">
      <c r="A1127" t="s">
        <v>4320</v>
      </c>
      <c r="B1127" t="s">
        <v>4321</v>
      </c>
      <c r="C1127" s="1" t="str">
        <f t="shared" si="173"/>
        <v>21:0161</v>
      </c>
      <c r="D1127" s="1" t="str">
        <f t="shared" si="174"/>
        <v>21:0087</v>
      </c>
      <c r="E1127" t="s">
        <v>4322</v>
      </c>
      <c r="F1127" t="s">
        <v>4323</v>
      </c>
      <c r="H1127">
        <v>55.008838500000003</v>
      </c>
      <c r="I1127">
        <v>-102.0995834</v>
      </c>
      <c r="J1127" s="1" t="str">
        <f t="shared" si="175"/>
        <v>NGR lake sediment grab sample</v>
      </c>
      <c r="K1127" s="1" t="str">
        <f t="shared" si="176"/>
        <v>&lt;177 micron (NGR)</v>
      </c>
      <c r="L1127">
        <v>59</v>
      </c>
      <c r="M1127" t="s">
        <v>183</v>
      </c>
      <c r="N1127">
        <v>1126</v>
      </c>
      <c r="O1127">
        <v>33.5</v>
      </c>
    </row>
    <row r="1128" spans="1:15" x14ac:dyDescent="0.3">
      <c r="A1128" t="s">
        <v>4324</v>
      </c>
      <c r="B1128" t="s">
        <v>4325</v>
      </c>
      <c r="C1128" s="1" t="str">
        <f t="shared" si="173"/>
        <v>21:0161</v>
      </c>
      <c r="D1128" s="1" t="str">
        <f t="shared" si="174"/>
        <v>21:0087</v>
      </c>
      <c r="E1128" t="s">
        <v>4326</v>
      </c>
      <c r="F1128" t="s">
        <v>4327</v>
      </c>
      <c r="H1128">
        <v>55.031722000000002</v>
      </c>
      <c r="I1128">
        <v>-102.11671130000001</v>
      </c>
      <c r="J1128" s="1" t="str">
        <f t="shared" si="175"/>
        <v>NGR lake sediment grab sample</v>
      </c>
      <c r="K1128" s="1" t="str">
        <f t="shared" si="176"/>
        <v>&lt;177 micron (NGR)</v>
      </c>
      <c r="L1128">
        <v>59</v>
      </c>
      <c r="M1128" t="s">
        <v>188</v>
      </c>
      <c r="N1128">
        <v>1127</v>
      </c>
      <c r="O1128">
        <v>71</v>
      </c>
    </row>
    <row r="1129" spans="1:15" x14ac:dyDescent="0.3">
      <c r="A1129" t="s">
        <v>4328</v>
      </c>
      <c r="B1129" t="s">
        <v>4329</v>
      </c>
      <c r="C1129" s="1" t="str">
        <f t="shared" si="173"/>
        <v>21:0161</v>
      </c>
      <c r="D1129" s="1" t="str">
        <f t="shared" si="174"/>
        <v>21:0087</v>
      </c>
      <c r="E1129" t="s">
        <v>4330</v>
      </c>
      <c r="F1129" t="s">
        <v>4331</v>
      </c>
      <c r="H1129">
        <v>55.033172800000003</v>
      </c>
      <c r="I1129">
        <v>-102.1400855</v>
      </c>
      <c r="J1129" s="1" t="str">
        <f t="shared" si="175"/>
        <v>NGR lake sediment grab sample</v>
      </c>
      <c r="K1129" s="1" t="str">
        <f t="shared" si="176"/>
        <v>&lt;177 micron (NGR)</v>
      </c>
      <c r="L1129">
        <v>59</v>
      </c>
      <c r="M1129" t="s">
        <v>193</v>
      </c>
      <c r="N1129">
        <v>1128</v>
      </c>
      <c r="O1129">
        <v>20</v>
      </c>
    </row>
    <row r="1130" spans="1:15" x14ac:dyDescent="0.3">
      <c r="A1130" t="s">
        <v>4332</v>
      </c>
      <c r="B1130" t="s">
        <v>4333</v>
      </c>
      <c r="C1130" s="1" t="str">
        <f t="shared" si="173"/>
        <v>21:0161</v>
      </c>
      <c r="D1130" s="1" t="str">
        <f t="shared" si="174"/>
        <v>21:0087</v>
      </c>
      <c r="E1130" t="s">
        <v>4314</v>
      </c>
      <c r="F1130" t="s">
        <v>4334</v>
      </c>
      <c r="H1130">
        <v>55.031008200000002</v>
      </c>
      <c r="I1130">
        <v>-102.04946030000001</v>
      </c>
      <c r="J1130" s="1" t="str">
        <f t="shared" si="175"/>
        <v>NGR lake sediment grab sample</v>
      </c>
      <c r="K1130" s="1" t="str">
        <f t="shared" si="176"/>
        <v>&lt;177 micron (NGR)</v>
      </c>
      <c r="L1130">
        <v>59</v>
      </c>
      <c r="M1130" t="s">
        <v>197</v>
      </c>
      <c r="N1130">
        <v>1129</v>
      </c>
      <c r="O1130">
        <v>38.5</v>
      </c>
    </row>
    <row r="1131" spans="1:15" x14ac:dyDescent="0.3">
      <c r="A1131" t="s">
        <v>4335</v>
      </c>
      <c r="B1131" t="s">
        <v>4336</v>
      </c>
      <c r="C1131" s="1" t="str">
        <f t="shared" si="173"/>
        <v>21:0161</v>
      </c>
      <c r="D1131" s="1" t="str">
        <f t="shared" si="174"/>
        <v>21:0087</v>
      </c>
      <c r="E1131" t="s">
        <v>4337</v>
      </c>
      <c r="F1131" t="s">
        <v>4338</v>
      </c>
      <c r="H1131">
        <v>55.011705200000002</v>
      </c>
      <c r="I1131">
        <v>-102.14474389999999</v>
      </c>
      <c r="J1131" s="1" t="str">
        <f t="shared" si="175"/>
        <v>NGR lake sediment grab sample</v>
      </c>
      <c r="K1131" s="1" t="str">
        <f t="shared" si="176"/>
        <v>&lt;177 micron (NGR)</v>
      </c>
      <c r="L1131">
        <v>60</v>
      </c>
      <c r="M1131" t="s">
        <v>19</v>
      </c>
      <c r="N1131">
        <v>1130</v>
      </c>
      <c r="O1131">
        <v>25.5</v>
      </c>
    </row>
    <row r="1132" spans="1:15" x14ac:dyDescent="0.3">
      <c r="A1132" t="s">
        <v>4339</v>
      </c>
      <c r="B1132" t="s">
        <v>4340</v>
      </c>
      <c r="C1132" s="1" t="str">
        <f t="shared" si="173"/>
        <v>21:0161</v>
      </c>
      <c r="D1132" s="1" t="str">
        <f t="shared" si="174"/>
        <v>21:0087</v>
      </c>
      <c r="E1132" t="s">
        <v>4341</v>
      </c>
      <c r="F1132" t="s">
        <v>4342</v>
      </c>
      <c r="H1132">
        <v>55.003066799999999</v>
      </c>
      <c r="I1132">
        <v>-102.19853550000001</v>
      </c>
      <c r="J1132" s="1" t="str">
        <f t="shared" si="175"/>
        <v>NGR lake sediment grab sample</v>
      </c>
      <c r="K1132" s="1" t="str">
        <f t="shared" si="176"/>
        <v>&lt;177 micron (NGR)</v>
      </c>
      <c r="L1132">
        <v>60</v>
      </c>
      <c r="M1132" t="s">
        <v>29</v>
      </c>
      <c r="N1132">
        <v>1131</v>
      </c>
      <c r="O1132">
        <v>69.5</v>
      </c>
    </row>
    <row r="1133" spans="1:15" x14ac:dyDescent="0.3">
      <c r="A1133" t="s">
        <v>4343</v>
      </c>
      <c r="B1133" t="s">
        <v>4344</v>
      </c>
      <c r="C1133" s="1" t="str">
        <f t="shared" si="173"/>
        <v>21:0161</v>
      </c>
      <c r="D1133" s="1" t="str">
        <f t="shared" si="174"/>
        <v>21:0087</v>
      </c>
      <c r="E1133" t="s">
        <v>4345</v>
      </c>
      <c r="F1133" t="s">
        <v>4346</v>
      </c>
      <c r="H1133">
        <v>55.043674000000003</v>
      </c>
      <c r="I1133">
        <v>-102.2050926</v>
      </c>
      <c r="J1133" s="1" t="str">
        <f t="shared" si="175"/>
        <v>NGR lake sediment grab sample</v>
      </c>
      <c r="K1133" s="1" t="str">
        <f t="shared" si="176"/>
        <v>&lt;177 micron (NGR)</v>
      </c>
      <c r="L1133">
        <v>60</v>
      </c>
      <c r="M1133" t="s">
        <v>34</v>
      </c>
      <c r="N1133">
        <v>1132</v>
      </c>
      <c r="O1133">
        <v>37.5</v>
      </c>
    </row>
    <row r="1134" spans="1:15" x14ac:dyDescent="0.3">
      <c r="A1134" t="s">
        <v>4347</v>
      </c>
      <c r="B1134" t="s">
        <v>4348</v>
      </c>
      <c r="C1134" s="1" t="str">
        <f t="shared" si="173"/>
        <v>21:0161</v>
      </c>
      <c r="D1134" s="1" t="str">
        <f t="shared" si="174"/>
        <v>21:0087</v>
      </c>
      <c r="E1134" t="s">
        <v>4349</v>
      </c>
      <c r="F1134" t="s">
        <v>4350</v>
      </c>
      <c r="H1134">
        <v>55.063958100000001</v>
      </c>
      <c r="I1134">
        <v>-102.1880137</v>
      </c>
      <c r="J1134" s="1" t="str">
        <f t="shared" si="175"/>
        <v>NGR lake sediment grab sample</v>
      </c>
      <c r="K1134" s="1" t="str">
        <f t="shared" si="176"/>
        <v>&lt;177 micron (NGR)</v>
      </c>
      <c r="L1134">
        <v>60</v>
      </c>
      <c r="M1134" t="s">
        <v>39</v>
      </c>
      <c r="N1134">
        <v>1133</v>
      </c>
      <c r="O1134">
        <v>23.5</v>
      </c>
    </row>
    <row r="1135" spans="1:15" x14ac:dyDescent="0.3">
      <c r="A1135" t="s">
        <v>4351</v>
      </c>
      <c r="B1135" t="s">
        <v>4352</v>
      </c>
      <c r="C1135" s="1" t="str">
        <f t="shared" si="173"/>
        <v>21:0161</v>
      </c>
      <c r="D1135" s="1" t="str">
        <f t="shared" si="174"/>
        <v>21:0087</v>
      </c>
      <c r="E1135" t="s">
        <v>4353</v>
      </c>
      <c r="F1135" t="s">
        <v>4354</v>
      </c>
      <c r="H1135">
        <v>55.0686897</v>
      </c>
      <c r="I1135">
        <v>-102.15948280000001</v>
      </c>
      <c r="J1135" s="1" t="str">
        <f t="shared" si="175"/>
        <v>NGR lake sediment grab sample</v>
      </c>
      <c r="K1135" s="1" t="str">
        <f t="shared" si="176"/>
        <v>&lt;177 micron (NGR)</v>
      </c>
      <c r="L1135">
        <v>60</v>
      </c>
      <c r="M1135" t="s">
        <v>44</v>
      </c>
      <c r="N1135">
        <v>1134</v>
      </c>
      <c r="O1135">
        <v>29.5</v>
      </c>
    </row>
    <row r="1136" spans="1:15" x14ac:dyDescent="0.3">
      <c r="A1136" t="s">
        <v>4355</v>
      </c>
      <c r="B1136" t="s">
        <v>4356</v>
      </c>
      <c r="C1136" s="1" t="str">
        <f t="shared" si="173"/>
        <v>21:0161</v>
      </c>
      <c r="D1136" s="1" t="str">
        <f t="shared" si="174"/>
        <v>21:0087</v>
      </c>
      <c r="E1136" t="s">
        <v>4357</v>
      </c>
      <c r="F1136" t="s">
        <v>4358</v>
      </c>
      <c r="H1136">
        <v>55.089186900000001</v>
      </c>
      <c r="I1136">
        <v>-102.1517589</v>
      </c>
      <c r="J1136" s="1" t="str">
        <f t="shared" si="175"/>
        <v>NGR lake sediment grab sample</v>
      </c>
      <c r="K1136" s="1" t="str">
        <f t="shared" si="176"/>
        <v>&lt;177 micron (NGR)</v>
      </c>
      <c r="L1136">
        <v>60</v>
      </c>
      <c r="M1136" t="s">
        <v>68</v>
      </c>
      <c r="N1136">
        <v>1135</v>
      </c>
      <c r="O1136">
        <v>69</v>
      </c>
    </row>
    <row r="1137" spans="1:15" x14ac:dyDescent="0.3">
      <c r="A1137" t="s">
        <v>4359</v>
      </c>
      <c r="B1137" t="s">
        <v>4360</v>
      </c>
      <c r="C1137" s="1" t="str">
        <f t="shared" si="173"/>
        <v>21:0161</v>
      </c>
      <c r="D1137" s="1" t="str">
        <f t="shared" si="174"/>
        <v>21:0087</v>
      </c>
      <c r="E1137" t="s">
        <v>4357</v>
      </c>
      <c r="F1137" t="s">
        <v>4361</v>
      </c>
      <c r="H1137">
        <v>55.089186900000001</v>
      </c>
      <c r="I1137">
        <v>-102.1517589</v>
      </c>
      <c r="J1137" s="1" t="str">
        <f t="shared" si="175"/>
        <v>NGR lake sediment grab sample</v>
      </c>
      <c r="K1137" s="1" t="str">
        <f t="shared" si="176"/>
        <v>&lt;177 micron (NGR)</v>
      </c>
      <c r="L1137">
        <v>60</v>
      </c>
      <c r="M1137" t="s">
        <v>72</v>
      </c>
      <c r="N1137">
        <v>1136</v>
      </c>
      <c r="O1137">
        <v>69.5</v>
      </c>
    </row>
    <row r="1138" spans="1:15" x14ac:dyDescent="0.3">
      <c r="A1138" t="s">
        <v>4362</v>
      </c>
      <c r="B1138" t="s">
        <v>4363</v>
      </c>
      <c r="C1138" s="1" t="str">
        <f t="shared" si="173"/>
        <v>21:0161</v>
      </c>
      <c r="D1138" s="1" t="str">
        <f t="shared" si="174"/>
        <v>21:0087</v>
      </c>
      <c r="E1138" t="s">
        <v>4364</v>
      </c>
      <c r="F1138" t="s">
        <v>4365</v>
      </c>
      <c r="H1138">
        <v>55.093650099999998</v>
      </c>
      <c r="I1138">
        <v>-102.189063</v>
      </c>
      <c r="J1138" s="1" t="str">
        <f t="shared" si="175"/>
        <v>NGR lake sediment grab sample</v>
      </c>
      <c r="K1138" s="1" t="str">
        <f t="shared" si="176"/>
        <v>&lt;177 micron (NGR)</v>
      </c>
      <c r="L1138">
        <v>60</v>
      </c>
      <c r="M1138" t="s">
        <v>49</v>
      </c>
      <c r="N1138">
        <v>1137</v>
      </c>
      <c r="O1138">
        <v>54.5</v>
      </c>
    </row>
    <row r="1139" spans="1:15" x14ac:dyDescent="0.3">
      <c r="A1139" t="s">
        <v>4366</v>
      </c>
      <c r="B1139" t="s">
        <v>4367</v>
      </c>
      <c r="C1139" s="1" t="str">
        <f t="shared" si="173"/>
        <v>21:0161</v>
      </c>
      <c r="D1139" s="1" t="str">
        <f t="shared" si="174"/>
        <v>21:0087</v>
      </c>
      <c r="E1139" t="s">
        <v>4368</v>
      </c>
      <c r="F1139" t="s">
        <v>4369</v>
      </c>
      <c r="H1139">
        <v>55.090237199999997</v>
      </c>
      <c r="I1139">
        <v>-102.2363253</v>
      </c>
      <c r="J1139" s="1" t="str">
        <f t="shared" si="175"/>
        <v>NGR lake sediment grab sample</v>
      </c>
      <c r="K1139" s="1" t="str">
        <f t="shared" si="176"/>
        <v>&lt;177 micron (NGR)</v>
      </c>
      <c r="L1139">
        <v>60</v>
      </c>
      <c r="M1139" t="s">
        <v>54</v>
      </c>
      <c r="N1139">
        <v>1138</v>
      </c>
      <c r="O1139">
        <v>32</v>
      </c>
    </row>
    <row r="1140" spans="1:15" x14ac:dyDescent="0.3">
      <c r="A1140" t="s">
        <v>4370</v>
      </c>
      <c r="B1140" t="s">
        <v>4371</v>
      </c>
      <c r="C1140" s="1" t="str">
        <f t="shared" si="173"/>
        <v>21:0161</v>
      </c>
      <c r="D1140" s="1" t="str">
        <f t="shared" si="174"/>
        <v>21:0087</v>
      </c>
      <c r="E1140" t="s">
        <v>4372</v>
      </c>
      <c r="F1140" t="s">
        <v>4373</v>
      </c>
      <c r="H1140">
        <v>55.0629062</v>
      </c>
      <c r="I1140">
        <v>-102.26013949999999</v>
      </c>
      <c r="J1140" s="1" t="str">
        <f t="shared" si="175"/>
        <v>NGR lake sediment grab sample</v>
      </c>
      <c r="K1140" s="1" t="str">
        <f t="shared" si="176"/>
        <v>&lt;177 micron (NGR)</v>
      </c>
      <c r="L1140">
        <v>60</v>
      </c>
      <c r="M1140" t="s">
        <v>59</v>
      </c>
      <c r="N1140">
        <v>1139</v>
      </c>
      <c r="O1140">
        <v>80</v>
      </c>
    </row>
    <row r="1141" spans="1:15" x14ac:dyDescent="0.3">
      <c r="A1141" t="s">
        <v>4374</v>
      </c>
      <c r="B1141" t="s">
        <v>4375</v>
      </c>
      <c r="C1141" s="1" t="str">
        <f t="shared" si="173"/>
        <v>21:0161</v>
      </c>
      <c r="D1141" s="1" t="str">
        <f t="shared" si="174"/>
        <v>21:0087</v>
      </c>
      <c r="E1141" t="s">
        <v>4376</v>
      </c>
      <c r="F1141" t="s">
        <v>4377</v>
      </c>
      <c r="H1141">
        <v>55.030556199999999</v>
      </c>
      <c r="I1141">
        <v>-102.2607845</v>
      </c>
      <c r="J1141" s="1" t="str">
        <f t="shared" si="175"/>
        <v>NGR lake sediment grab sample</v>
      </c>
      <c r="K1141" s="1" t="str">
        <f t="shared" si="176"/>
        <v>&lt;177 micron (NGR)</v>
      </c>
      <c r="L1141">
        <v>60</v>
      </c>
      <c r="M1141" t="s">
        <v>105</v>
      </c>
      <c r="N1141">
        <v>1140</v>
      </c>
      <c r="O1141">
        <v>40</v>
      </c>
    </row>
    <row r="1142" spans="1:15" x14ac:dyDescent="0.3">
      <c r="A1142" t="s">
        <v>4378</v>
      </c>
      <c r="B1142" t="s">
        <v>4379</v>
      </c>
      <c r="C1142" s="1" t="str">
        <f t="shared" si="173"/>
        <v>21:0161</v>
      </c>
      <c r="D1142" s="1" t="str">
        <f t="shared" si="174"/>
        <v>21:0087</v>
      </c>
      <c r="E1142" t="s">
        <v>4380</v>
      </c>
      <c r="F1142" t="s">
        <v>4381</v>
      </c>
      <c r="H1142">
        <v>55.008255699999999</v>
      </c>
      <c r="I1142">
        <v>-102.26856309999999</v>
      </c>
      <c r="J1142" s="1" t="str">
        <f t="shared" si="175"/>
        <v>NGR lake sediment grab sample</v>
      </c>
      <c r="K1142" s="1" t="str">
        <f t="shared" si="176"/>
        <v>&lt;177 micron (NGR)</v>
      </c>
      <c r="L1142">
        <v>60</v>
      </c>
      <c r="M1142" t="s">
        <v>110</v>
      </c>
      <c r="N1142">
        <v>1141</v>
      </c>
      <c r="O1142">
        <v>22</v>
      </c>
    </row>
    <row r="1143" spans="1:15" x14ac:dyDescent="0.3">
      <c r="A1143" t="s">
        <v>4382</v>
      </c>
      <c r="B1143" t="s">
        <v>4383</v>
      </c>
      <c r="C1143" s="1" t="str">
        <f t="shared" si="173"/>
        <v>21:0161</v>
      </c>
      <c r="D1143" s="1" t="str">
        <f t="shared" si="174"/>
        <v>21:0087</v>
      </c>
      <c r="E1143" t="s">
        <v>4384</v>
      </c>
      <c r="F1143" t="s">
        <v>4385</v>
      </c>
      <c r="H1143">
        <v>55.011369500000001</v>
      </c>
      <c r="I1143">
        <v>-102.3277947</v>
      </c>
      <c r="J1143" s="1" t="str">
        <f t="shared" si="175"/>
        <v>NGR lake sediment grab sample</v>
      </c>
      <c r="K1143" s="1" t="str">
        <f t="shared" si="176"/>
        <v>&lt;177 micron (NGR)</v>
      </c>
      <c r="L1143">
        <v>60</v>
      </c>
      <c r="M1143" t="s">
        <v>115</v>
      </c>
      <c r="N1143">
        <v>1142</v>
      </c>
      <c r="O1143">
        <v>33</v>
      </c>
    </row>
    <row r="1144" spans="1:15" x14ac:dyDescent="0.3">
      <c r="A1144" t="s">
        <v>4386</v>
      </c>
      <c r="B1144" t="s">
        <v>4387</v>
      </c>
      <c r="C1144" s="1" t="str">
        <f t="shared" si="173"/>
        <v>21:0161</v>
      </c>
      <c r="D1144" s="1" t="str">
        <f t="shared" si="174"/>
        <v>21:0087</v>
      </c>
      <c r="E1144" t="s">
        <v>4388</v>
      </c>
      <c r="F1144" t="s">
        <v>4389</v>
      </c>
      <c r="H1144">
        <v>55.036090999999999</v>
      </c>
      <c r="I1144">
        <v>-102.3073646</v>
      </c>
      <c r="J1144" s="1" t="str">
        <f t="shared" si="175"/>
        <v>NGR lake sediment grab sample</v>
      </c>
      <c r="K1144" s="1" t="str">
        <f t="shared" si="176"/>
        <v>&lt;177 micron (NGR)</v>
      </c>
      <c r="L1144">
        <v>60</v>
      </c>
      <c r="M1144" t="s">
        <v>176</v>
      </c>
      <c r="N1144">
        <v>1143</v>
      </c>
      <c r="O1144">
        <v>29.5</v>
      </c>
    </row>
    <row r="1145" spans="1:15" x14ac:dyDescent="0.3">
      <c r="A1145" t="s">
        <v>4390</v>
      </c>
      <c r="B1145" t="s">
        <v>4391</v>
      </c>
      <c r="C1145" s="1" t="str">
        <f t="shared" si="173"/>
        <v>21:0161</v>
      </c>
      <c r="D1145" s="1" t="str">
        <f t="shared" si="174"/>
        <v>21:0087</v>
      </c>
      <c r="E1145" t="s">
        <v>4392</v>
      </c>
      <c r="F1145" t="s">
        <v>4393</v>
      </c>
      <c r="H1145">
        <v>55.0639878</v>
      </c>
      <c r="I1145">
        <v>-102.30862260000001</v>
      </c>
      <c r="J1145" s="1" t="str">
        <f t="shared" si="175"/>
        <v>NGR lake sediment grab sample</v>
      </c>
      <c r="K1145" s="1" t="str">
        <f t="shared" si="176"/>
        <v>&lt;177 micron (NGR)</v>
      </c>
      <c r="L1145">
        <v>60</v>
      </c>
      <c r="M1145" t="s">
        <v>183</v>
      </c>
      <c r="N1145">
        <v>1144</v>
      </c>
      <c r="O1145">
        <v>44.5</v>
      </c>
    </row>
    <row r="1146" spans="1:15" x14ac:dyDescent="0.3">
      <c r="A1146" t="s">
        <v>4394</v>
      </c>
      <c r="B1146" t="s">
        <v>4395</v>
      </c>
      <c r="C1146" s="1" t="str">
        <f t="shared" si="173"/>
        <v>21:0161</v>
      </c>
      <c r="D1146" s="1" t="str">
        <f>HYPERLINK("http://geochem.nrcan.gc.ca/cdogs/content/svy/svy_e.htm", "")</f>
        <v/>
      </c>
      <c r="G1146" s="1" t="str">
        <f>HYPERLINK("http://geochem.nrcan.gc.ca/cdogs/content/cr_/cr_00003_e.htm", "3")</f>
        <v>3</v>
      </c>
      <c r="J1146" t="s">
        <v>22</v>
      </c>
      <c r="K1146" t="s">
        <v>23</v>
      </c>
      <c r="L1146">
        <v>60</v>
      </c>
      <c r="M1146" t="s">
        <v>24</v>
      </c>
      <c r="N1146">
        <v>1145</v>
      </c>
      <c r="O1146">
        <v>19</v>
      </c>
    </row>
    <row r="1147" spans="1:15" x14ac:dyDescent="0.3">
      <c r="A1147" t="s">
        <v>4396</v>
      </c>
      <c r="B1147" t="s">
        <v>4397</v>
      </c>
      <c r="C1147" s="1" t="str">
        <f t="shared" si="173"/>
        <v>21:0161</v>
      </c>
      <c r="D1147" s="1" t="str">
        <f t="shared" ref="D1147:D1155" si="177">HYPERLINK("http://geochem.nrcan.gc.ca/cdogs/content/svy/svy210087_e.htm", "21:0087")</f>
        <v>21:0087</v>
      </c>
      <c r="E1147" t="s">
        <v>4398</v>
      </c>
      <c r="F1147" t="s">
        <v>4399</v>
      </c>
      <c r="H1147">
        <v>55.100032400000003</v>
      </c>
      <c r="I1147">
        <v>-102.3124696</v>
      </c>
      <c r="J1147" s="1" t="str">
        <f t="shared" ref="J1147:J1155" si="178">HYPERLINK("http://geochem.nrcan.gc.ca/cdogs/content/kwd/kwd020027_e.htm", "NGR lake sediment grab sample")</f>
        <v>NGR lake sediment grab sample</v>
      </c>
      <c r="K1147" s="1" t="str">
        <f t="shared" ref="K1147:K1155" si="179">HYPERLINK("http://geochem.nrcan.gc.ca/cdogs/content/kwd/kwd080006_e.htm", "&lt;177 micron (NGR)")</f>
        <v>&lt;177 micron (NGR)</v>
      </c>
      <c r="L1147">
        <v>60</v>
      </c>
      <c r="M1147" t="s">
        <v>120</v>
      </c>
      <c r="N1147">
        <v>1146</v>
      </c>
      <c r="O1147">
        <v>40.5</v>
      </c>
    </row>
    <row r="1148" spans="1:15" x14ac:dyDescent="0.3">
      <c r="A1148" t="s">
        <v>4400</v>
      </c>
      <c r="B1148" t="s">
        <v>4401</v>
      </c>
      <c r="C1148" s="1" t="str">
        <f t="shared" si="173"/>
        <v>21:0161</v>
      </c>
      <c r="D1148" s="1" t="str">
        <f t="shared" si="177"/>
        <v>21:0087</v>
      </c>
      <c r="E1148" t="s">
        <v>4402</v>
      </c>
      <c r="F1148" t="s">
        <v>4403</v>
      </c>
      <c r="H1148">
        <v>55.1060552</v>
      </c>
      <c r="I1148">
        <v>-102.38262349999999</v>
      </c>
      <c r="J1148" s="1" t="str">
        <f t="shared" si="178"/>
        <v>NGR lake sediment grab sample</v>
      </c>
      <c r="K1148" s="1" t="str">
        <f t="shared" si="179"/>
        <v>&lt;177 micron (NGR)</v>
      </c>
      <c r="L1148">
        <v>60</v>
      </c>
      <c r="M1148" t="s">
        <v>188</v>
      </c>
      <c r="N1148">
        <v>1147</v>
      </c>
      <c r="O1148">
        <v>38</v>
      </c>
    </row>
    <row r="1149" spans="1:15" x14ac:dyDescent="0.3">
      <c r="A1149" t="s">
        <v>4404</v>
      </c>
      <c r="B1149" t="s">
        <v>4405</v>
      </c>
      <c r="C1149" s="1" t="str">
        <f t="shared" si="173"/>
        <v>21:0161</v>
      </c>
      <c r="D1149" s="1" t="str">
        <f t="shared" si="177"/>
        <v>21:0087</v>
      </c>
      <c r="E1149" t="s">
        <v>4406</v>
      </c>
      <c r="F1149" t="s">
        <v>4407</v>
      </c>
      <c r="H1149">
        <v>55.096682700000002</v>
      </c>
      <c r="I1149">
        <v>-102.4067502</v>
      </c>
      <c r="J1149" s="1" t="str">
        <f t="shared" si="178"/>
        <v>NGR lake sediment grab sample</v>
      </c>
      <c r="K1149" s="1" t="str">
        <f t="shared" si="179"/>
        <v>&lt;177 micron (NGR)</v>
      </c>
      <c r="L1149">
        <v>60</v>
      </c>
      <c r="M1149" t="s">
        <v>193</v>
      </c>
      <c r="N1149">
        <v>1148</v>
      </c>
      <c r="O1149">
        <v>16</v>
      </c>
    </row>
    <row r="1150" spans="1:15" x14ac:dyDescent="0.3">
      <c r="A1150" t="s">
        <v>4408</v>
      </c>
      <c r="B1150" t="s">
        <v>4409</v>
      </c>
      <c r="C1150" s="1" t="str">
        <f t="shared" si="173"/>
        <v>21:0161</v>
      </c>
      <c r="D1150" s="1" t="str">
        <f t="shared" si="177"/>
        <v>21:0087</v>
      </c>
      <c r="E1150" t="s">
        <v>4398</v>
      </c>
      <c r="F1150" t="s">
        <v>4410</v>
      </c>
      <c r="H1150">
        <v>55.100032400000003</v>
      </c>
      <c r="I1150">
        <v>-102.3124696</v>
      </c>
      <c r="J1150" s="1" t="str">
        <f t="shared" si="178"/>
        <v>NGR lake sediment grab sample</v>
      </c>
      <c r="K1150" s="1" t="str">
        <f t="shared" si="179"/>
        <v>&lt;177 micron (NGR)</v>
      </c>
      <c r="L1150">
        <v>60</v>
      </c>
      <c r="M1150" t="s">
        <v>197</v>
      </c>
      <c r="N1150">
        <v>1149</v>
      </c>
      <c r="O1150">
        <v>42.5</v>
      </c>
    </row>
    <row r="1151" spans="1:15" x14ac:dyDescent="0.3">
      <c r="A1151" t="s">
        <v>4411</v>
      </c>
      <c r="B1151" t="s">
        <v>4412</v>
      </c>
      <c r="C1151" s="1" t="str">
        <f t="shared" si="173"/>
        <v>21:0161</v>
      </c>
      <c r="D1151" s="1" t="str">
        <f t="shared" si="177"/>
        <v>21:0087</v>
      </c>
      <c r="E1151" t="s">
        <v>4413</v>
      </c>
      <c r="F1151" t="s">
        <v>4414</v>
      </c>
      <c r="H1151">
        <v>55.096743199999999</v>
      </c>
      <c r="I1151">
        <v>-102.4522056</v>
      </c>
      <c r="J1151" s="1" t="str">
        <f t="shared" si="178"/>
        <v>NGR lake sediment grab sample</v>
      </c>
      <c r="K1151" s="1" t="str">
        <f t="shared" si="179"/>
        <v>&lt;177 micron (NGR)</v>
      </c>
      <c r="L1151">
        <v>61</v>
      </c>
      <c r="M1151" t="s">
        <v>19</v>
      </c>
      <c r="N1151">
        <v>1150</v>
      </c>
      <c r="O1151">
        <v>26.5</v>
      </c>
    </row>
    <row r="1152" spans="1:15" x14ac:dyDescent="0.3">
      <c r="A1152" t="s">
        <v>4415</v>
      </c>
      <c r="B1152" t="s">
        <v>4416</v>
      </c>
      <c r="C1152" s="1" t="str">
        <f t="shared" si="173"/>
        <v>21:0161</v>
      </c>
      <c r="D1152" s="1" t="str">
        <f t="shared" si="177"/>
        <v>21:0087</v>
      </c>
      <c r="E1152" t="s">
        <v>4417</v>
      </c>
      <c r="F1152" t="s">
        <v>4418</v>
      </c>
      <c r="H1152">
        <v>55.0918803</v>
      </c>
      <c r="I1152">
        <v>-102.5214785</v>
      </c>
      <c r="J1152" s="1" t="str">
        <f t="shared" si="178"/>
        <v>NGR lake sediment grab sample</v>
      </c>
      <c r="K1152" s="1" t="str">
        <f t="shared" si="179"/>
        <v>&lt;177 micron (NGR)</v>
      </c>
      <c r="L1152">
        <v>61</v>
      </c>
      <c r="M1152" t="s">
        <v>29</v>
      </c>
      <c r="N1152">
        <v>1151</v>
      </c>
      <c r="O1152">
        <v>47</v>
      </c>
    </row>
    <row r="1153" spans="1:15" x14ac:dyDescent="0.3">
      <c r="A1153" t="s">
        <v>4419</v>
      </c>
      <c r="B1153" t="s">
        <v>4420</v>
      </c>
      <c r="C1153" s="1" t="str">
        <f t="shared" si="173"/>
        <v>21:0161</v>
      </c>
      <c r="D1153" s="1" t="str">
        <f t="shared" si="177"/>
        <v>21:0087</v>
      </c>
      <c r="E1153" t="s">
        <v>4421</v>
      </c>
      <c r="F1153" t="s">
        <v>4422</v>
      </c>
      <c r="H1153">
        <v>55.101836900000002</v>
      </c>
      <c r="I1153">
        <v>-102.56945949999999</v>
      </c>
      <c r="J1153" s="1" t="str">
        <f t="shared" si="178"/>
        <v>NGR lake sediment grab sample</v>
      </c>
      <c r="K1153" s="1" t="str">
        <f t="shared" si="179"/>
        <v>&lt;177 micron (NGR)</v>
      </c>
      <c r="L1153">
        <v>61</v>
      </c>
      <c r="M1153" t="s">
        <v>34</v>
      </c>
      <c r="N1153">
        <v>1152</v>
      </c>
      <c r="O1153">
        <v>24.5</v>
      </c>
    </row>
    <row r="1154" spans="1:15" x14ac:dyDescent="0.3">
      <c r="A1154" t="s">
        <v>4423</v>
      </c>
      <c r="B1154" t="s">
        <v>4424</v>
      </c>
      <c r="C1154" s="1" t="str">
        <f t="shared" ref="C1154:C1217" si="180">HYPERLINK("http://geochem.nrcan.gc.ca/cdogs/content/bdl/bdl210161_e.htm", "21:0161")</f>
        <v>21:0161</v>
      </c>
      <c r="D1154" s="1" t="str">
        <f t="shared" si="177"/>
        <v>21:0087</v>
      </c>
      <c r="E1154" t="s">
        <v>4425</v>
      </c>
      <c r="F1154" t="s">
        <v>4426</v>
      </c>
      <c r="H1154">
        <v>55.102888100000001</v>
      </c>
      <c r="I1154">
        <v>-102.62269689999999</v>
      </c>
      <c r="J1154" s="1" t="str">
        <f t="shared" si="178"/>
        <v>NGR lake sediment grab sample</v>
      </c>
      <c r="K1154" s="1" t="str">
        <f t="shared" si="179"/>
        <v>&lt;177 micron (NGR)</v>
      </c>
      <c r="L1154">
        <v>61</v>
      </c>
      <c r="M1154" t="s">
        <v>39</v>
      </c>
      <c r="N1154">
        <v>1153</v>
      </c>
      <c r="O1154">
        <v>28.5</v>
      </c>
    </row>
    <row r="1155" spans="1:15" x14ac:dyDescent="0.3">
      <c r="A1155" t="s">
        <v>4427</v>
      </c>
      <c r="B1155" t="s">
        <v>4428</v>
      </c>
      <c r="C1155" s="1" t="str">
        <f t="shared" si="180"/>
        <v>21:0161</v>
      </c>
      <c r="D1155" s="1" t="str">
        <f t="shared" si="177"/>
        <v>21:0087</v>
      </c>
      <c r="E1155" t="s">
        <v>4429</v>
      </c>
      <c r="F1155" t="s">
        <v>4430</v>
      </c>
      <c r="H1155">
        <v>55.105082199999998</v>
      </c>
      <c r="I1155">
        <v>-102.68997880000001</v>
      </c>
      <c r="J1155" s="1" t="str">
        <f t="shared" si="178"/>
        <v>NGR lake sediment grab sample</v>
      </c>
      <c r="K1155" s="1" t="str">
        <f t="shared" si="179"/>
        <v>&lt;177 micron (NGR)</v>
      </c>
      <c r="L1155">
        <v>61</v>
      </c>
      <c r="M1155" t="s">
        <v>44</v>
      </c>
      <c r="N1155">
        <v>1154</v>
      </c>
      <c r="O1155">
        <v>53.5</v>
      </c>
    </row>
    <row r="1156" spans="1:15" x14ac:dyDescent="0.3">
      <c r="A1156" t="s">
        <v>4431</v>
      </c>
      <c r="B1156" t="s">
        <v>4432</v>
      </c>
      <c r="C1156" s="1" t="str">
        <f t="shared" si="180"/>
        <v>21:0161</v>
      </c>
      <c r="D1156" s="1" t="str">
        <f>HYPERLINK("http://geochem.nrcan.gc.ca/cdogs/content/svy/svy_e.htm", "")</f>
        <v/>
      </c>
      <c r="G1156" s="1" t="str">
        <f>HYPERLINK("http://geochem.nrcan.gc.ca/cdogs/content/cr_/cr_00001_e.htm", "1")</f>
        <v>1</v>
      </c>
      <c r="J1156" t="s">
        <v>22</v>
      </c>
      <c r="K1156" t="s">
        <v>23</v>
      </c>
      <c r="L1156">
        <v>61</v>
      </c>
      <c r="M1156" t="s">
        <v>24</v>
      </c>
      <c r="N1156">
        <v>1155</v>
      </c>
      <c r="O1156">
        <v>51</v>
      </c>
    </row>
    <row r="1157" spans="1:15" x14ac:dyDescent="0.3">
      <c r="A1157" t="s">
        <v>4433</v>
      </c>
      <c r="B1157" t="s">
        <v>4434</v>
      </c>
      <c r="C1157" s="1" t="str">
        <f t="shared" si="180"/>
        <v>21:0161</v>
      </c>
      <c r="D1157" s="1" t="str">
        <f t="shared" ref="D1157:D1175" si="181">HYPERLINK("http://geochem.nrcan.gc.ca/cdogs/content/svy/svy210087_e.htm", "21:0087")</f>
        <v>21:0087</v>
      </c>
      <c r="E1157" t="s">
        <v>4435</v>
      </c>
      <c r="F1157" t="s">
        <v>4436</v>
      </c>
      <c r="H1157">
        <v>55.106456700000003</v>
      </c>
      <c r="I1157">
        <v>-102.76358329999999</v>
      </c>
      <c r="J1157" s="1" t="str">
        <f t="shared" ref="J1157:J1175" si="182">HYPERLINK("http://geochem.nrcan.gc.ca/cdogs/content/kwd/kwd020027_e.htm", "NGR lake sediment grab sample")</f>
        <v>NGR lake sediment grab sample</v>
      </c>
      <c r="K1157" s="1" t="str">
        <f t="shared" ref="K1157:K1175" si="183">HYPERLINK("http://geochem.nrcan.gc.ca/cdogs/content/kwd/kwd080006_e.htm", "&lt;177 micron (NGR)")</f>
        <v>&lt;177 micron (NGR)</v>
      </c>
      <c r="L1157">
        <v>61</v>
      </c>
      <c r="M1157" t="s">
        <v>49</v>
      </c>
      <c r="N1157">
        <v>1156</v>
      </c>
      <c r="O1157">
        <v>21</v>
      </c>
    </row>
    <row r="1158" spans="1:15" x14ac:dyDescent="0.3">
      <c r="A1158" t="s">
        <v>4437</v>
      </c>
      <c r="B1158" t="s">
        <v>4438</v>
      </c>
      <c r="C1158" s="1" t="str">
        <f t="shared" si="180"/>
        <v>21:0161</v>
      </c>
      <c r="D1158" s="1" t="str">
        <f t="shared" si="181"/>
        <v>21:0087</v>
      </c>
      <c r="E1158" t="s">
        <v>4439</v>
      </c>
      <c r="F1158" t="s">
        <v>4440</v>
      </c>
      <c r="H1158">
        <v>55.099397600000003</v>
      </c>
      <c r="I1158">
        <v>-102.8204061</v>
      </c>
      <c r="J1158" s="1" t="str">
        <f t="shared" si="182"/>
        <v>NGR lake sediment grab sample</v>
      </c>
      <c r="K1158" s="1" t="str">
        <f t="shared" si="183"/>
        <v>&lt;177 micron (NGR)</v>
      </c>
      <c r="L1158">
        <v>61</v>
      </c>
      <c r="M1158" t="s">
        <v>54</v>
      </c>
      <c r="N1158">
        <v>1157</v>
      </c>
      <c r="O1158">
        <v>53</v>
      </c>
    </row>
    <row r="1159" spans="1:15" x14ac:dyDescent="0.3">
      <c r="A1159" t="s">
        <v>4441</v>
      </c>
      <c r="B1159" t="s">
        <v>4442</v>
      </c>
      <c r="C1159" s="1" t="str">
        <f t="shared" si="180"/>
        <v>21:0161</v>
      </c>
      <c r="D1159" s="1" t="str">
        <f t="shared" si="181"/>
        <v>21:0087</v>
      </c>
      <c r="E1159" t="s">
        <v>4443</v>
      </c>
      <c r="F1159" t="s">
        <v>4444</v>
      </c>
      <c r="H1159">
        <v>55.109374000000003</v>
      </c>
      <c r="I1159">
        <v>-102.87630470000001</v>
      </c>
      <c r="J1159" s="1" t="str">
        <f t="shared" si="182"/>
        <v>NGR lake sediment grab sample</v>
      </c>
      <c r="K1159" s="1" t="str">
        <f t="shared" si="183"/>
        <v>&lt;177 micron (NGR)</v>
      </c>
      <c r="L1159">
        <v>61</v>
      </c>
      <c r="M1159" t="s">
        <v>59</v>
      </c>
      <c r="N1159">
        <v>1158</v>
      </c>
      <c r="O1159">
        <v>39.5</v>
      </c>
    </row>
    <row r="1160" spans="1:15" x14ac:dyDescent="0.3">
      <c r="A1160" t="s">
        <v>4445</v>
      </c>
      <c r="B1160" t="s">
        <v>4446</v>
      </c>
      <c r="C1160" s="1" t="str">
        <f t="shared" si="180"/>
        <v>21:0161</v>
      </c>
      <c r="D1160" s="1" t="str">
        <f t="shared" si="181"/>
        <v>21:0087</v>
      </c>
      <c r="E1160" t="s">
        <v>4447</v>
      </c>
      <c r="F1160" t="s">
        <v>4448</v>
      </c>
      <c r="H1160">
        <v>55.116911700000003</v>
      </c>
      <c r="I1160">
        <v>-102.89628980000001</v>
      </c>
      <c r="J1160" s="1" t="str">
        <f t="shared" si="182"/>
        <v>NGR lake sediment grab sample</v>
      </c>
      <c r="K1160" s="1" t="str">
        <f t="shared" si="183"/>
        <v>&lt;177 micron (NGR)</v>
      </c>
      <c r="L1160">
        <v>61</v>
      </c>
      <c r="M1160" t="s">
        <v>105</v>
      </c>
      <c r="N1160">
        <v>1159</v>
      </c>
      <c r="O1160">
        <v>46</v>
      </c>
    </row>
    <row r="1161" spans="1:15" x14ac:dyDescent="0.3">
      <c r="A1161" t="s">
        <v>4449</v>
      </c>
      <c r="B1161" t="s">
        <v>4450</v>
      </c>
      <c r="C1161" s="1" t="str">
        <f t="shared" si="180"/>
        <v>21:0161</v>
      </c>
      <c r="D1161" s="1" t="str">
        <f t="shared" si="181"/>
        <v>21:0087</v>
      </c>
      <c r="E1161" t="s">
        <v>4451</v>
      </c>
      <c r="F1161" t="s">
        <v>4452</v>
      </c>
      <c r="H1161">
        <v>55.140777200000002</v>
      </c>
      <c r="I1161">
        <v>-102.87306510000001</v>
      </c>
      <c r="J1161" s="1" t="str">
        <f t="shared" si="182"/>
        <v>NGR lake sediment grab sample</v>
      </c>
      <c r="K1161" s="1" t="str">
        <f t="shared" si="183"/>
        <v>&lt;177 micron (NGR)</v>
      </c>
      <c r="L1161">
        <v>61</v>
      </c>
      <c r="M1161" t="s">
        <v>110</v>
      </c>
      <c r="N1161">
        <v>1160</v>
      </c>
      <c r="O1161">
        <v>15</v>
      </c>
    </row>
    <row r="1162" spans="1:15" x14ac:dyDescent="0.3">
      <c r="A1162" t="s">
        <v>4453</v>
      </c>
      <c r="B1162" t="s">
        <v>4454</v>
      </c>
      <c r="C1162" s="1" t="str">
        <f t="shared" si="180"/>
        <v>21:0161</v>
      </c>
      <c r="D1162" s="1" t="str">
        <f t="shared" si="181"/>
        <v>21:0087</v>
      </c>
      <c r="E1162" t="s">
        <v>4455</v>
      </c>
      <c r="F1162" t="s">
        <v>4456</v>
      </c>
      <c r="H1162">
        <v>55.132268400000001</v>
      </c>
      <c r="I1162">
        <v>-102.9535235</v>
      </c>
      <c r="J1162" s="1" t="str">
        <f t="shared" si="182"/>
        <v>NGR lake sediment grab sample</v>
      </c>
      <c r="K1162" s="1" t="str">
        <f t="shared" si="183"/>
        <v>&lt;177 micron (NGR)</v>
      </c>
      <c r="L1162">
        <v>61</v>
      </c>
      <c r="M1162" t="s">
        <v>115</v>
      </c>
      <c r="N1162">
        <v>1161</v>
      </c>
      <c r="O1162">
        <v>27</v>
      </c>
    </row>
    <row r="1163" spans="1:15" x14ac:dyDescent="0.3">
      <c r="A1163" t="s">
        <v>4457</v>
      </c>
      <c r="B1163" t="s">
        <v>4458</v>
      </c>
      <c r="C1163" s="1" t="str">
        <f t="shared" si="180"/>
        <v>21:0161</v>
      </c>
      <c r="D1163" s="1" t="str">
        <f t="shared" si="181"/>
        <v>21:0087</v>
      </c>
      <c r="E1163" t="s">
        <v>4459</v>
      </c>
      <c r="F1163" t="s">
        <v>4460</v>
      </c>
      <c r="H1163">
        <v>55.1024478</v>
      </c>
      <c r="I1163">
        <v>-102.94407769999999</v>
      </c>
      <c r="J1163" s="1" t="str">
        <f t="shared" si="182"/>
        <v>NGR lake sediment grab sample</v>
      </c>
      <c r="K1163" s="1" t="str">
        <f t="shared" si="183"/>
        <v>&lt;177 micron (NGR)</v>
      </c>
      <c r="L1163">
        <v>61</v>
      </c>
      <c r="M1163" t="s">
        <v>176</v>
      </c>
      <c r="N1163">
        <v>1162</v>
      </c>
      <c r="O1163">
        <v>50</v>
      </c>
    </row>
    <row r="1164" spans="1:15" x14ac:dyDescent="0.3">
      <c r="A1164" t="s">
        <v>4461</v>
      </c>
      <c r="B1164" t="s">
        <v>4462</v>
      </c>
      <c r="C1164" s="1" t="str">
        <f t="shared" si="180"/>
        <v>21:0161</v>
      </c>
      <c r="D1164" s="1" t="str">
        <f t="shared" si="181"/>
        <v>21:0087</v>
      </c>
      <c r="E1164" t="s">
        <v>4463</v>
      </c>
      <c r="F1164" t="s">
        <v>4464</v>
      </c>
      <c r="H1164">
        <v>55.0778271</v>
      </c>
      <c r="I1164">
        <v>-103.0315027</v>
      </c>
      <c r="J1164" s="1" t="str">
        <f t="shared" si="182"/>
        <v>NGR lake sediment grab sample</v>
      </c>
      <c r="K1164" s="1" t="str">
        <f t="shared" si="183"/>
        <v>&lt;177 micron (NGR)</v>
      </c>
      <c r="L1164">
        <v>61</v>
      </c>
      <c r="M1164" t="s">
        <v>183</v>
      </c>
      <c r="N1164">
        <v>1163</v>
      </c>
      <c r="O1164">
        <v>15.5</v>
      </c>
    </row>
    <row r="1165" spans="1:15" x14ac:dyDescent="0.3">
      <c r="A1165" t="s">
        <v>4465</v>
      </c>
      <c r="B1165" t="s">
        <v>4466</v>
      </c>
      <c r="C1165" s="1" t="str">
        <f t="shared" si="180"/>
        <v>21:0161</v>
      </c>
      <c r="D1165" s="1" t="str">
        <f t="shared" si="181"/>
        <v>21:0087</v>
      </c>
      <c r="E1165" t="s">
        <v>4467</v>
      </c>
      <c r="F1165" t="s">
        <v>4468</v>
      </c>
      <c r="H1165">
        <v>55.102796099999999</v>
      </c>
      <c r="I1165">
        <v>-103.0193013</v>
      </c>
      <c r="J1165" s="1" t="str">
        <f t="shared" si="182"/>
        <v>NGR lake sediment grab sample</v>
      </c>
      <c r="K1165" s="1" t="str">
        <f t="shared" si="183"/>
        <v>&lt;177 micron (NGR)</v>
      </c>
      <c r="L1165">
        <v>61</v>
      </c>
      <c r="M1165" t="s">
        <v>188</v>
      </c>
      <c r="N1165">
        <v>1164</v>
      </c>
      <c r="O1165">
        <v>20.5</v>
      </c>
    </row>
    <row r="1166" spans="1:15" x14ac:dyDescent="0.3">
      <c r="A1166" t="s">
        <v>4469</v>
      </c>
      <c r="B1166" t="s">
        <v>4470</v>
      </c>
      <c r="C1166" s="1" t="str">
        <f t="shared" si="180"/>
        <v>21:0161</v>
      </c>
      <c r="D1166" s="1" t="str">
        <f t="shared" si="181"/>
        <v>21:0087</v>
      </c>
      <c r="E1166" t="s">
        <v>4471</v>
      </c>
      <c r="F1166" t="s">
        <v>4472</v>
      </c>
      <c r="H1166">
        <v>55.144031699999999</v>
      </c>
      <c r="I1166">
        <v>-103.0125499</v>
      </c>
      <c r="J1166" s="1" t="str">
        <f t="shared" si="182"/>
        <v>NGR lake sediment grab sample</v>
      </c>
      <c r="K1166" s="1" t="str">
        <f t="shared" si="183"/>
        <v>&lt;177 micron (NGR)</v>
      </c>
      <c r="L1166">
        <v>61</v>
      </c>
      <c r="M1166" t="s">
        <v>226</v>
      </c>
      <c r="N1166">
        <v>1165</v>
      </c>
      <c r="O1166">
        <v>21</v>
      </c>
    </row>
    <row r="1167" spans="1:15" x14ac:dyDescent="0.3">
      <c r="A1167" t="s">
        <v>4473</v>
      </c>
      <c r="B1167" t="s">
        <v>4474</v>
      </c>
      <c r="C1167" s="1" t="str">
        <f t="shared" si="180"/>
        <v>21:0161</v>
      </c>
      <c r="D1167" s="1" t="str">
        <f t="shared" si="181"/>
        <v>21:0087</v>
      </c>
      <c r="E1167" t="s">
        <v>4471</v>
      </c>
      <c r="F1167" t="s">
        <v>4475</v>
      </c>
      <c r="H1167">
        <v>55.144031699999999</v>
      </c>
      <c r="I1167">
        <v>-103.0125499</v>
      </c>
      <c r="J1167" s="1" t="str">
        <f t="shared" si="182"/>
        <v>NGR lake sediment grab sample</v>
      </c>
      <c r="K1167" s="1" t="str">
        <f t="shared" si="183"/>
        <v>&lt;177 micron (NGR)</v>
      </c>
      <c r="L1167">
        <v>61</v>
      </c>
      <c r="M1167" t="s">
        <v>230</v>
      </c>
      <c r="N1167">
        <v>1166</v>
      </c>
      <c r="O1167">
        <v>23.5</v>
      </c>
    </row>
    <row r="1168" spans="1:15" x14ac:dyDescent="0.3">
      <c r="A1168" t="s">
        <v>4476</v>
      </c>
      <c r="B1168" t="s">
        <v>4477</v>
      </c>
      <c r="C1168" s="1" t="str">
        <f t="shared" si="180"/>
        <v>21:0161</v>
      </c>
      <c r="D1168" s="1" t="str">
        <f t="shared" si="181"/>
        <v>21:0087</v>
      </c>
      <c r="E1168" t="s">
        <v>4478</v>
      </c>
      <c r="F1168" t="s">
        <v>4479</v>
      </c>
      <c r="H1168">
        <v>55.064766400000003</v>
      </c>
      <c r="I1168">
        <v>-102.79410350000001</v>
      </c>
      <c r="J1168" s="1" t="str">
        <f t="shared" si="182"/>
        <v>NGR lake sediment grab sample</v>
      </c>
      <c r="K1168" s="1" t="str">
        <f t="shared" si="183"/>
        <v>&lt;177 micron (NGR)</v>
      </c>
      <c r="L1168">
        <v>61</v>
      </c>
      <c r="M1168" t="s">
        <v>193</v>
      </c>
      <c r="N1168">
        <v>1167</v>
      </c>
      <c r="O1168">
        <v>26.5</v>
      </c>
    </row>
    <row r="1169" spans="1:15" x14ac:dyDescent="0.3">
      <c r="A1169" t="s">
        <v>4480</v>
      </c>
      <c r="B1169" t="s">
        <v>4481</v>
      </c>
      <c r="C1169" s="1" t="str">
        <f t="shared" si="180"/>
        <v>21:0161</v>
      </c>
      <c r="D1169" s="1" t="str">
        <f t="shared" si="181"/>
        <v>21:0087</v>
      </c>
      <c r="E1169" t="s">
        <v>4482</v>
      </c>
      <c r="F1169" t="s">
        <v>4483</v>
      </c>
      <c r="H1169">
        <v>55.073841799999997</v>
      </c>
      <c r="I1169">
        <v>-102.7497425</v>
      </c>
      <c r="J1169" s="1" t="str">
        <f t="shared" si="182"/>
        <v>NGR lake sediment grab sample</v>
      </c>
      <c r="K1169" s="1" t="str">
        <f t="shared" si="183"/>
        <v>&lt;177 micron (NGR)</v>
      </c>
      <c r="L1169">
        <v>61</v>
      </c>
      <c r="M1169" t="s">
        <v>635</v>
      </c>
      <c r="N1169">
        <v>1168</v>
      </c>
      <c r="O1169">
        <v>23.5</v>
      </c>
    </row>
    <row r="1170" spans="1:15" x14ac:dyDescent="0.3">
      <c r="A1170" t="s">
        <v>4484</v>
      </c>
      <c r="B1170" t="s">
        <v>4485</v>
      </c>
      <c r="C1170" s="1" t="str">
        <f t="shared" si="180"/>
        <v>21:0161</v>
      </c>
      <c r="D1170" s="1" t="str">
        <f t="shared" si="181"/>
        <v>21:0087</v>
      </c>
      <c r="E1170" t="s">
        <v>4471</v>
      </c>
      <c r="F1170" t="s">
        <v>4486</v>
      </c>
      <c r="H1170">
        <v>55.144031699999999</v>
      </c>
      <c r="I1170">
        <v>-103.0125499</v>
      </c>
      <c r="J1170" s="1" t="str">
        <f t="shared" si="182"/>
        <v>NGR lake sediment grab sample</v>
      </c>
      <c r="K1170" s="1" t="str">
        <f t="shared" si="183"/>
        <v>&lt;177 micron (NGR)</v>
      </c>
      <c r="L1170">
        <v>61</v>
      </c>
      <c r="M1170" t="s">
        <v>264</v>
      </c>
      <c r="N1170">
        <v>1169</v>
      </c>
      <c r="O1170">
        <v>23.5</v>
      </c>
    </row>
    <row r="1171" spans="1:15" x14ac:dyDescent="0.3">
      <c r="A1171" t="s">
        <v>4487</v>
      </c>
      <c r="B1171" t="s">
        <v>4488</v>
      </c>
      <c r="C1171" s="1" t="str">
        <f t="shared" si="180"/>
        <v>21:0161</v>
      </c>
      <c r="D1171" s="1" t="str">
        <f t="shared" si="181"/>
        <v>21:0087</v>
      </c>
      <c r="E1171" t="s">
        <v>4489</v>
      </c>
      <c r="F1171" t="s">
        <v>4490</v>
      </c>
      <c r="H1171">
        <v>55.070663600000003</v>
      </c>
      <c r="I1171">
        <v>-102.6763026</v>
      </c>
      <c r="J1171" s="1" t="str">
        <f t="shared" si="182"/>
        <v>NGR lake sediment grab sample</v>
      </c>
      <c r="K1171" s="1" t="str">
        <f t="shared" si="183"/>
        <v>&lt;177 micron (NGR)</v>
      </c>
      <c r="L1171">
        <v>62</v>
      </c>
      <c r="M1171" t="s">
        <v>19</v>
      </c>
      <c r="N1171">
        <v>1170</v>
      </c>
      <c r="O1171">
        <v>9</v>
      </c>
    </row>
    <row r="1172" spans="1:15" x14ac:dyDescent="0.3">
      <c r="A1172" t="s">
        <v>4491</v>
      </c>
      <c r="B1172" t="s">
        <v>4492</v>
      </c>
      <c r="C1172" s="1" t="str">
        <f t="shared" si="180"/>
        <v>21:0161</v>
      </c>
      <c r="D1172" s="1" t="str">
        <f t="shared" si="181"/>
        <v>21:0087</v>
      </c>
      <c r="E1172" t="s">
        <v>4493</v>
      </c>
      <c r="F1172" t="s">
        <v>4494</v>
      </c>
      <c r="H1172">
        <v>55.080715400000003</v>
      </c>
      <c r="I1172">
        <v>-102.6381162</v>
      </c>
      <c r="J1172" s="1" t="str">
        <f t="shared" si="182"/>
        <v>NGR lake sediment grab sample</v>
      </c>
      <c r="K1172" s="1" t="str">
        <f t="shared" si="183"/>
        <v>&lt;177 micron (NGR)</v>
      </c>
      <c r="L1172">
        <v>62</v>
      </c>
      <c r="M1172" t="s">
        <v>29</v>
      </c>
      <c r="N1172">
        <v>1171</v>
      </c>
      <c r="O1172">
        <v>7</v>
      </c>
    </row>
    <row r="1173" spans="1:15" x14ac:dyDescent="0.3">
      <c r="A1173" t="s">
        <v>4495</v>
      </c>
      <c r="B1173" t="s">
        <v>4496</v>
      </c>
      <c r="C1173" s="1" t="str">
        <f t="shared" si="180"/>
        <v>21:0161</v>
      </c>
      <c r="D1173" s="1" t="str">
        <f t="shared" si="181"/>
        <v>21:0087</v>
      </c>
      <c r="E1173" t="s">
        <v>4497</v>
      </c>
      <c r="F1173" t="s">
        <v>4498</v>
      </c>
      <c r="H1173">
        <v>55.067008100000002</v>
      </c>
      <c r="I1173">
        <v>-102.5809726</v>
      </c>
      <c r="J1173" s="1" t="str">
        <f t="shared" si="182"/>
        <v>NGR lake sediment grab sample</v>
      </c>
      <c r="K1173" s="1" t="str">
        <f t="shared" si="183"/>
        <v>&lt;177 micron (NGR)</v>
      </c>
      <c r="L1173">
        <v>62</v>
      </c>
      <c r="M1173" t="s">
        <v>34</v>
      </c>
      <c r="N1173">
        <v>1172</v>
      </c>
      <c r="O1173">
        <v>49.5</v>
      </c>
    </row>
    <row r="1174" spans="1:15" x14ac:dyDescent="0.3">
      <c r="A1174" t="s">
        <v>4499</v>
      </c>
      <c r="B1174" t="s">
        <v>4500</v>
      </c>
      <c r="C1174" s="1" t="str">
        <f t="shared" si="180"/>
        <v>21:0161</v>
      </c>
      <c r="D1174" s="1" t="str">
        <f t="shared" si="181"/>
        <v>21:0087</v>
      </c>
      <c r="E1174" t="s">
        <v>4501</v>
      </c>
      <c r="F1174" t="s">
        <v>4502</v>
      </c>
      <c r="H1174">
        <v>55.060805999999999</v>
      </c>
      <c r="I1174">
        <v>-102.54062860000001</v>
      </c>
      <c r="J1174" s="1" t="str">
        <f t="shared" si="182"/>
        <v>NGR lake sediment grab sample</v>
      </c>
      <c r="K1174" s="1" t="str">
        <f t="shared" si="183"/>
        <v>&lt;177 micron (NGR)</v>
      </c>
      <c r="L1174">
        <v>62</v>
      </c>
      <c r="M1174" t="s">
        <v>39</v>
      </c>
      <c r="N1174">
        <v>1173</v>
      </c>
      <c r="O1174">
        <v>61</v>
      </c>
    </row>
    <row r="1175" spans="1:15" x14ac:dyDescent="0.3">
      <c r="A1175" t="s">
        <v>4503</v>
      </c>
      <c r="B1175" t="s">
        <v>4504</v>
      </c>
      <c r="C1175" s="1" t="str">
        <f t="shared" si="180"/>
        <v>21:0161</v>
      </c>
      <c r="D1175" s="1" t="str">
        <f t="shared" si="181"/>
        <v>21:0087</v>
      </c>
      <c r="E1175" t="s">
        <v>4505</v>
      </c>
      <c r="F1175" t="s">
        <v>4506</v>
      </c>
      <c r="H1175">
        <v>55.068112999999997</v>
      </c>
      <c r="I1175">
        <v>-102.4587265</v>
      </c>
      <c r="J1175" s="1" t="str">
        <f t="shared" si="182"/>
        <v>NGR lake sediment grab sample</v>
      </c>
      <c r="K1175" s="1" t="str">
        <f t="shared" si="183"/>
        <v>&lt;177 micron (NGR)</v>
      </c>
      <c r="L1175">
        <v>62</v>
      </c>
      <c r="M1175" t="s">
        <v>44</v>
      </c>
      <c r="N1175">
        <v>1174</v>
      </c>
      <c r="O1175">
        <v>4.5</v>
      </c>
    </row>
    <row r="1176" spans="1:15" x14ac:dyDescent="0.3">
      <c r="A1176" t="s">
        <v>4507</v>
      </c>
      <c r="B1176" t="s">
        <v>4508</v>
      </c>
      <c r="C1176" s="1" t="str">
        <f t="shared" si="180"/>
        <v>21:0161</v>
      </c>
      <c r="D1176" s="1" t="str">
        <f>HYPERLINK("http://geochem.nrcan.gc.ca/cdogs/content/svy/svy_e.htm", "")</f>
        <v/>
      </c>
      <c r="G1176" s="1" t="str">
        <f>HYPERLINK("http://geochem.nrcan.gc.ca/cdogs/content/cr_/cr_00001_e.htm", "1")</f>
        <v>1</v>
      </c>
      <c r="J1176" t="s">
        <v>22</v>
      </c>
      <c r="K1176" t="s">
        <v>23</v>
      </c>
      <c r="L1176">
        <v>62</v>
      </c>
      <c r="M1176" t="s">
        <v>24</v>
      </c>
      <c r="N1176">
        <v>1175</v>
      </c>
      <c r="O1176">
        <v>51</v>
      </c>
    </row>
    <row r="1177" spans="1:15" x14ac:dyDescent="0.3">
      <c r="A1177" t="s">
        <v>4509</v>
      </c>
      <c r="B1177" t="s">
        <v>4510</v>
      </c>
      <c r="C1177" s="1" t="str">
        <f t="shared" si="180"/>
        <v>21:0161</v>
      </c>
      <c r="D1177" s="1" t="str">
        <f t="shared" ref="D1177:D1196" si="184">HYPERLINK("http://geochem.nrcan.gc.ca/cdogs/content/svy/svy210087_e.htm", "21:0087")</f>
        <v>21:0087</v>
      </c>
      <c r="E1177" t="s">
        <v>4511</v>
      </c>
      <c r="F1177" t="s">
        <v>4512</v>
      </c>
      <c r="H1177">
        <v>55.073806099999999</v>
      </c>
      <c r="I1177">
        <v>-102.4301652</v>
      </c>
      <c r="J1177" s="1" t="str">
        <f t="shared" ref="J1177:J1196" si="185">HYPERLINK("http://geochem.nrcan.gc.ca/cdogs/content/kwd/kwd020027_e.htm", "NGR lake sediment grab sample")</f>
        <v>NGR lake sediment grab sample</v>
      </c>
      <c r="K1177" s="1" t="str">
        <f t="shared" ref="K1177:K1196" si="186">HYPERLINK("http://geochem.nrcan.gc.ca/cdogs/content/kwd/kwd080006_e.htm", "&lt;177 micron (NGR)")</f>
        <v>&lt;177 micron (NGR)</v>
      </c>
      <c r="L1177">
        <v>62</v>
      </c>
      <c r="M1177" t="s">
        <v>49</v>
      </c>
      <c r="N1177">
        <v>1176</v>
      </c>
      <c r="O1177">
        <v>25</v>
      </c>
    </row>
    <row r="1178" spans="1:15" x14ac:dyDescent="0.3">
      <c r="A1178" t="s">
        <v>4513</v>
      </c>
      <c r="B1178" t="s">
        <v>4514</v>
      </c>
      <c r="C1178" s="1" t="str">
        <f t="shared" si="180"/>
        <v>21:0161</v>
      </c>
      <c r="D1178" s="1" t="str">
        <f t="shared" si="184"/>
        <v>21:0087</v>
      </c>
      <c r="E1178" t="s">
        <v>4515</v>
      </c>
      <c r="F1178" t="s">
        <v>4516</v>
      </c>
      <c r="H1178">
        <v>55.066947300000002</v>
      </c>
      <c r="I1178">
        <v>-102.36168290000001</v>
      </c>
      <c r="J1178" s="1" t="str">
        <f t="shared" si="185"/>
        <v>NGR lake sediment grab sample</v>
      </c>
      <c r="K1178" s="1" t="str">
        <f t="shared" si="186"/>
        <v>&lt;177 micron (NGR)</v>
      </c>
      <c r="L1178">
        <v>62</v>
      </c>
      <c r="M1178" t="s">
        <v>54</v>
      </c>
      <c r="N1178">
        <v>1177</v>
      </c>
      <c r="O1178">
        <v>22.5</v>
      </c>
    </row>
    <row r="1179" spans="1:15" x14ac:dyDescent="0.3">
      <c r="A1179" t="s">
        <v>4517</v>
      </c>
      <c r="B1179" t="s">
        <v>4518</v>
      </c>
      <c r="C1179" s="1" t="str">
        <f t="shared" si="180"/>
        <v>21:0161</v>
      </c>
      <c r="D1179" s="1" t="str">
        <f t="shared" si="184"/>
        <v>21:0087</v>
      </c>
      <c r="E1179" t="s">
        <v>4519</v>
      </c>
      <c r="F1179" t="s">
        <v>4520</v>
      </c>
      <c r="H1179">
        <v>55.0336985</v>
      </c>
      <c r="I1179">
        <v>-102.36230550000001</v>
      </c>
      <c r="J1179" s="1" t="str">
        <f t="shared" si="185"/>
        <v>NGR lake sediment grab sample</v>
      </c>
      <c r="K1179" s="1" t="str">
        <f t="shared" si="186"/>
        <v>&lt;177 micron (NGR)</v>
      </c>
      <c r="L1179">
        <v>62</v>
      </c>
      <c r="M1179" t="s">
        <v>59</v>
      </c>
      <c r="N1179">
        <v>1178</v>
      </c>
      <c r="O1179">
        <v>38</v>
      </c>
    </row>
    <row r="1180" spans="1:15" x14ac:dyDescent="0.3">
      <c r="A1180" t="s">
        <v>4521</v>
      </c>
      <c r="B1180" t="s">
        <v>4522</v>
      </c>
      <c r="C1180" s="1" t="str">
        <f t="shared" si="180"/>
        <v>21:0161</v>
      </c>
      <c r="D1180" s="1" t="str">
        <f t="shared" si="184"/>
        <v>21:0087</v>
      </c>
      <c r="E1180" t="s">
        <v>4523</v>
      </c>
      <c r="F1180" t="s">
        <v>4524</v>
      </c>
      <c r="H1180">
        <v>55.011298199999999</v>
      </c>
      <c r="I1180">
        <v>-102.40757670000001</v>
      </c>
      <c r="J1180" s="1" t="str">
        <f t="shared" si="185"/>
        <v>NGR lake sediment grab sample</v>
      </c>
      <c r="K1180" s="1" t="str">
        <f t="shared" si="186"/>
        <v>&lt;177 micron (NGR)</v>
      </c>
      <c r="L1180">
        <v>62</v>
      </c>
      <c r="M1180" t="s">
        <v>105</v>
      </c>
      <c r="N1180">
        <v>1179</v>
      </c>
      <c r="O1180">
        <v>33.5</v>
      </c>
    </row>
    <row r="1181" spans="1:15" x14ac:dyDescent="0.3">
      <c r="A1181" t="s">
        <v>4525</v>
      </c>
      <c r="B1181" t="s">
        <v>4526</v>
      </c>
      <c r="C1181" s="1" t="str">
        <f t="shared" si="180"/>
        <v>21:0161</v>
      </c>
      <c r="D1181" s="1" t="str">
        <f t="shared" si="184"/>
        <v>21:0087</v>
      </c>
      <c r="E1181" t="s">
        <v>4527</v>
      </c>
      <c r="F1181" t="s">
        <v>4528</v>
      </c>
      <c r="H1181">
        <v>55.028687400000003</v>
      </c>
      <c r="I1181">
        <v>-102.4221021</v>
      </c>
      <c r="J1181" s="1" t="str">
        <f t="shared" si="185"/>
        <v>NGR lake sediment grab sample</v>
      </c>
      <c r="K1181" s="1" t="str">
        <f t="shared" si="186"/>
        <v>&lt;177 micron (NGR)</v>
      </c>
      <c r="L1181">
        <v>62</v>
      </c>
      <c r="M1181" t="s">
        <v>68</v>
      </c>
      <c r="N1181">
        <v>1180</v>
      </c>
      <c r="O1181">
        <v>2.5</v>
      </c>
    </row>
    <row r="1182" spans="1:15" x14ac:dyDescent="0.3">
      <c r="A1182" t="s">
        <v>4529</v>
      </c>
      <c r="B1182" t="s">
        <v>4530</v>
      </c>
      <c r="C1182" s="1" t="str">
        <f t="shared" si="180"/>
        <v>21:0161</v>
      </c>
      <c r="D1182" s="1" t="str">
        <f t="shared" si="184"/>
        <v>21:0087</v>
      </c>
      <c r="E1182" t="s">
        <v>4527</v>
      </c>
      <c r="F1182" t="s">
        <v>4531</v>
      </c>
      <c r="H1182">
        <v>55.028687400000003</v>
      </c>
      <c r="I1182">
        <v>-102.4221021</v>
      </c>
      <c r="J1182" s="1" t="str">
        <f t="shared" si="185"/>
        <v>NGR lake sediment grab sample</v>
      </c>
      <c r="K1182" s="1" t="str">
        <f t="shared" si="186"/>
        <v>&lt;177 micron (NGR)</v>
      </c>
      <c r="L1182">
        <v>62</v>
      </c>
      <c r="M1182" t="s">
        <v>72</v>
      </c>
      <c r="N1182">
        <v>1181</v>
      </c>
      <c r="O1182">
        <v>49.5</v>
      </c>
    </row>
    <row r="1183" spans="1:15" x14ac:dyDescent="0.3">
      <c r="A1183" t="s">
        <v>4532</v>
      </c>
      <c r="B1183" t="s">
        <v>4533</v>
      </c>
      <c r="C1183" s="1" t="str">
        <f t="shared" si="180"/>
        <v>21:0161</v>
      </c>
      <c r="D1183" s="1" t="str">
        <f t="shared" si="184"/>
        <v>21:0087</v>
      </c>
      <c r="E1183" t="s">
        <v>4534</v>
      </c>
      <c r="F1183" t="s">
        <v>4535</v>
      </c>
      <c r="H1183">
        <v>55.040445099999999</v>
      </c>
      <c r="I1183">
        <v>-102.468307</v>
      </c>
      <c r="J1183" s="1" t="str">
        <f t="shared" si="185"/>
        <v>NGR lake sediment grab sample</v>
      </c>
      <c r="K1183" s="1" t="str">
        <f t="shared" si="186"/>
        <v>&lt;177 micron (NGR)</v>
      </c>
      <c r="L1183">
        <v>62</v>
      </c>
      <c r="M1183" t="s">
        <v>110</v>
      </c>
      <c r="N1183">
        <v>1182</v>
      </c>
      <c r="O1183">
        <v>12.5</v>
      </c>
    </row>
    <row r="1184" spans="1:15" x14ac:dyDescent="0.3">
      <c r="A1184" t="s">
        <v>4536</v>
      </c>
      <c r="B1184" t="s">
        <v>4537</v>
      </c>
      <c r="C1184" s="1" t="str">
        <f t="shared" si="180"/>
        <v>21:0161</v>
      </c>
      <c r="D1184" s="1" t="str">
        <f t="shared" si="184"/>
        <v>21:0087</v>
      </c>
      <c r="E1184" t="s">
        <v>4538</v>
      </c>
      <c r="F1184" t="s">
        <v>4539</v>
      </c>
      <c r="H1184">
        <v>55.049873900000001</v>
      </c>
      <c r="I1184">
        <v>-102.53347100000001</v>
      </c>
      <c r="J1184" s="1" t="str">
        <f t="shared" si="185"/>
        <v>NGR lake sediment grab sample</v>
      </c>
      <c r="K1184" s="1" t="str">
        <f t="shared" si="186"/>
        <v>&lt;177 micron (NGR)</v>
      </c>
      <c r="L1184">
        <v>62</v>
      </c>
      <c r="M1184" t="s">
        <v>115</v>
      </c>
      <c r="N1184">
        <v>1183</v>
      </c>
      <c r="O1184">
        <v>54.5</v>
      </c>
    </row>
    <row r="1185" spans="1:15" x14ac:dyDescent="0.3">
      <c r="A1185" t="s">
        <v>4540</v>
      </c>
      <c r="B1185" t="s">
        <v>4541</v>
      </c>
      <c r="C1185" s="1" t="str">
        <f t="shared" si="180"/>
        <v>21:0161</v>
      </c>
      <c r="D1185" s="1" t="str">
        <f t="shared" si="184"/>
        <v>21:0087</v>
      </c>
      <c r="E1185" t="s">
        <v>4542</v>
      </c>
      <c r="F1185" t="s">
        <v>4543</v>
      </c>
      <c r="H1185">
        <v>55.045087299999999</v>
      </c>
      <c r="I1185">
        <v>-102.608908</v>
      </c>
      <c r="J1185" s="1" t="str">
        <f t="shared" si="185"/>
        <v>NGR lake sediment grab sample</v>
      </c>
      <c r="K1185" s="1" t="str">
        <f t="shared" si="186"/>
        <v>&lt;177 micron (NGR)</v>
      </c>
      <c r="L1185">
        <v>62</v>
      </c>
      <c r="M1185" t="s">
        <v>176</v>
      </c>
      <c r="N1185">
        <v>1184</v>
      </c>
      <c r="O1185">
        <v>14</v>
      </c>
    </row>
    <row r="1186" spans="1:15" x14ac:dyDescent="0.3">
      <c r="A1186" t="s">
        <v>4544</v>
      </c>
      <c r="B1186" t="s">
        <v>4545</v>
      </c>
      <c r="C1186" s="1" t="str">
        <f t="shared" si="180"/>
        <v>21:0161</v>
      </c>
      <c r="D1186" s="1" t="str">
        <f t="shared" si="184"/>
        <v>21:0087</v>
      </c>
      <c r="E1186" t="s">
        <v>4546</v>
      </c>
      <c r="F1186" t="s">
        <v>4547</v>
      </c>
      <c r="H1186">
        <v>55.041178100000003</v>
      </c>
      <c r="I1186">
        <v>-102.63888129999999</v>
      </c>
      <c r="J1186" s="1" t="str">
        <f t="shared" si="185"/>
        <v>NGR lake sediment grab sample</v>
      </c>
      <c r="K1186" s="1" t="str">
        <f t="shared" si="186"/>
        <v>&lt;177 micron (NGR)</v>
      </c>
      <c r="L1186">
        <v>62</v>
      </c>
      <c r="M1186" t="s">
        <v>183</v>
      </c>
      <c r="N1186">
        <v>1185</v>
      </c>
      <c r="O1186">
        <v>20.5</v>
      </c>
    </row>
    <row r="1187" spans="1:15" x14ac:dyDescent="0.3">
      <c r="A1187" t="s">
        <v>4548</v>
      </c>
      <c r="B1187" t="s">
        <v>4549</v>
      </c>
      <c r="C1187" s="1" t="str">
        <f t="shared" si="180"/>
        <v>21:0161</v>
      </c>
      <c r="D1187" s="1" t="str">
        <f t="shared" si="184"/>
        <v>21:0087</v>
      </c>
      <c r="E1187" t="s">
        <v>4550</v>
      </c>
      <c r="F1187" t="s">
        <v>4551</v>
      </c>
      <c r="H1187">
        <v>55.038606600000001</v>
      </c>
      <c r="I1187">
        <v>-102.69224800000001</v>
      </c>
      <c r="J1187" s="1" t="str">
        <f t="shared" si="185"/>
        <v>NGR lake sediment grab sample</v>
      </c>
      <c r="K1187" s="1" t="str">
        <f t="shared" si="186"/>
        <v>&lt;177 micron (NGR)</v>
      </c>
      <c r="L1187">
        <v>62</v>
      </c>
      <c r="M1187" t="s">
        <v>188</v>
      </c>
      <c r="N1187">
        <v>1186</v>
      </c>
      <c r="O1187">
        <v>21.5</v>
      </c>
    </row>
    <row r="1188" spans="1:15" x14ac:dyDescent="0.3">
      <c r="A1188" t="s">
        <v>4552</v>
      </c>
      <c r="B1188" t="s">
        <v>4553</v>
      </c>
      <c r="C1188" s="1" t="str">
        <f t="shared" si="180"/>
        <v>21:0161</v>
      </c>
      <c r="D1188" s="1" t="str">
        <f t="shared" si="184"/>
        <v>21:0087</v>
      </c>
      <c r="E1188" t="s">
        <v>4554</v>
      </c>
      <c r="F1188" t="s">
        <v>4555</v>
      </c>
      <c r="H1188">
        <v>55.045164800000002</v>
      </c>
      <c r="I1188">
        <v>-102.7544852</v>
      </c>
      <c r="J1188" s="1" t="str">
        <f t="shared" si="185"/>
        <v>NGR lake sediment grab sample</v>
      </c>
      <c r="K1188" s="1" t="str">
        <f t="shared" si="186"/>
        <v>&lt;177 micron (NGR)</v>
      </c>
      <c r="L1188">
        <v>62</v>
      </c>
      <c r="M1188" t="s">
        <v>193</v>
      </c>
      <c r="N1188">
        <v>1187</v>
      </c>
      <c r="O1188">
        <v>48.5</v>
      </c>
    </row>
    <row r="1189" spans="1:15" x14ac:dyDescent="0.3">
      <c r="A1189" t="s">
        <v>4556</v>
      </c>
      <c r="B1189" t="s">
        <v>4557</v>
      </c>
      <c r="C1189" s="1" t="str">
        <f t="shared" si="180"/>
        <v>21:0161</v>
      </c>
      <c r="D1189" s="1" t="str">
        <f t="shared" si="184"/>
        <v>21:0087</v>
      </c>
      <c r="E1189" t="s">
        <v>4558</v>
      </c>
      <c r="F1189" t="s">
        <v>4559</v>
      </c>
      <c r="H1189">
        <v>55.043609500000002</v>
      </c>
      <c r="I1189">
        <v>-102.817183</v>
      </c>
      <c r="J1189" s="1" t="str">
        <f t="shared" si="185"/>
        <v>NGR lake sediment grab sample</v>
      </c>
      <c r="K1189" s="1" t="str">
        <f t="shared" si="186"/>
        <v>&lt;177 micron (NGR)</v>
      </c>
      <c r="L1189">
        <v>62</v>
      </c>
      <c r="M1189" t="s">
        <v>120</v>
      </c>
      <c r="N1189">
        <v>1188</v>
      </c>
      <c r="O1189">
        <v>4</v>
      </c>
    </row>
    <row r="1190" spans="1:15" x14ac:dyDescent="0.3">
      <c r="A1190" t="s">
        <v>4560</v>
      </c>
      <c r="B1190" t="s">
        <v>4561</v>
      </c>
      <c r="C1190" s="1" t="str">
        <f t="shared" si="180"/>
        <v>21:0161</v>
      </c>
      <c r="D1190" s="1" t="str">
        <f t="shared" si="184"/>
        <v>21:0087</v>
      </c>
      <c r="E1190" t="s">
        <v>4558</v>
      </c>
      <c r="F1190" t="s">
        <v>4562</v>
      </c>
      <c r="H1190">
        <v>55.043609500000002</v>
      </c>
      <c r="I1190">
        <v>-102.817183</v>
      </c>
      <c r="J1190" s="1" t="str">
        <f t="shared" si="185"/>
        <v>NGR lake sediment grab sample</v>
      </c>
      <c r="K1190" s="1" t="str">
        <f t="shared" si="186"/>
        <v>&lt;177 micron (NGR)</v>
      </c>
      <c r="L1190">
        <v>62</v>
      </c>
      <c r="M1190" t="s">
        <v>197</v>
      </c>
      <c r="N1190">
        <v>1189</v>
      </c>
      <c r="O1190">
        <v>3.5</v>
      </c>
    </row>
    <row r="1191" spans="1:15" x14ac:dyDescent="0.3">
      <c r="A1191" t="s">
        <v>4563</v>
      </c>
      <c r="B1191" t="s">
        <v>4564</v>
      </c>
      <c r="C1191" s="1" t="str">
        <f t="shared" si="180"/>
        <v>21:0161</v>
      </c>
      <c r="D1191" s="1" t="str">
        <f t="shared" si="184"/>
        <v>21:0087</v>
      </c>
      <c r="E1191" t="s">
        <v>4565</v>
      </c>
      <c r="F1191" t="s">
        <v>4566</v>
      </c>
      <c r="H1191">
        <v>55.041417299999999</v>
      </c>
      <c r="I1191">
        <v>-102.84547569999999</v>
      </c>
      <c r="J1191" s="1" t="str">
        <f t="shared" si="185"/>
        <v>NGR lake sediment grab sample</v>
      </c>
      <c r="K1191" s="1" t="str">
        <f t="shared" si="186"/>
        <v>&lt;177 micron (NGR)</v>
      </c>
      <c r="L1191">
        <v>63</v>
      </c>
      <c r="M1191" t="s">
        <v>19</v>
      </c>
      <c r="N1191">
        <v>1190</v>
      </c>
      <c r="O1191">
        <v>35.5</v>
      </c>
    </row>
    <row r="1192" spans="1:15" x14ac:dyDescent="0.3">
      <c r="A1192" t="s">
        <v>4567</v>
      </c>
      <c r="B1192" t="s">
        <v>4568</v>
      </c>
      <c r="C1192" s="1" t="str">
        <f t="shared" si="180"/>
        <v>21:0161</v>
      </c>
      <c r="D1192" s="1" t="str">
        <f t="shared" si="184"/>
        <v>21:0087</v>
      </c>
      <c r="E1192" t="s">
        <v>4569</v>
      </c>
      <c r="F1192" t="s">
        <v>4570</v>
      </c>
      <c r="H1192">
        <v>55.078539900000003</v>
      </c>
      <c r="I1192">
        <v>-102.8607088</v>
      </c>
      <c r="J1192" s="1" t="str">
        <f t="shared" si="185"/>
        <v>NGR lake sediment grab sample</v>
      </c>
      <c r="K1192" s="1" t="str">
        <f t="shared" si="186"/>
        <v>&lt;177 micron (NGR)</v>
      </c>
      <c r="L1192">
        <v>63</v>
      </c>
      <c r="M1192" t="s">
        <v>29</v>
      </c>
      <c r="N1192">
        <v>1191</v>
      </c>
      <c r="O1192">
        <v>34.5</v>
      </c>
    </row>
    <row r="1193" spans="1:15" x14ac:dyDescent="0.3">
      <c r="A1193" t="s">
        <v>4571</v>
      </c>
      <c r="B1193" t="s">
        <v>4572</v>
      </c>
      <c r="C1193" s="1" t="str">
        <f t="shared" si="180"/>
        <v>21:0161</v>
      </c>
      <c r="D1193" s="1" t="str">
        <f t="shared" si="184"/>
        <v>21:0087</v>
      </c>
      <c r="E1193" t="s">
        <v>4573</v>
      </c>
      <c r="F1193" t="s">
        <v>4574</v>
      </c>
      <c r="H1193">
        <v>55.089207700000003</v>
      </c>
      <c r="I1193">
        <v>-102.9055831</v>
      </c>
      <c r="J1193" s="1" t="str">
        <f t="shared" si="185"/>
        <v>NGR lake sediment grab sample</v>
      </c>
      <c r="K1193" s="1" t="str">
        <f t="shared" si="186"/>
        <v>&lt;177 micron (NGR)</v>
      </c>
      <c r="L1193">
        <v>63</v>
      </c>
      <c r="M1193" t="s">
        <v>34</v>
      </c>
      <c r="N1193">
        <v>1192</v>
      </c>
      <c r="O1193">
        <v>3.5</v>
      </c>
    </row>
    <row r="1194" spans="1:15" x14ac:dyDescent="0.3">
      <c r="A1194" t="s">
        <v>4575</v>
      </c>
      <c r="B1194" t="s">
        <v>4576</v>
      </c>
      <c r="C1194" s="1" t="str">
        <f t="shared" si="180"/>
        <v>21:0161</v>
      </c>
      <c r="D1194" s="1" t="str">
        <f t="shared" si="184"/>
        <v>21:0087</v>
      </c>
      <c r="E1194" t="s">
        <v>4577</v>
      </c>
      <c r="F1194" t="s">
        <v>4578</v>
      </c>
      <c r="H1194">
        <v>55.037335400000003</v>
      </c>
      <c r="I1194">
        <v>-102.92081570000001</v>
      </c>
      <c r="J1194" s="1" t="str">
        <f t="shared" si="185"/>
        <v>NGR lake sediment grab sample</v>
      </c>
      <c r="K1194" s="1" t="str">
        <f t="shared" si="186"/>
        <v>&lt;177 micron (NGR)</v>
      </c>
      <c r="L1194">
        <v>63</v>
      </c>
      <c r="M1194" t="s">
        <v>39</v>
      </c>
      <c r="N1194">
        <v>1193</v>
      </c>
      <c r="O1194">
        <v>30.5</v>
      </c>
    </row>
    <row r="1195" spans="1:15" x14ac:dyDescent="0.3">
      <c r="A1195" t="s">
        <v>4579</v>
      </c>
      <c r="B1195" t="s">
        <v>4580</v>
      </c>
      <c r="C1195" s="1" t="str">
        <f t="shared" si="180"/>
        <v>21:0161</v>
      </c>
      <c r="D1195" s="1" t="str">
        <f t="shared" si="184"/>
        <v>21:0087</v>
      </c>
      <c r="E1195" t="s">
        <v>4581</v>
      </c>
      <c r="F1195" t="s">
        <v>4582</v>
      </c>
      <c r="H1195">
        <v>55.012163000000001</v>
      </c>
      <c r="I1195">
        <v>-102.92055689999999</v>
      </c>
      <c r="J1195" s="1" t="str">
        <f t="shared" si="185"/>
        <v>NGR lake sediment grab sample</v>
      </c>
      <c r="K1195" s="1" t="str">
        <f t="shared" si="186"/>
        <v>&lt;177 micron (NGR)</v>
      </c>
      <c r="L1195">
        <v>63</v>
      </c>
      <c r="M1195" t="s">
        <v>44</v>
      </c>
      <c r="N1195">
        <v>1194</v>
      </c>
      <c r="O1195">
        <v>12.5</v>
      </c>
    </row>
    <row r="1196" spans="1:15" x14ac:dyDescent="0.3">
      <c r="A1196" t="s">
        <v>4583</v>
      </c>
      <c r="B1196" t="s">
        <v>4584</v>
      </c>
      <c r="C1196" s="1" t="str">
        <f t="shared" si="180"/>
        <v>21:0161</v>
      </c>
      <c r="D1196" s="1" t="str">
        <f t="shared" si="184"/>
        <v>21:0087</v>
      </c>
      <c r="E1196" t="s">
        <v>4585</v>
      </c>
      <c r="F1196" t="s">
        <v>4586</v>
      </c>
      <c r="H1196">
        <v>55.016740300000002</v>
      </c>
      <c r="I1196">
        <v>-102.8733941</v>
      </c>
      <c r="J1196" s="1" t="str">
        <f t="shared" si="185"/>
        <v>NGR lake sediment grab sample</v>
      </c>
      <c r="K1196" s="1" t="str">
        <f t="shared" si="186"/>
        <v>&lt;177 micron (NGR)</v>
      </c>
      <c r="L1196">
        <v>63</v>
      </c>
      <c r="M1196" t="s">
        <v>49</v>
      </c>
      <c r="N1196">
        <v>1195</v>
      </c>
      <c r="O1196">
        <v>4</v>
      </c>
    </row>
    <row r="1197" spans="1:15" x14ac:dyDescent="0.3">
      <c r="A1197" t="s">
        <v>4587</v>
      </c>
      <c r="B1197" t="s">
        <v>4588</v>
      </c>
      <c r="C1197" s="1" t="str">
        <f t="shared" si="180"/>
        <v>21:0161</v>
      </c>
      <c r="D1197" s="1" t="str">
        <f>HYPERLINK("http://geochem.nrcan.gc.ca/cdogs/content/svy/svy_e.htm", "")</f>
        <v/>
      </c>
      <c r="G1197" s="1" t="str">
        <f>HYPERLINK("http://geochem.nrcan.gc.ca/cdogs/content/cr_/cr_00001_e.htm", "1")</f>
        <v>1</v>
      </c>
      <c r="J1197" t="s">
        <v>22</v>
      </c>
      <c r="K1197" t="s">
        <v>23</v>
      </c>
      <c r="L1197">
        <v>63</v>
      </c>
      <c r="M1197" t="s">
        <v>24</v>
      </c>
      <c r="N1197">
        <v>1196</v>
      </c>
      <c r="O1197">
        <v>49.5</v>
      </c>
    </row>
    <row r="1198" spans="1:15" x14ac:dyDescent="0.3">
      <c r="A1198" t="s">
        <v>4589</v>
      </c>
      <c r="B1198" t="s">
        <v>4590</v>
      </c>
      <c r="C1198" s="1" t="str">
        <f t="shared" si="180"/>
        <v>21:0161</v>
      </c>
      <c r="D1198" s="1" t="str">
        <f t="shared" ref="D1198:D1227" si="187">HYPERLINK("http://geochem.nrcan.gc.ca/cdogs/content/svy/svy210087_e.htm", "21:0087")</f>
        <v>21:0087</v>
      </c>
      <c r="E1198" t="s">
        <v>4591</v>
      </c>
      <c r="F1198" t="s">
        <v>4592</v>
      </c>
      <c r="H1198">
        <v>55.0238814</v>
      </c>
      <c r="I1198">
        <v>-102.8198227</v>
      </c>
      <c r="J1198" s="1" t="str">
        <f t="shared" ref="J1198:J1227" si="188">HYPERLINK("http://geochem.nrcan.gc.ca/cdogs/content/kwd/kwd020027_e.htm", "NGR lake sediment grab sample")</f>
        <v>NGR lake sediment grab sample</v>
      </c>
      <c r="K1198" s="1" t="str">
        <f t="shared" ref="K1198:K1227" si="189">HYPERLINK("http://geochem.nrcan.gc.ca/cdogs/content/kwd/kwd080006_e.htm", "&lt;177 micron (NGR)")</f>
        <v>&lt;177 micron (NGR)</v>
      </c>
      <c r="L1198">
        <v>63</v>
      </c>
      <c r="M1198" t="s">
        <v>54</v>
      </c>
      <c r="N1198">
        <v>1197</v>
      </c>
      <c r="O1198">
        <v>7</v>
      </c>
    </row>
    <row r="1199" spans="1:15" x14ac:dyDescent="0.3">
      <c r="A1199" t="s">
        <v>4593</v>
      </c>
      <c r="B1199" t="s">
        <v>4594</v>
      </c>
      <c r="C1199" s="1" t="str">
        <f t="shared" si="180"/>
        <v>21:0161</v>
      </c>
      <c r="D1199" s="1" t="str">
        <f t="shared" si="187"/>
        <v>21:0087</v>
      </c>
      <c r="E1199" t="s">
        <v>4595</v>
      </c>
      <c r="F1199" t="s">
        <v>4596</v>
      </c>
      <c r="H1199">
        <v>55.019935099999998</v>
      </c>
      <c r="I1199">
        <v>-102.7512061</v>
      </c>
      <c r="J1199" s="1" t="str">
        <f t="shared" si="188"/>
        <v>NGR lake sediment grab sample</v>
      </c>
      <c r="K1199" s="1" t="str">
        <f t="shared" si="189"/>
        <v>&lt;177 micron (NGR)</v>
      </c>
      <c r="L1199">
        <v>63</v>
      </c>
      <c r="M1199" t="s">
        <v>59</v>
      </c>
      <c r="N1199">
        <v>1198</v>
      </c>
      <c r="O1199">
        <v>7</v>
      </c>
    </row>
    <row r="1200" spans="1:15" x14ac:dyDescent="0.3">
      <c r="A1200" t="s">
        <v>4597</v>
      </c>
      <c r="B1200" t="s">
        <v>4598</v>
      </c>
      <c r="C1200" s="1" t="str">
        <f t="shared" si="180"/>
        <v>21:0161</v>
      </c>
      <c r="D1200" s="1" t="str">
        <f t="shared" si="187"/>
        <v>21:0087</v>
      </c>
      <c r="E1200" t="s">
        <v>4599</v>
      </c>
      <c r="F1200" t="s">
        <v>4600</v>
      </c>
      <c r="H1200">
        <v>55.012928100000003</v>
      </c>
      <c r="I1200">
        <v>-102.6655708</v>
      </c>
      <c r="J1200" s="1" t="str">
        <f t="shared" si="188"/>
        <v>NGR lake sediment grab sample</v>
      </c>
      <c r="K1200" s="1" t="str">
        <f t="shared" si="189"/>
        <v>&lt;177 micron (NGR)</v>
      </c>
      <c r="L1200">
        <v>63</v>
      </c>
      <c r="M1200" t="s">
        <v>105</v>
      </c>
      <c r="N1200">
        <v>1199</v>
      </c>
      <c r="O1200">
        <v>58</v>
      </c>
    </row>
    <row r="1201" spans="1:15" x14ac:dyDescent="0.3">
      <c r="A1201" t="s">
        <v>4601</v>
      </c>
      <c r="B1201" t="s">
        <v>4602</v>
      </c>
      <c r="C1201" s="1" t="str">
        <f t="shared" si="180"/>
        <v>21:0161</v>
      </c>
      <c r="D1201" s="1" t="str">
        <f t="shared" si="187"/>
        <v>21:0087</v>
      </c>
      <c r="E1201" t="s">
        <v>4603</v>
      </c>
      <c r="F1201" t="s">
        <v>4604</v>
      </c>
      <c r="H1201">
        <v>55.0116084</v>
      </c>
      <c r="I1201">
        <v>-102.6437499</v>
      </c>
      <c r="J1201" s="1" t="str">
        <f t="shared" si="188"/>
        <v>NGR lake sediment grab sample</v>
      </c>
      <c r="K1201" s="1" t="str">
        <f t="shared" si="189"/>
        <v>&lt;177 micron (NGR)</v>
      </c>
      <c r="L1201">
        <v>63</v>
      </c>
      <c r="M1201" t="s">
        <v>110</v>
      </c>
      <c r="N1201">
        <v>1200</v>
      </c>
      <c r="O1201">
        <v>5.5</v>
      </c>
    </row>
    <row r="1202" spans="1:15" x14ac:dyDescent="0.3">
      <c r="A1202" t="s">
        <v>4605</v>
      </c>
      <c r="B1202" t="s">
        <v>4606</v>
      </c>
      <c r="C1202" s="1" t="str">
        <f t="shared" si="180"/>
        <v>21:0161</v>
      </c>
      <c r="D1202" s="1" t="str">
        <f t="shared" si="187"/>
        <v>21:0087</v>
      </c>
      <c r="E1202" t="s">
        <v>4607</v>
      </c>
      <c r="F1202" t="s">
        <v>4608</v>
      </c>
      <c r="H1202">
        <v>55.011123699999999</v>
      </c>
      <c r="I1202">
        <v>-102.5733929</v>
      </c>
      <c r="J1202" s="1" t="str">
        <f t="shared" si="188"/>
        <v>NGR lake sediment grab sample</v>
      </c>
      <c r="K1202" s="1" t="str">
        <f t="shared" si="189"/>
        <v>&lt;177 micron (NGR)</v>
      </c>
      <c r="L1202">
        <v>63</v>
      </c>
      <c r="M1202" t="s">
        <v>115</v>
      </c>
      <c r="N1202">
        <v>1201</v>
      </c>
      <c r="O1202">
        <v>22.5</v>
      </c>
    </row>
    <row r="1203" spans="1:15" x14ac:dyDescent="0.3">
      <c r="A1203" t="s">
        <v>4609</v>
      </c>
      <c r="B1203" t="s">
        <v>4610</v>
      </c>
      <c r="C1203" s="1" t="str">
        <f t="shared" si="180"/>
        <v>21:0161</v>
      </c>
      <c r="D1203" s="1" t="str">
        <f t="shared" si="187"/>
        <v>21:0087</v>
      </c>
      <c r="E1203" t="s">
        <v>4611</v>
      </c>
      <c r="F1203" t="s">
        <v>4612</v>
      </c>
      <c r="H1203">
        <v>55.015080099999999</v>
      </c>
      <c r="I1203">
        <v>-102.54656009999999</v>
      </c>
      <c r="J1203" s="1" t="str">
        <f t="shared" si="188"/>
        <v>NGR lake sediment grab sample</v>
      </c>
      <c r="K1203" s="1" t="str">
        <f t="shared" si="189"/>
        <v>&lt;177 micron (NGR)</v>
      </c>
      <c r="L1203">
        <v>63</v>
      </c>
      <c r="M1203" t="s">
        <v>176</v>
      </c>
      <c r="N1203">
        <v>1202</v>
      </c>
      <c r="O1203">
        <v>3.5</v>
      </c>
    </row>
    <row r="1204" spans="1:15" x14ac:dyDescent="0.3">
      <c r="A1204" t="s">
        <v>4613</v>
      </c>
      <c r="B1204" t="s">
        <v>4614</v>
      </c>
      <c r="C1204" s="1" t="str">
        <f t="shared" si="180"/>
        <v>21:0161</v>
      </c>
      <c r="D1204" s="1" t="str">
        <f t="shared" si="187"/>
        <v>21:0087</v>
      </c>
      <c r="E1204" t="s">
        <v>4615</v>
      </c>
      <c r="F1204" t="s">
        <v>4616</v>
      </c>
      <c r="H1204">
        <v>55.018518200000003</v>
      </c>
      <c r="I1204">
        <v>-102.49472230000001</v>
      </c>
      <c r="J1204" s="1" t="str">
        <f t="shared" si="188"/>
        <v>NGR lake sediment grab sample</v>
      </c>
      <c r="K1204" s="1" t="str">
        <f t="shared" si="189"/>
        <v>&lt;177 micron (NGR)</v>
      </c>
      <c r="L1204">
        <v>63</v>
      </c>
      <c r="M1204" t="s">
        <v>183</v>
      </c>
      <c r="N1204">
        <v>1203</v>
      </c>
      <c r="O1204">
        <v>43.5</v>
      </c>
    </row>
    <row r="1205" spans="1:15" x14ac:dyDescent="0.3">
      <c r="A1205" t="s">
        <v>4617</v>
      </c>
      <c r="B1205" t="s">
        <v>4618</v>
      </c>
      <c r="C1205" s="1" t="str">
        <f t="shared" si="180"/>
        <v>21:0161</v>
      </c>
      <c r="D1205" s="1" t="str">
        <f t="shared" si="187"/>
        <v>21:0087</v>
      </c>
      <c r="E1205" t="s">
        <v>4619</v>
      </c>
      <c r="F1205" t="s">
        <v>4620</v>
      </c>
      <c r="H1205">
        <v>55.0184748</v>
      </c>
      <c r="I1205">
        <v>-102.97497730000001</v>
      </c>
      <c r="J1205" s="1" t="str">
        <f t="shared" si="188"/>
        <v>NGR lake sediment grab sample</v>
      </c>
      <c r="K1205" s="1" t="str">
        <f t="shared" si="189"/>
        <v>&lt;177 micron (NGR)</v>
      </c>
      <c r="L1205">
        <v>63</v>
      </c>
      <c r="M1205" t="s">
        <v>188</v>
      </c>
      <c r="N1205">
        <v>1204</v>
      </c>
      <c r="O1205">
        <v>26.5</v>
      </c>
    </row>
    <row r="1206" spans="1:15" x14ac:dyDescent="0.3">
      <c r="A1206" t="s">
        <v>4621</v>
      </c>
      <c r="B1206" t="s">
        <v>4622</v>
      </c>
      <c r="C1206" s="1" t="str">
        <f t="shared" si="180"/>
        <v>21:0161</v>
      </c>
      <c r="D1206" s="1" t="str">
        <f t="shared" si="187"/>
        <v>21:0087</v>
      </c>
      <c r="E1206" t="s">
        <v>4623</v>
      </c>
      <c r="F1206" t="s">
        <v>4624</v>
      </c>
      <c r="H1206">
        <v>55.056116199999998</v>
      </c>
      <c r="I1206">
        <v>-102.9683768</v>
      </c>
      <c r="J1206" s="1" t="str">
        <f t="shared" si="188"/>
        <v>NGR lake sediment grab sample</v>
      </c>
      <c r="K1206" s="1" t="str">
        <f t="shared" si="189"/>
        <v>&lt;177 micron (NGR)</v>
      </c>
      <c r="L1206">
        <v>63</v>
      </c>
      <c r="M1206" t="s">
        <v>193</v>
      </c>
      <c r="N1206">
        <v>1205</v>
      </c>
      <c r="O1206">
        <v>36</v>
      </c>
    </row>
    <row r="1207" spans="1:15" x14ac:dyDescent="0.3">
      <c r="A1207" t="s">
        <v>4625</v>
      </c>
      <c r="B1207" t="s">
        <v>4626</v>
      </c>
      <c r="C1207" s="1" t="str">
        <f t="shared" si="180"/>
        <v>21:0161</v>
      </c>
      <c r="D1207" s="1" t="str">
        <f t="shared" si="187"/>
        <v>21:0087</v>
      </c>
      <c r="E1207" t="s">
        <v>4627</v>
      </c>
      <c r="F1207" t="s">
        <v>4628</v>
      </c>
      <c r="H1207">
        <v>55.0858572</v>
      </c>
      <c r="I1207">
        <v>-102.9731336</v>
      </c>
      <c r="J1207" s="1" t="str">
        <f t="shared" si="188"/>
        <v>NGR lake sediment grab sample</v>
      </c>
      <c r="K1207" s="1" t="str">
        <f t="shared" si="189"/>
        <v>&lt;177 micron (NGR)</v>
      </c>
      <c r="L1207">
        <v>64</v>
      </c>
      <c r="M1207" t="s">
        <v>19</v>
      </c>
      <c r="N1207">
        <v>1206</v>
      </c>
      <c r="O1207">
        <v>45.5</v>
      </c>
    </row>
    <row r="1208" spans="1:15" x14ac:dyDescent="0.3">
      <c r="A1208" t="s">
        <v>4629</v>
      </c>
      <c r="B1208" t="s">
        <v>4630</v>
      </c>
      <c r="C1208" s="1" t="str">
        <f t="shared" si="180"/>
        <v>21:0161</v>
      </c>
      <c r="D1208" s="1" t="str">
        <f t="shared" si="187"/>
        <v>21:0087</v>
      </c>
      <c r="E1208" t="s">
        <v>4631</v>
      </c>
      <c r="F1208" t="s">
        <v>4632</v>
      </c>
      <c r="H1208">
        <v>55.055500500000001</v>
      </c>
      <c r="I1208">
        <v>-103.0404286</v>
      </c>
      <c r="J1208" s="1" t="str">
        <f t="shared" si="188"/>
        <v>NGR lake sediment grab sample</v>
      </c>
      <c r="K1208" s="1" t="str">
        <f t="shared" si="189"/>
        <v>&lt;177 micron (NGR)</v>
      </c>
      <c r="L1208">
        <v>63</v>
      </c>
      <c r="M1208" t="s">
        <v>120</v>
      </c>
      <c r="N1208">
        <v>1207</v>
      </c>
      <c r="O1208">
        <v>19.5</v>
      </c>
    </row>
    <row r="1209" spans="1:15" x14ac:dyDescent="0.3">
      <c r="A1209" t="s">
        <v>4633</v>
      </c>
      <c r="B1209" t="s">
        <v>4634</v>
      </c>
      <c r="C1209" s="1" t="str">
        <f t="shared" si="180"/>
        <v>21:0161</v>
      </c>
      <c r="D1209" s="1" t="str">
        <f t="shared" si="187"/>
        <v>21:0087</v>
      </c>
      <c r="E1209" t="s">
        <v>4635</v>
      </c>
      <c r="F1209" t="s">
        <v>4636</v>
      </c>
      <c r="H1209">
        <v>55.021839200000002</v>
      </c>
      <c r="I1209">
        <v>-103.0154801</v>
      </c>
      <c r="J1209" s="1" t="str">
        <f t="shared" si="188"/>
        <v>NGR lake sediment grab sample</v>
      </c>
      <c r="K1209" s="1" t="str">
        <f t="shared" si="189"/>
        <v>&lt;177 micron (NGR)</v>
      </c>
      <c r="L1209">
        <v>63</v>
      </c>
      <c r="M1209" t="s">
        <v>68</v>
      </c>
      <c r="N1209">
        <v>1208</v>
      </c>
      <c r="O1209">
        <v>23</v>
      </c>
    </row>
    <row r="1210" spans="1:15" x14ac:dyDescent="0.3">
      <c r="A1210" t="s">
        <v>4637</v>
      </c>
      <c r="B1210" t="s">
        <v>4638</v>
      </c>
      <c r="C1210" s="1" t="str">
        <f t="shared" si="180"/>
        <v>21:0161</v>
      </c>
      <c r="D1210" s="1" t="str">
        <f t="shared" si="187"/>
        <v>21:0087</v>
      </c>
      <c r="E1210" t="s">
        <v>4631</v>
      </c>
      <c r="F1210" t="s">
        <v>4639</v>
      </c>
      <c r="H1210">
        <v>55.055500500000001</v>
      </c>
      <c r="I1210">
        <v>-103.0404286</v>
      </c>
      <c r="J1210" s="1" t="str">
        <f t="shared" si="188"/>
        <v>NGR lake sediment grab sample</v>
      </c>
      <c r="K1210" s="1" t="str">
        <f t="shared" si="189"/>
        <v>&lt;177 micron (NGR)</v>
      </c>
      <c r="L1210">
        <v>63</v>
      </c>
      <c r="M1210" t="s">
        <v>197</v>
      </c>
      <c r="N1210">
        <v>1209</v>
      </c>
      <c r="O1210">
        <v>18.5</v>
      </c>
    </row>
    <row r="1211" spans="1:15" x14ac:dyDescent="0.3">
      <c r="A1211" t="s">
        <v>4640</v>
      </c>
      <c r="B1211" t="s">
        <v>4641</v>
      </c>
      <c r="C1211" s="1" t="str">
        <f t="shared" si="180"/>
        <v>21:0161</v>
      </c>
      <c r="D1211" s="1" t="str">
        <f t="shared" si="187"/>
        <v>21:0087</v>
      </c>
      <c r="E1211" t="s">
        <v>4635</v>
      </c>
      <c r="F1211" t="s">
        <v>4642</v>
      </c>
      <c r="H1211">
        <v>55.021839200000002</v>
      </c>
      <c r="I1211">
        <v>-103.0154801</v>
      </c>
      <c r="J1211" s="1" t="str">
        <f t="shared" si="188"/>
        <v>NGR lake sediment grab sample</v>
      </c>
      <c r="K1211" s="1" t="str">
        <f t="shared" si="189"/>
        <v>&lt;177 micron (NGR)</v>
      </c>
      <c r="L1211">
        <v>63</v>
      </c>
      <c r="M1211" t="s">
        <v>72</v>
      </c>
      <c r="N1211">
        <v>1210</v>
      </c>
      <c r="O1211">
        <v>23.5</v>
      </c>
    </row>
    <row r="1212" spans="1:15" x14ac:dyDescent="0.3">
      <c r="A1212" t="s">
        <v>4643</v>
      </c>
      <c r="B1212" t="s">
        <v>4644</v>
      </c>
      <c r="C1212" s="1" t="str">
        <f t="shared" si="180"/>
        <v>21:0161</v>
      </c>
      <c r="D1212" s="1" t="str">
        <f t="shared" si="187"/>
        <v>21:0087</v>
      </c>
      <c r="E1212" t="s">
        <v>4645</v>
      </c>
      <c r="F1212" t="s">
        <v>4646</v>
      </c>
      <c r="H1212">
        <v>55.017479600000001</v>
      </c>
      <c r="I1212">
        <v>-103.07982579999999</v>
      </c>
      <c r="J1212" s="1" t="str">
        <f t="shared" si="188"/>
        <v>NGR lake sediment grab sample</v>
      </c>
      <c r="K1212" s="1" t="str">
        <f t="shared" si="189"/>
        <v>&lt;177 micron (NGR)</v>
      </c>
      <c r="L1212">
        <v>64</v>
      </c>
      <c r="M1212" t="s">
        <v>29</v>
      </c>
      <c r="N1212">
        <v>1211</v>
      </c>
      <c r="O1212">
        <v>1</v>
      </c>
    </row>
    <row r="1213" spans="1:15" x14ac:dyDescent="0.3">
      <c r="A1213" t="s">
        <v>4647</v>
      </c>
      <c r="B1213" t="s">
        <v>4648</v>
      </c>
      <c r="C1213" s="1" t="str">
        <f t="shared" si="180"/>
        <v>21:0161</v>
      </c>
      <c r="D1213" s="1" t="str">
        <f t="shared" si="187"/>
        <v>21:0087</v>
      </c>
      <c r="E1213" t="s">
        <v>4649</v>
      </c>
      <c r="F1213" t="s">
        <v>4650</v>
      </c>
      <c r="H1213">
        <v>55.048815500000003</v>
      </c>
      <c r="I1213">
        <v>-103.0720635</v>
      </c>
      <c r="J1213" s="1" t="str">
        <f t="shared" si="188"/>
        <v>NGR lake sediment grab sample</v>
      </c>
      <c r="K1213" s="1" t="str">
        <f t="shared" si="189"/>
        <v>&lt;177 micron (NGR)</v>
      </c>
      <c r="L1213">
        <v>64</v>
      </c>
      <c r="M1213" t="s">
        <v>34</v>
      </c>
      <c r="N1213">
        <v>1212</v>
      </c>
      <c r="O1213">
        <v>9.5</v>
      </c>
    </row>
    <row r="1214" spans="1:15" x14ac:dyDescent="0.3">
      <c r="A1214" t="s">
        <v>4651</v>
      </c>
      <c r="B1214" t="s">
        <v>4652</v>
      </c>
      <c r="C1214" s="1" t="str">
        <f t="shared" si="180"/>
        <v>21:0161</v>
      </c>
      <c r="D1214" s="1" t="str">
        <f t="shared" si="187"/>
        <v>21:0087</v>
      </c>
      <c r="E1214" t="s">
        <v>4653</v>
      </c>
      <c r="F1214" t="s">
        <v>4654</v>
      </c>
      <c r="H1214">
        <v>55.075907899999997</v>
      </c>
      <c r="I1214">
        <v>-103.08015810000001</v>
      </c>
      <c r="J1214" s="1" t="str">
        <f t="shared" si="188"/>
        <v>NGR lake sediment grab sample</v>
      </c>
      <c r="K1214" s="1" t="str">
        <f t="shared" si="189"/>
        <v>&lt;177 micron (NGR)</v>
      </c>
      <c r="L1214">
        <v>64</v>
      </c>
      <c r="M1214" t="s">
        <v>120</v>
      </c>
      <c r="N1214">
        <v>1213</v>
      </c>
      <c r="O1214">
        <v>1.5</v>
      </c>
    </row>
    <row r="1215" spans="1:15" x14ac:dyDescent="0.3">
      <c r="A1215" t="s">
        <v>4655</v>
      </c>
      <c r="B1215" t="s">
        <v>4656</v>
      </c>
      <c r="C1215" s="1" t="str">
        <f t="shared" si="180"/>
        <v>21:0161</v>
      </c>
      <c r="D1215" s="1" t="str">
        <f t="shared" si="187"/>
        <v>21:0087</v>
      </c>
      <c r="E1215" t="s">
        <v>4657</v>
      </c>
      <c r="F1215" t="s">
        <v>4658</v>
      </c>
      <c r="H1215">
        <v>55.112805299999998</v>
      </c>
      <c r="I1215">
        <v>-103.08309130000001</v>
      </c>
      <c r="J1215" s="1" t="str">
        <f t="shared" si="188"/>
        <v>NGR lake sediment grab sample</v>
      </c>
      <c r="K1215" s="1" t="str">
        <f t="shared" si="189"/>
        <v>&lt;177 micron (NGR)</v>
      </c>
      <c r="L1215">
        <v>64</v>
      </c>
      <c r="M1215" t="s">
        <v>39</v>
      </c>
      <c r="N1215">
        <v>1214</v>
      </c>
      <c r="O1215">
        <v>18.5</v>
      </c>
    </row>
    <row r="1216" spans="1:15" x14ac:dyDescent="0.3">
      <c r="A1216" t="s">
        <v>4659</v>
      </c>
      <c r="B1216" t="s">
        <v>4660</v>
      </c>
      <c r="C1216" s="1" t="str">
        <f t="shared" si="180"/>
        <v>21:0161</v>
      </c>
      <c r="D1216" s="1" t="str">
        <f t="shared" si="187"/>
        <v>21:0087</v>
      </c>
      <c r="E1216" t="s">
        <v>4661</v>
      </c>
      <c r="F1216" t="s">
        <v>4662</v>
      </c>
      <c r="H1216">
        <v>55.141421700000002</v>
      </c>
      <c r="I1216">
        <v>-103.0738734</v>
      </c>
      <c r="J1216" s="1" t="str">
        <f t="shared" si="188"/>
        <v>NGR lake sediment grab sample</v>
      </c>
      <c r="K1216" s="1" t="str">
        <f t="shared" si="189"/>
        <v>&lt;177 micron (NGR)</v>
      </c>
      <c r="L1216">
        <v>64</v>
      </c>
      <c r="M1216" t="s">
        <v>44</v>
      </c>
      <c r="N1216">
        <v>1215</v>
      </c>
      <c r="O1216">
        <v>43.5</v>
      </c>
    </row>
    <row r="1217" spans="1:15" x14ac:dyDescent="0.3">
      <c r="A1217" t="s">
        <v>4663</v>
      </c>
      <c r="B1217" t="s">
        <v>4664</v>
      </c>
      <c r="C1217" s="1" t="str">
        <f t="shared" si="180"/>
        <v>21:0161</v>
      </c>
      <c r="D1217" s="1" t="str">
        <f t="shared" si="187"/>
        <v>21:0087</v>
      </c>
      <c r="E1217" t="s">
        <v>4665</v>
      </c>
      <c r="F1217" t="s">
        <v>4666</v>
      </c>
      <c r="H1217">
        <v>55.147229099999997</v>
      </c>
      <c r="I1217">
        <v>-103.1002714</v>
      </c>
      <c r="J1217" s="1" t="str">
        <f t="shared" si="188"/>
        <v>NGR lake sediment grab sample</v>
      </c>
      <c r="K1217" s="1" t="str">
        <f t="shared" si="189"/>
        <v>&lt;177 micron (NGR)</v>
      </c>
      <c r="L1217">
        <v>64</v>
      </c>
      <c r="M1217" t="s">
        <v>49</v>
      </c>
      <c r="N1217">
        <v>1216</v>
      </c>
      <c r="O1217">
        <v>14</v>
      </c>
    </row>
    <row r="1218" spans="1:15" x14ac:dyDescent="0.3">
      <c r="A1218" t="s">
        <v>4667</v>
      </c>
      <c r="B1218" t="s">
        <v>4668</v>
      </c>
      <c r="C1218" s="1" t="str">
        <f t="shared" ref="C1218:C1281" si="190">HYPERLINK("http://geochem.nrcan.gc.ca/cdogs/content/bdl/bdl210161_e.htm", "21:0161")</f>
        <v>21:0161</v>
      </c>
      <c r="D1218" s="1" t="str">
        <f t="shared" si="187"/>
        <v>21:0087</v>
      </c>
      <c r="E1218" t="s">
        <v>4669</v>
      </c>
      <c r="F1218" t="s">
        <v>4670</v>
      </c>
      <c r="H1218">
        <v>55.139774799999998</v>
      </c>
      <c r="I1218">
        <v>-103.1414194</v>
      </c>
      <c r="J1218" s="1" t="str">
        <f t="shared" si="188"/>
        <v>NGR lake sediment grab sample</v>
      </c>
      <c r="K1218" s="1" t="str">
        <f t="shared" si="189"/>
        <v>&lt;177 micron (NGR)</v>
      </c>
      <c r="L1218">
        <v>64</v>
      </c>
      <c r="M1218" t="s">
        <v>54</v>
      </c>
      <c r="N1218">
        <v>1217</v>
      </c>
      <c r="O1218">
        <v>27</v>
      </c>
    </row>
    <row r="1219" spans="1:15" x14ac:dyDescent="0.3">
      <c r="A1219" t="s">
        <v>4671</v>
      </c>
      <c r="B1219" t="s">
        <v>4672</v>
      </c>
      <c r="C1219" s="1" t="str">
        <f t="shared" si="190"/>
        <v>21:0161</v>
      </c>
      <c r="D1219" s="1" t="str">
        <f t="shared" si="187"/>
        <v>21:0087</v>
      </c>
      <c r="E1219" t="s">
        <v>4673</v>
      </c>
      <c r="F1219" t="s">
        <v>4674</v>
      </c>
      <c r="H1219">
        <v>55.137625200000002</v>
      </c>
      <c r="I1219">
        <v>-103.1776036</v>
      </c>
      <c r="J1219" s="1" t="str">
        <f t="shared" si="188"/>
        <v>NGR lake sediment grab sample</v>
      </c>
      <c r="K1219" s="1" t="str">
        <f t="shared" si="189"/>
        <v>&lt;177 micron (NGR)</v>
      </c>
      <c r="L1219">
        <v>64</v>
      </c>
      <c r="M1219" t="s">
        <v>59</v>
      </c>
      <c r="N1219">
        <v>1218</v>
      </c>
      <c r="O1219">
        <v>26.5</v>
      </c>
    </row>
    <row r="1220" spans="1:15" x14ac:dyDescent="0.3">
      <c r="A1220" t="s">
        <v>4675</v>
      </c>
      <c r="B1220" t="s">
        <v>4676</v>
      </c>
      <c r="C1220" s="1" t="str">
        <f t="shared" si="190"/>
        <v>21:0161</v>
      </c>
      <c r="D1220" s="1" t="str">
        <f t="shared" si="187"/>
        <v>21:0087</v>
      </c>
      <c r="E1220" t="s">
        <v>4677</v>
      </c>
      <c r="F1220" t="s">
        <v>4678</v>
      </c>
      <c r="H1220">
        <v>55.122682500000003</v>
      </c>
      <c r="I1220">
        <v>-103.2002399</v>
      </c>
      <c r="J1220" s="1" t="str">
        <f t="shared" si="188"/>
        <v>NGR lake sediment grab sample</v>
      </c>
      <c r="K1220" s="1" t="str">
        <f t="shared" si="189"/>
        <v>&lt;177 micron (NGR)</v>
      </c>
      <c r="L1220">
        <v>64</v>
      </c>
      <c r="M1220" t="s">
        <v>105</v>
      </c>
      <c r="N1220">
        <v>1219</v>
      </c>
      <c r="O1220">
        <v>1.5</v>
      </c>
    </row>
    <row r="1221" spans="1:15" x14ac:dyDescent="0.3">
      <c r="A1221" t="s">
        <v>4679</v>
      </c>
      <c r="B1221" t="s">
        <v>4680</v>
      </c>
      <c r="C1221" s="1" t="str">
        <f t="shared" si="190"/>
        <v>21:0161</v>
      </c>
      <c r="D1221" s="1" t="str">
        <f t="shared" si="187"/>
        <v>21:0087</v>
      </c>
      <c r="E1221" t="s">
        <v>4681</v>
      </c>
      <c r="F1221" t="s">
        <v>4682</v>
      </c>
      <c r="H1221">
        <v>55.1223344</v>
      </c>
      <c r="I1221">
        <v>-103.23789309999999</v>
      </c>
      <c r="J1221" s="1" t="str">
        <f t="shared" si="188"/>
        <v>NGR lake sediment grab sample</v>
      </c>
      <c r="K1221" s="1" t="str">
        <f t="shared" si="189"/>
        <v>&lt;177 micron (NGR)</v>
      </c>
      <c r="L1221">
        <v>64</v>
      </c>
      <c r="M1221" t="s">
        <v>110</v>
      </c>
      <c r="N1221">
        <v>1220</v>
      </c>
      <c r="O1221">
        <v>18.5</v>
      </c>
    </row>
    <row r="1222" spans="1:15" x14ac:dyDescent="0.3">
      <c r="A1222" t="s">
        <v>4683</v>
      </c>
      <c r="B1222" t="s">
        <v>4684</v>
      </c>
      <c r="C1222" s="1" t="str">
        <f t="shared" si="190"/>
        <v>21:0161</v>
      </c>
      <c r="D1222" s="1" t="str">
        <f t="shared" si="187"/>
        <v>21:0087</v>
      </c>
      <c r="E1222" t="s">
        <v>4685</v>
      </c>
      <c r="F1222" t="s">
        <v>4686</v>
      </c>
      <c r="H1222">
        <v>55.113191100000002</v>
      </c>
      <c r="I1222">
        <v>-103.2900348</v>
      </c>
      <c r="J1222" s="1" t="str">
        <f t="shared" si="188"/>
        <v>NGR lake sediment grab sample</v>
      </c>
      <c r="K1222" s="1" t="str">
        <f t="shared" si="189"/>
        <v>&lt;177 micron (NGR)</v>
      </c>
      <c r="L1222">
        <v>64</v>
      </c>
      <c r="M1222" t="s">
        <v>115</v>
      </c>
      <c r="N1222">
        <v>1221</v>
      </c>
      <c r="O1222">
        <v>28</v>
      </c>
    </row>
    <row r="1223" spans="1:15" x14ac:dyDescent="0.3">
      <c r="A1223" t="s">
        <v>4687</v>
      </c>
      <c r="B1223" t="s">
        <v>4688</v>
      </c>
      <c r="C1223" s="1" t="str">
        <f t="shared" si="190"/>
        <v>21:0161</v>
      </c>
      <c r="D1223" s="1" t="str">
        <f t="shared" si="187"/>
        <v>21:0087</v>
      </c>
      <c r="E1223" t="s">
        <v>4689</v>
      </c>
      <c r="F1223" t="s">
        <v>4690</v>
      </c>
      <c r="H1223">
        <v>55.1076184</v>
      </c>
      <c r="I1223">
        <v>-103.3420041</v>
      </c>
      <c r="J1223" s="1" t="str">
        <f t="shared" si="188"/>
        <v>NGR lake sediment grab sample</v>
      </c>
      <c r="K1223" s="1" t="str">
        <f t="shared" si="189"/>
        <v>&lt;177 micron (NGR)</v>
      </c>
      <c r="L1223">
        <v>64</v>
      </c>
      <c r="M1223" t="s">
        <v>176</v>
      </c>
      <c r="N1223">
        <v>1222</v>
      </c>
      <c r="O1223">
        <v>34</v>
      </c>
    </row>
    <row r="1224" spans="1:15" x14ac:dyDescent="0.3">
      <c r="A1224" t="s">
        <v>4691</v>
      </c>
      <c r="B1224" t="s">
        <v>4692</v>
      </c>
      <c r="C1224" s="1" t="str">
        <f t="shared" si="190"/>
        <v>21:0161</v>
      </c>
      <c r="D1224" s="1" t="str">
        <f t="shared" si="187"/>
        <v>21:0087</v>
      </c>
      <c r="E1224" t="s">
        <v>4693</v>
      </c>
      <c r="F1224" t="s">
        <v>4694</v>
      </c>
      <c r="H1224">
        <v>55.1047595</v>
      </c>
      <c r="I1224">
        <v>-103.3969848</v>
      </c>
      <c r="J1224" s="1" t="str">
        <f t="shared" si="188"/>
        <v>NGR lake sediment grab sample</v>
      </c>
      <c r="K1224" s="1" t="str">
        <f t="shared" si="189"/>
        <v>&lt;177 micron (NGR)</v>
      </c>
      <c r="L1224">
        <v>64</v>
      </c>
      <c r="M1224" t="s">
        <v>183</v>
      </c>
      <c r="N1224">
        <v>1223</v>
      </c>
      <c r="O1224">
        <v>25.5</v>
      </c>
    </row>
    <row r="1225" spans="1:15" x14ac:dyDescent="0.3">
      <c r="A1225" t="s">
        <v>4695</v>
      </c>
      <c r="B1225" t="s">
        <v>4696</v>
      </c>
      <c r="C1225" s="1" t="str">
        <f t="shared" si="190"/>
        <v>21:0161</v>
      </c>
      <c r="D1225" s="1" t="str">
        <f t="shared" si="187"/>
        <v>21:0087</v>
      </c>
      <c r="E1225" t="s">
        <v>4697</v>
      </c>
      <c r="F1225" t="s">
        <v>4698</v>
      </c>
      <c r="H1225">
        <v>55.091490399999998</v>
      </c>
      <c r="I1225">
        <v>-103.4131855</v>
      </c>
      <c r="J1225" s="1" t="str">
        <f t="shared" si="188"/>
        <v>NGR lake sediment grab sample</v>
      </c>
      <c r="K1225" s="1" t="str">
        <f t="shared" si="189"/>
        <v>&lt;177 micron (NGR)</v>
      </c>
      <c r="L1225">
        <v>64</v>
      </c>
      <c r="M1225" t="s">
        <v>188</v>
      </c>
      <c r="N1225">
        <v>1224</v>
      </c>
      <c r="O1225">
        <v>27</v>
      </c>
    </row>
    <row r="1226" spans="1:15" x14ac:dyDescent="0.3">
      <c r="A1226" t="s">
        <v>4699</v>
      </c>
      <c r="B1226" t="s">
        <v>4700</v>
      </c>
      <c r="C1226" s="1" t="str">
        <f t="shared" si="190"/>
        <v>21:0161</v>
      </c>
      <c r="D1226" s="1" t="str">
        <f t="shared" si="187"/>
        <v>21:0087</v>
      </c>
      <c r="E1226" t="s">
        <v>4701</v>
      </c>
      <c r="F1226" t="s">
        <v>4702</v>
      </c>
      <c r="H1226">
        <v>55.085825200000002</v>
      </c>
      <c r="I1226">
        <v>-103.461979</v>
      </c>
      <c r="J1226" s="1" t="str">
        <f t="shared" si="188"/>
        <v>NGR lake sediment grab sample</v>
      </c>
      <c r="K1226" s="1" t="str">
        <f t="shared" si="189"/>
        <v>&lt;177 micron (NGR)</v>
      </c>
      <c r="L1226">
        <v>64</v>
      </c>
      <c r="M1226" t="s">
        <v>68</v>
      </c>
      <c r="N1226">
        <v>1225</v>
      </c>
      <c r="O1226">
        <v>50</v>
      </c>
    </row>
    <row r="1227" spans="1:15" x14ac:dyDescent="0.3">
      <c r="A1227" t="s">
        <v>4703</v>
      </c>
      <c r="B1227" t="s">
        <v>4704</v>
      </c>
      <c r="C1227" s="1" t="str">
        <f t="shared" si="190"/>
        <v>21:0161</v>
      </c>
      <c r="D1227" s="1" t="str">
        <f t="shared" si="187"/>
        <v>21:0087</v>
      </c>
      <c r="E1227" t="s">
        <v>4701</v>
      </c>
      <c r="F1227" t="s">
        <v>4705</v>
      </c>
      <c r="H1227">
        <v>55.085825200000002</v>
      </c>
      <c r="I1227">
        <v>-103.461979</v>
      </c>
      <c r="J1227" s="1" t="str">
        <f t="shared" si="188"/>
        <v>NGR lake sediment grab sample</v>
      </c>
      <c r="K1227" s="1" t="str">
        <f t="shared" si="189"/>
        <v>&lt;177 micron (NGR)</v>
      </c>
      <c r="L1227">
        <v>64</v>
      </c>
      <c r="M1227" t="s">
        <v>72</v>
      </c>
      <c r="N1227">
        <v>1226</v>
      </c>
      <c r="O1227">
        <v>53.5</v>
      </c>
    </row>
    <row r="1228" spans="1:15" x14ac:dyDescent="0.3">
      <c r="A1228" t="s">
        <v>4706</v>
      </c>
      <c r="B1228" t="s">
        <v>4707</v>
      </c>
      <c r="C1228" s="1" t="str">
        <f t="shared" si="190"/>
        <v>21:0161</v>
      </c>
      <c r="D1228" s="1" t="str">
        <f>HYPERLINK("http://geochem.nrcan.gc.ca/cdogs/content/svy/svy_e.htm", "")</f>
        <v/>
      </c>
      <c r="G1228" s="1" t="str">
        <f>HYPERLINK("http://geochem.nrcan.gc.ca/cdogs/content/cr_/cr_00001_e.htm", "1")</f>
        <v>1</v>
      </c>
      <c r="J1228" t="s">
        <v>22</v>
      </c>
      <c r="K1228" t="s">
        <v>23</v>
      </c>
      <c r="L1228">
        <v>64</v>
      </c>
      <c r="M1228" t="s">
        <v>24</v>
      </c>
      <c r="N1228">
        <v>1227</v>
      </c>
      <c r="O1228">
        <v>43.5</v>
      </c>
    </row>
    <row r="1229" spans="1:15" x14ac:dyDescent="0.3">
      <c r="A1229" t="s">
        <v>4708</v>
      </c>
      <c r="B1229" t="s">
        <v>4709</v>
      </c>
      <c r="C1229" s="1" t="str">
        <f t="shared" si="190"/>
        <v>21:0161</v>
      </c>
      <c r="D1229" s="1" t="str">
        <f t="shared" ref="D1229:D1244" si="191">HYPERLINK("http://geochem.nrcan.gc.ca/cdogs/content/svy/svy210087_e.htm", "21:0087")</f>
        <v>21:0087</v>
      </c>
      <c r="E1229" t="s">
        <v>4710</v>
      </c>
      <c r="F1229" t="s">
        <v>4711</v>
      </c>
      <c r="H1229">
        <v>55.076604400000001</v>
      </c>
      <c r="I1229">
        <v>-103.51559</v>
      </c>
      <c r="J1229" s="1" t="str">
        <f t="shared" ref="J1229:J1244" si="192">HYPERLINK("http://geochem.nrcan.gc.ca/cdogs/content/kwd/kwd020027_e.htm", "NGR lake sediment grab sample")</f>
        <v>NGR lake sediment grab sample</v>
      </c>
      <c r="K1229" s="1" t="str">
        <f t="shared" ref="K1229:K1244" si="193">HYPERLINK("http://geochem.nrcan.gc.ca/cdogs/content/kwd/kwd080006_e.htm", "&lt;177 micron (NGR)")</f>
        <v>&lt;177 micron (NGR)</v>
      </c>
      <c r="L1229">
        <v>64</v>
      </c>
      <c r="M1229" t="s">
        <v>193</v>
      </c>
      <c r="N1229">
        <v>1228</v>
      </c>
      <c r="O1229">
        <v>21</v>
      </c>
    </row>
    <row r="1230" spans="1:15" x14ac:dyDescent="0.3">
      <c r="A1230" t="s">
        <v>4712</v>
      </c>
      <c r="B1230" t="s">
        <v>4713</v>
      </c>
      <c r="C1230" s="1" t="str">
        <f t="shared" si="190"/>
        <v>21:0161</v>
      </c>
      <c r="D1230" s="1" t="str">
        <f t="shared" si="191"/>
        <v>21:0087</v>
      </c>
      <c r="E1230" t="s">
        <v>4653</v>
      </c>
      <c r="F1230" t="s">
        <v>4714</v>
      </c>
      <c r="H1230">
        <v>55.075907899999997</v>
      </c>
      <c r="I1230">
        <v>-103.08015810000001</v>
      </c>
      <c r="J1230" s="1" t="str">
        <f t="shared" si="192"/>
        <v>NGR lake sediment grab sample</v>
      </c>
      <c r="K1230" s="1" t="str">
        <f t="shared" si="193"/>
        <v>&lt;177 micron (NGR)</v>
      </c>
      <c r="L1230">
        <v>64</v>
      </c>
      <c r="M1230" t="s">
        <v>197</v>
      </c>
      <c r="N1230">
        <v>1229</v>
      </c>
      <c r="O1230">
        <v>2</v>
      </c>
    </row>
    <row r="1231" spans="1:15" x14ac:dyDescent="0.3">
      <c r="A1231" t="s">
        <v>4715</v>
      </c>
      <c r="B1231" t="s">
        <v>4716</v>
      </c>
      <c r="C1231" s="1" t="str">
        <f t="shared" si="190"/>
        <v>21:0161</v>
      </c>
      <c r="D1231" s="1" t="str">
        <f t="shared" si="191"/>
        <v>21:0087</v>
      </c>
      <c r="E1231" t="s">
        <v>4717</v>
      </c>
      <c r="F1231" t="s">
        <v>4718</v>
      </c>
      <c r="H1231">
        <v>55.062024700000002</v>
      </c>
      <c r="I1231">
        <v>-103.57406570000001</v>
      </c>
      <c r="J1231" s="1" t="str">
        <f t="shared" si="192"/>
        <v>NGR lake sediment grab sample</v>
      </c>
      <c r="K1231" s="1" t="str">
        <f t="shared" si="193"/>
        <v>&lt;177 micron (NGR)</v>
      </c>
      <c r="L1231">
        <v>65</v>
      </c>
      <c r="M1231" t="s">
        <v>19</v>
      </c>
      <c r="N1231">
        <v>1230</v>
      </c>
      <c r="O1231">
        <v>62</v>
      </c>
    </row>
    <row r="1232" spans="1:15" x14ac:dyDescent="0.3">
      <c r="A1232" t="s">
        <v>4719</v>
      </c>
      <c r="B1232" t="s">
        <v>4720</v>
      </c>
      <c r="C1232" s="1" t="str">
        <f t="shared" si="190"/>
        <v>21:0161</v>
      </c>
      <c r="D1232" s="1" t="str">
        <f t="shared" si="191"/>
        <v>21:0087</v>
      </c>
      <c r="E1232" t="s">
        <v>4721</v>
      </c>
      <c r="F1232" t="s">
        <v>4722</v>
      </c>
      <c r="H1232">
        <v>55.053828000000003</v>
      </c>
      <c r="I1232">
        <v>-103.6432392</v>
      </c>
      <c r="J1232" s="1" t="str">
        <f t="shared" si="192"/>
        <v>NGR lake sediment grab sample</v>
      </c>
      <c r="K1232" s="1" t="str">
        <f t="shared" si="193"/>
        <v>&lt;177 micron (NGR)</v>
      </c>
      <c r="L1232">
        <v>65</v>
      </c>
      <c r="M1232" t="s">
        <v>29</v>
      </c>
      <c r="N1232">
        <v>1231</v>
      </c>
      <c r="O1232">
        <v>14.5</v>
      </c>
    </row>
    <row r="1233" spans="1:15" x14ac:dyDescent="0.3">
      <c r="A1233" t="s">
        <v>4723</v>
      </c>
      <c r="B1233" t="s">
        <v>4724</v>
      </c>
      <c r="C1233" s="1" t="str">
        <f t="shared" si="190"/>
        <v>21:0161</v>
      </c>
      <c r="D1233" s="1" t="str">
        <f t="shared" si="191"/>
        <v>21:0087</v>
      </c>
      <c r="E1233" t="s">
        <v>4725</v>
      </c>
      <c r="F1233" t="s">
        <v>4726</v>
      </c>
      <c r="H1233">
        <v>55.0462566</v>
      </c>
      <c r="I1233">
        <v>-103.6904511</v>
      </c>
      <c r="J1233" s="1" t="str">
        <f t="shared" si="192"/>
        <v>NGR lake sediment grab sample</v>
      </c>
      <c r="K1233" s="1" t="str">
        <f t="shared" si="193"/>
        <v>&lt;177 micron (NGR)</v>
      </c>
      <c r="L1233">
        <v>65</v>
      </c>
      <c r="M1233" t="s">
        <v>34</v>
      </c>
      <c r="N1233">
        <v>1232</v>
      </c>
      <c r="O1233">
        <v>18</v>
      </c>
    </row>
    <row r="1234" spans="1:15" x14ac:dyDescent="0.3">
      <c r="A1234" t="s">
        <v>4727</v>
      </c>
      <c r="B1234" t="s">
        <v>4728</v>
      </c>
      <c r="C1234" s="1" t="str">
        <f t="shared" si="190"/>
        <v>21:0161</v>
      </c>
      <c r="D1234" s="1" t="str">
        <f t="shared" si="191"/>
        <v>21:0087</v>
      </c>
      <c r="E1234" t="s">
        <v>4729</v>
      </c>
      <c r="F1234" t="s">
        <v>4730</v>
      </c>
      <c r="H1234">
        <v>55.040382200000003</v>
      </c>
      <c r="I1234">
        <v>-103.7297667</v>
      </c>
      <c r="J1234" s="1" t="str">
        <f t="shared" si="192"/>
        <v>NGR lake sediment grab sample</v>
      </c>
      <c r="K1234" s="1" t="str">
        <f t="shared" si="193"/>
        <v>&lt;177 micron (NGR)</v>
      </c>
      <c r="L1234">
        <v>65</v>
      </c>
      <c r="M1234" t="s">
        <v>39</v>
      </c>
      <c r="N1234">
        <v>1233</v>
      </c>
      <c r="O1234">
        <v>40.5</v>
      </c>
    </row>
    <row r="1235" spans="1:15" x14ac:dyDescent="0.3">
      <c r="A1235" t="s">
        <v>4731</v>
      </c>
      <c r="B1235" t="s">
        <v>4732</v>
      </c>
      <c r="C1235" s="1" t="str">
        <f t="shared" si="190"/>
        <v>21:0161</v>
      </c>
      <c r="D1235" s="1" t="str">
        <f t="shared" si="191"/>
        <v>21:0087</v>
      </c>
      <c r="E1235" t="s">
        <v>4733</v>
      </c>
      <c r="F1235" t="s">
        <v>4734</v>
      </c>
      <c r="H1235">
        <v>55.027619999999999</v>
      </c>
      <c r="I1235">
        <v>-103.80057069999999</v>
      </c>
      <c r="J1235" s="1" t="str">
        <f t="shared" si="192"/>
        <v>NGR lake sediment grab sample</v>
      </c>
      <c r="K1235" s="1" t="str">
        <f t="shared" si="193"/>
        <v>&lt;177 micron (NGR)</v>
      </c>
      <c r="L1235">
        <v>65</v>
      </c>
      <c r="M1235" t="s">
        <v>44</v>
      </c>
      <c r="N1235">
        <v>1234</v>
      </c>
      <c r="O1235">
        <v>20.5</v>
      </c>
    </row>
    <row r="1236" spans="1:15" x14ac:dyDescent="0.3">
      <c r="A1236" t="s">
        <v>4735</v>
      </c>
      <c r="B1236" t="s">
        <v>4736</v>
      </c>
      <c r="C1236" s="1" t="str">
        <f t="shared" si="190"/>
        <v>21:0161</v>
      </c>
      <c r="D1236" s="1" t="str">
        <f t="shared" si="191"/>
        <v>21:0087</v>
      </c>
      <c r="E1236" t="s">
        <v>4737</v>
      </c>
      <c r="F1236" t="s">
        <v>4738</v>
      </c>
      <c r="H1236">
        <v>55.019221299999998</v>
      </c>
      <c r="I1236">
        <v>-103.86182169999999</v>
      </c>
      <c r="J1236" s="1" t="str">
        <f t="shared" si="192"/>
        <v>NGR lake sediment grab sample</v>
      </c>
      <c r="K1236" s="1" t="str">
        <f t="shared" si="193"/>
        <v>&lt;177 micron (NGR)</v>
      </c>
      <c r="L1236">
        <v>65</v>
      </c>
      <c r="M1236" t="s">
        <v>49</v>
      </c>
      <c r="N1236">
        <v>1235</v>
      </c>
      <c r="O1236">
        <v>48</v>
      </c>
    </row>
    <row r="1237" spans="1:15" x14ac:dyDescent="0.3">
      <c r="A1237" t="s">
        <v>4739</v>
      </c>
      <c r="B1237" t="s">
        <v>4740</v>
      </c>
      <c r="C1237" s="1" t="str">
        <f t="shared" si="190"/>
        <v>21:0161</v>
      </c>
      <c r="D1237" s="1" t="str">
        <f t="shared" si="191"/>
        <v>21:0087</v>
      </c>
      <c r="E1237" t="s">
        <v>4741</v>
      </c>
      <c r="F1237" t="s">
        <v>4742</v>
      </c>
      <c r="H1237">
        <v>55.016785900000002</v>
      </c>
      <c r="I1237">
        <v>-103.8900427</v>
      </c>
      <c r="J1237" s="1" t="str">
        <f t="shared" si="192"/>
        <v>NGR lake sediment grab sample</v>
      </c>
      <c r="K1237" s="1" t="str">
        <f t="shared" si="193"/>
        <v>&lt;177 micron (NGR)</v>
      </c>
      <c r="L1237">
        <v>65</v>
      </c>
      <c r="M1237" t="s">
        <v>54</v>
      </c>
      <c r="N1237">
        <v>1236</v>
      </c>
      <c r="O1237">
        <v>8.5</v>
      </c>
    </row>
    <row r="1238" spans="1:15" x14ac:dyDescent="0.3">
      <c r="A1238" t="s">
        <v>4743</v>
      </c>
      <c r="B1238" t="s">
        <v>4744</v>
      </c>
      <c r="C1238" s="1" t="str">
        <f t="shared" si="190"/>
        <v>21:0161</v>
      </c>
      <c r="D1238" s="1" t="str">
        <f t="shared" si="191"/>
        <v>21:0087</v>
      </c>
      <c r="E1238" t="s">
        <v>4745</v>
      </c>
      <c r="F1238" t="s">
        <v>4746</v>
      </c>
      <c r="H1238">
        <v>55.009851500000003</v>
      </c>
      <c r="I1238">
        <v>-103.9183812</v>
      </c>
      <c r="J1238" s="1" t="str">
        <f t="shared" si="192"/>
        <v>NGR lake sediment grab sample</v>
      </c>
      <c r="K1238" s="1" t="str">
        <f t="shared" si="193"/>
        <v>&lt;177 micron (NGR)</v>
      </c>
      <c r="L1238">
        <v>65</v>
      </c>
      <c r="M1238" t="s">
        <v>59</v>
      </c>
      <c r="N1238">
        <v>1237</v>
      </c>
      <c r="O1238">
        <v>3</v>
      </c>
    </row>
    <row r="1239" spans="1:15" x14ac:dyDescent="0.3">
      <c r="A1239" t="s">
        <v>4747</v>
      </c>
      <c r="B1239" t="s">
        <v>4748</v>
      </c>
      <c r="C1239" s="1" t="str">
        <f t="shared" si="190"/>
        <v>21:0161</v>
      </c>
      <c r="D1239" s="1" t="str">
        <f t="shared" si="191"/>
        <v>21:0087</v>
      </c>
      <c r="E1239" t="s">
        <v>4749</v>
      </c>
      <c r="F1239" t="s">
        <v>4750</v>
      </c>
      <c r="H1239">
        <v>55.005766999999999</v>
      </c>
      <c r="I1239">
        <v>-103.9653982</v>
      </c>
      <c r="J1239" s="1" t="str">
        <f t="shared" si="192"/>
        <v>NGR lake sediment grab sample</v>
      </c>
      <c r="K1239" s="1" t="str">
        <f t="shared" si="193"/>
        <v>&lt;177 micron (NGR)</v>
      </c>
      <c r="L1239">
        <v>65</v>
      </c>
      <c r="M1239" t="s">
        <v>105</v>
      </c>
      <c r="N1239">
        <v>1238</v>
      </c>
      <c r="O1239">
        <v>53</v>
      </c>
    </row>
    <row r="1240" spans="1:15" x14ac:dyDescent="0.3">
      <c r="A1240" t="s">
        <v>4751</v>
      </c>
      <c r="B1240" t="s">
        <v>4752</v>
      </c>
      <c r="C1240" s="1" t="str">
        <f t="shared" si="190"/>
        <v>21:0161</v>
      </c>
      <c r="D1240" s="1" t="str">
        <f t="shared" si="191"/>
        <v>21:0087</v>
      </c>
      <c r="E1240" t="s">
        <v>4753</v>
      </c>
      <c r="F1240" t="s">
        <v>4754</v>
      </c>
      <c r="H1240">
        <v>55.018988499999999</v>
      </c>
      <c r="I1240">
        <v>-103.11885940000001</v>
      </c>
      <c r="J1240" s="1" t="str">
        <f t="shared" si="192"/>
        <v>NGR lake sediment grab sample</v>
      </c>
      <c r="K1240" s="1" t="str">
        <f t="shared" si="193"/>
        <v>&lt;177 micron (NGR)</v>
      </c>
      <c r="L1240">
        <v>65</v>
      </c>
      <c r="M1240" t="s">
        <v>110</v>
      </c>
      <c r="N1240">
        <v>1239</v>
      </c>
      <c r="O1240">
        <v>33.5</v>
      </c>
    </row>
    <row r="1241" spans="1:15" x14ac:dyDescent="0.3">
      <c r="A1241" t="s">
        <v>4755</v>
      </c>
      <c r="B1241" t="s">
        <v>4756</v>
      </c>
      <c r="C1241" s="1" t="str">
        <f t="shared" si="190"/>
        <v>21:0161</v>
      </c>
      <c r="D1241" s="1" t="str">
        <f t="shared" si="191"/>
        <v>21:0087</v>
      </c>
      <c r="E1241" t="s">
        <v>4757</v>
      </c>
      <c r="F1241" t="s">
        <v>4758</v>
      </c>
      <c r="H1241">
        <v>55.054257900000003</v>
      </c>
      <c r="I1241">
        <v>-103.13286069999999</v>
      </c>
      <c r="J1241" s="1" t="str">
        <f t="shared" si="192"/>
        <v>NGR lake sediment grab sample</v>
      </c>
      <c r="K1241" s="1" t="str">
        <f t="shared" si="193"/>
        <v>&lt;177 micron (NGR)</v>
      </c>
      <c r="L1241">
        <v>65</v>
      </c>
      <c r="M1241" t="s">
        <v>115</v>
      </c>
      <c r="N1241">
        <v>1240</v>
      </c>
      <c r="O1241">
        <v>19</v>
      </c>
    </row>
    <row r="1242" spans="1:15" x14ac:dyDescent="0.3">
      <c r="A1242" t="s">
        <v>4759</v>
      </c>
      <c r="B1242" t="s">
        <v>4760</v>
      </c>
      <c r="C1242" s="1" t="str">
        <f t="shared" si="190"/>
        <v>21:0161</v>
      </c>
      <c r="D1242" s="1" t="str">
        <f t="shared" si="191"/>
        <v>21:0087</v>
      </c>
      <c r="E1242" t="s">
        <v>4761</v>
      </c>
      <c r="F1242" t="s">
        <v>4762</v>
      </c>
      <c r="H1242">
        <v>55.085741599999999</v>
      </c>
      <c r="I1242">
        <v>-103.1345266</v>
      </c>
      <c r="J1242" s="1" t="str">
        <f t="shared" si="192"/>
        <v>NGR lake sediment grab sample</v>
      </c>
      <c r="K1242" s="1" t="str">
        <f t="shared" si="193"/>
        <v>&lt;177 micron (NGR)</v>
      </c>
      <c r="L1242">
        <v>65</v>
      </c>
      <c r="M1242" t="s">
        <v>176</v>
      </c>
      <c r="N1242">
        <v>1241</v>
      </c>
      <c r="O1242">
        <v>23.5</v>
      </c>
    </row>
    <row r="1243" spans="1:15" x14ac:dyDescent="0.3">
      <c r="A1243" t="s">
        <v>4763</v>
      </c>
      <c r="B1243" t="s">
        <v>4764</v>
      </c>
      <c r="C1243" s="1" t="str">
        <f t="shared" si="190"/>
        <v>21:0161</v>
      </c>
      <c r="D1243" s="1" t="str">
        <f t="shared" si="191"/>
        <v>21:0087</v>
      </c>
      <c r="E1243" t="s">
        <v>4765</v>
      </c>
      <c r="F1243" t="s">
        <v>4766</v>
      </c>
      <c r="H1243">
        <v>55.113512299999996</v>
      </c>
      <c r="I1243">
        <v>-103.1285281</v>
      </c>
      <c r="J1243" s="1" t="str">
        <f t="shared" si="192"/>
        <v>NGR lake sediment grab sample</v>
      </c>
      <c r="K1243" s="1" t="str">
        <f t="shared" si="193"/>
        <v>&lt;177 micron (NGR)</v>
      </c>
      <c r="L1243">
        <v>65</v>
      </c>
      <c r="M1243" t="s">
        <v>183</v>
      </c>
      <c r="N1243">
        <v>1242</v>
      </c>
      <c r="O1243">
        <v>52</v>
      </c>
    </row>
    <row r="1244" spans="1:15" x14ac:dyDescent="0.3">
      <c r="A1244" t="s">
        <v>4767</v>
      </c>
      <c r="B1244" t="s">
        <v>4768</v>
      </c>
      <c r="C1244" s="1" t="str">
        <f t="shared" si="190"/>
        <v>21:0161</v>
      </c>
      <c r="D1244" s="1" t="str">
        <f t="shared" si="191"/>
        <v>21:0087</v>
      </c>
      <c r="E1244" t="s">
        <v>4769</v>
      </c>
      <c r="F1244" t="s">
        <v>4770</v>
      </c>
      <c r="H1244">
        <v>55.078322100000001</v>
      </c>
      <c r="I1244">
        <v>-103.17873539999999</v>
      </c>
      <c r="J1244" s="1" t="str">
        <f t="shared" si="192"/>
        <v>NGR lake sediment grab sample</v>
      </c>
      <c r="K1244" s="1" t="str">
        <f t="shared" si="193"/>
        <v>&lt;177 micron (NGR)</v>
      </c>
      <c r="L1244">
        <v>65</v>
      </c>
      <c r="M1244" t="s">
        <v>120</v>
      </c>
      <c r="N1244">
        <v>1243</v>
      </c>
      <c r="O1244">
        <v>45.5</v>
      </c>
    </row>
    <row r="1245" spans="1:15" x14ac:dyDescent="0.3">
      <c r="A1245" t="s">
        <v>4771</v>
      </c>
      <c r="B1245" t="s">
        <v>4772</v>
      </c>
      <c r="C1245" s="1" t="str">
        <f t="shared" si="190"/>
        <v>21:0161</v>
      </c>
      <c r="D1245" s="1" t="str">
        <f>HYPERLINK("http://geochem.nrcan.gc.ca/cdogs/content/svy/svy_e.htm", "")</f>
        <v/>
      </c>
      <c r="G1245" s="1" t="str">
        <f>HYPERLINK("http://geochem.nrcan.gc.ca/cdogs/content/cr_/cr_00004_e.htm", "4")</f>
        <v>4</v>
      </c>
      <c r="J1245" t="s">
        <v>22</v>
      </c>
      <c r="K1245" t="s">
        <v>23</v>
      </c>
      <c r="L1245">
        <v>65</v>
      </c>
      <c r="M1245" t="s">
        <v>24</v>
      </c>
      <c r="N1245">
        <v>1244</v>
      </c>
      <c r="O1245">
        <v>9.5</v>
      </c>
    </row>
    <row r="1246" spans="1:15" x14ac:dyDescent="0.3">
      <c r="A1246" t="s">
        <v>4773</v>
      </c>
      <c r="B1246" t="s">
        <v>4774</v>
      </c>
      <c r="C1246" s="1" t="str">
        <f t="shared" si="190"/>
        <v>21:0161</v>
      </c>
      <c r="D1246" s="1" t="str">
        <f t="shared" ref="D1246:D1267" si="194">HYPERLINK("http://geochem.nrcan.gc.ca/cdogs/content/svy/svy210087_e.htm", "21:0087")</f>
        <v>21:0087</v>
      </c>
      <c r="E1246" t="s">
        <v>4775</v>
      </c>
      <c r="F1246" t="s">
        <v>4776</v>
      </c>
      <c r="H1246">
        <v>55.063123099999999</v>
      </c>
      <c r="I1246">
        <v>-103.18412379999999</v>
      </c>
      <c r="J1246" s="1" t="str">
        <f t="shared" ref="J1246:J1267" si="195">HYPERLINK("http://geochem.nrcan.gc.ca/cdogs/content/kwd/kwd020027_e.htm", "NGR lake sediment grab sample")</f>
        <v>NGR lake sediment grab sample</v>
      </c>
      <c r="K1246" s="1" t="str">
        <f t="shared" ref="K1246:K1267" si="196">HYPERLINK("http://geochem.nrcan.gc.ca/cdogs/content/kwd/kwd080006_e.htm", "&lt;177 micron (NGR)")</f>
        <v>&lt;177 micron (NGR)</v>
      </c>
      <c r="L1246">
        <v>65</v>
      </c>
      <c r="M1246" t="s">
        <v>188</v>
      </c>
      <c r="N1246">
        <v>1245</v>
      </c>
      <c r="O1246">
        <v>28.5</v>
      </c>
    </row>
    <row r="1247" spans="1:15" x14ac:dyDescent="0.3">
      <c r="A1247" t="s">
        <v>4777</v>
      </c>
      <c r="B1247" t="s">
        <v>4778</v>
      </c>
      <c r="C1247" s="1" t="str">
        <f t="shared" si="190"/>
        <v>21:0161</v>
      </c>
      <c r="D1247" s="1" t="str">
        <f t="shared" si="194"/>
        <v>21:0087</v>
      </c>
      <c r="E1247" t="s">
        <v>4779</v>
      </c>
      <c r="F1247" t="s">
        <v>4780</v>
      </c>
      <c r="H1247">
        <v>55.009231300000003</v>
      </c>
      <c r="I1247">
        <v>-103.18656110000001</v>
      </c>
      <c r="J1247" s="1" t="str">
        <f t="shared" si="195"/>
        <v>NGR lake sediment grab sample</v>
      </c>
      <c r="K1247" s="1" t="str">
        <f t="shared" si="196"/>
        <v>&lt;177 micron (NGR)</v>
      </c>
      <c r="L1247">
        <v>65</v>
      </c>
      <c r="M1247" t="s">
        <v>68</v>
      </c>
      <c r="N1247">
        <v>1246</v>
      </c>
      <c r="O1247">
        <v>52</v>
      </c>
    </row>
    <row r="1248" spans="1:15" x14ac:dyDescent="0.3">
      <c r="A1248" t="s">
        <v>4781</v>
      </c>
      <c r="B1248" t="s">
        <v>4782</v>
      </c>
      <c r="C1248" s="1" t="str">
        <f t="shared" si="190"/>
        <v>21:0161</v>
      </c>
      <c r="D1248" s="1" t="str">
        <f t="shared" si="194"/>
        <v>21:0087</v>
      </c>
      <c r="E1248" t="s">
        <v>4779</v>
      </c>
      <c r="F1248" t="s">
        <v>4783</v>
      </c>
      <c r="H1248">
        <v>55.009231300000003</v>
      </c>
      <c r="I1248">
        <v>-103.18656110000001</v>
      </c>
      <c r="J1248" s="1" t="str">
        <f t="shared" si="195"/>
        <v>NGR lake sediment grab sample</v>
      </c>
      <c r="K1248" s="1" t="str">
        <f t="shared" si="196"/>
        <v>&lt;177 micron (NGR)</v>
      </c>
      <c r="L1248">
        <v>65</v>
      </c>
      <c r="M1248" t="s">
        <v>72</v>
      </c>
      <c r="N1248">
        <v>1247</v>
      </c>
      <c r="O1248">
        <v>37</v>
      </c>
    </row>
    <row r="1249" spans="1:15" x14ac:dyDescent="0.3">
      <c r="A1249" t="s">
        <v>4784</v>
      </c>
      <c r="B1249" t="s">
        <v>4785</v>
      </c>
      <c r="C1249" s="1" t="str">
        <f t="shared" si="190"/>
        <v>21:0161</v>
      </c>
      <c r="D1249" s="1" t="str">
        <f t="shared" si="194"/>
        <v>21:0087</v>
      </c>
      <c r="E1249" t="s">
        <v>4786</v>
      </c>
      <c r="F1249" t="s">
        <v>4787</v>
      </c>
      <c r="H1249">
        <v>55.019152300000002</v>
      </c>
      <c r="I1249">
        <v>-103.6772577</v>
      </c>
      <c r="J1249" s="1" t="str">
        <f t="shared" si="195"/>
        <v>NGR lake sediment grab sample</v>
      </c>
      <c r="K1249" s="1" t="str">
        <f t="shared" si="196"/>
        <v>&lt;177 micron (NGR)</v>
      </c>
      <c r="L1249">
        <v>65</v>
      </c>
      <c r="M1249" t="s">
        <v>193</v>
      </c>
      <c r="N1249">
        <v>1248</v>
      </c>
      <c r="O1249">
        <v>12</v>
      </c>
    </row>
    <row r="1250" spans="1:15" x14ac:dyDescent="0.3">
      <c r="A1250" t="s">
        <v>4788</v>
      </c>
      <c r="B1250" t="s">
        <v>4789</v>
      </c>
      <c r="C1250" s="1" t="str">
        <f t="shared" si="190"/>
        <v>21:0161</v>
      </c>
      <c r="D1250" s="1" t="str">
        <f t="shared" si="194"/>
        <v>21:0087</v>
      </c>
      <c r="E1250" t="s">
        <v>4769</v>
      </c>
      <c r="F1250" t="s">
        <v>4790</v>
      </c>
      <c r="H1250">
        <v>55.078322100000001</v>
      </c>
      <c r="I1250">
        <v>-103.17873539999999</v>
      </c>
      <c r="J1250" s="1" t="str">
        <f t="shared" si="195"/>
        <v>NGR lake sediment grab sample</v>
      </c>
      <c r="K1250" s="1" t="str">
        <f t="shared" si="196"/>
        <v>&lt;177 micron (NGR)</v>
      </c>
      <c r="L1250">
        <v>65</v>
      </c>
      <c r="M1250" t="s">
        <v>197</v>
      </c>
      <c r="N1250">
        <v>1249</v>
      </c>
      <c r="O1250">
        <v>45</v>
      </c>
    </row>
    <row r="1251" spans="1:15" x14ac:dyDescent="0.3">
      <c r="A1251" t="s">
        <v>4791</v>
      </c>
      <c r="B1251" t="s">
        <v>4792</v>
      </c>
      <c r="C1251" s="1" t="str">
        <f t="shared" si="190"/>
        <v>21:0161</v>
      </c>
      <c r="D1251" s="1" t="str">
        <f t="shared" si="194"/>
        <v>21:0087</v>
      </c>
      <c r="E1251" t="s">
        <v>4793</v>
      </c>
      <c r="F1251" t="s">
        <v>4794</v>
      </c>
      <c r="H1251">
        <v>55.027581900000001</v>
      </c>
      <c r="I1251">
        <v>-103.62691700000001</v>
      </c>
      <c r="J1251" s="1" t="str">
        <f t="shared" si="195"/>
        <v>NGR lake sediment grab sample</v>
      </c>
      <c r="K1251" s="1" t="str">
        <f t="shared" si="196"/>
        <v>&lt;177 micron (NGR)</v>
      </c>
      <c r="L1251">
        <v>66</v>
      </c>
      <c r="M1251" t="s">
        <v>19</v>
      </c>
      <c r="N1251">
        <v>1250</v>
      </c>
      <c r="O1251">
        <v>71</v>
      </c>
    </row>
    <row r="1252" spans="1:15" x14ac:dyDescent="0.3">
      <c r="A1252" t="s">
        <v>4795</v>
      </c>
      <c r="B1252" t="s">
        <v>4796</v>
      </c>
      <c r="C1252" s="1" t="str">
        <f t="shared" si="190"/>
        <v>21:0161</v>
      </c>
      <c r="D1252" s="1" t="str">
        <f t="shared" si="194"/>
        <v>21:0087</v>
      </c>
      <c r="E1252" t="s">
        <v>4797</v>
      </c>
      <c r="F1252" t="s">
        <v>4798</v>
      </c>
      <c r="H1252">
        <v>55.031498800000001</v>
      </c>
      <c r="I1252">
        <v>-103.5767148</v>
      </c>
      <c r="J1252" s="1" t="str">
        <f t="shared" si="195"/>
        <v>NGR lake sediment grab sample</v>
      </c>
      <c r="K1252" s="1" t="str">
        <f t="shared" si="196"/>
        <v>&lt;177 micron (NGR)</v>
      </c>
      <c r="L1252">
        <v>66</v>
      </c>
      <c r="M1252" t="s">
        <v>29</v>
      </c>
      <c r="N1252">
        <v>1251</v>
      </c>
      <c r="O1252">
        <v>64</v>
      </c>
    </row>
    <row r="1253" spans="1:15" x14ac:dyDescent="0.3">
      <c r="A1253" t="s">
        <v>4799</v>
      </c>
      <c r="B1253" t="s">
        <v>4800</v>
      </c>
      <c r="C1253" s="1" t="str">
        <f t="shared" si="190"/>
        <v>21:0161</v>
      </c>
      <c r="D1253" s="1" t="str">
        <f t="shared" si="194"/>
        <v>21:0087</v>
      </c>
      <c r="E1253" t="s">
        <v>4801</v>
      </c>
      <c r="F1253" t="s">
        <v>4802</v>
      </c>
      <c r="H1253">
        <v>55.048926799999997</v>
      </c>
      <c r="I1253">
        <v>-103.53070219999999</v>
      </c>
      <c r="J1253" s="1" t="str">
        <f t="shared" si="195"/>
        <v>NGR lake sediment grab sample</v>
      </c>
      <c r="K1253" s="1" t="str">
        <f t="shared" si="196"/>
        <v>&lt;177 micron (NGR)</v>
      </c>
      <c r="L1253">
        <v>66</v>
      </c>
      <c r="M1253" t="s">
        <v>68</v>
      </c>
      <c r="N1253">
        <v>1252</v>
      </c>
      <c r="O1253">
        <v>68.5</v>
      </c>
    </row>
    <row r="1254" spans="1:15" x14ac:dyDescent="0.3">
      <c r="A1254" t="s">
        <v>4803</v>
      </c>
      <c r="B1254" t="s">
        <v>4804</v>
      </c>
      <c r="C1254" s="1" t="str">
        <f t="shared" si="190"/>
        <v>21:0161</v>
      </c>
      <c r="D1254" s="1" t="str">
        <f t="shared" si="194"/>
        <v>21:0087</v>
      </c>
      <c r="E1254" t="s">
        <v>4801</v>
      </c>
      <c r="F1254" t="s">
        <v>4805</v>
      </c>
      <c r="H1254">
        <v>55.048926799999997</v>
      </c>
      <c r="I1254">
        <v>-103.53070219999999</v>
      </c>
      <c r="J1254" s="1" t="str">
        <f t="shared" si="195"/>
        <v>NGR lake sediment grab sample</v>
      </c>
      <c r="K1254" s="1" t="str">
        <f t="shared" si="196"/>
        <v>&lt;177 micron (NGR)</v>
      </c>
      <c r="L1254">
        <v>66</v>
      </c>
      <c r="M1254" t="s">
        <v>72</v>
      </c>
      <c r="N1254">
        <v>1253</v>
      </c>
      <c r="O1254">
        <v>73</v>
      </c>
    </row>
    <row r="1255" spans="1:15" x14ac:dyDescent="0.3">
      <c r="A1255" t="s">
        <v>4806</v>
      </c>
      <c r="B1255" t="s">
        <v>4807</v>
      </c>
      <c r="C1255" s="1" t="str">
        <f t="shared" si="190"/>
        <v>21:0161</v>
      </c>
      <c r="D1255" s="1" t="str">
        <f t="shared" si="194"/>
        <v>21:0087</v>
      </c>
      <c r="E1255" t="s">
        <v>4808</v>
      </c>
      <c r="F1255" t="s">
        <v>4809</v>
      </c>
      <c r="H1255">
        <v>55.025682699999997</v>
      </c>
      <c r="I1255">
        <v>-103.5409394</v>
      </c>
      <c r="J1255" s="1" t="str">
        <f t="shared" si="195"/>
        <v>NGR lake sediment grab sample</v>
      </c>
      <c r="K1255" s="1" t="str">
        <f t="shared" si="196"/>
        <v>&lt;177 micron (NGR)</v>
      </c>
      <c r="L1255">
        <v>66</v>
      </c>
      <c r="M1255" t="s">
        <v>34</v>
      </c>
      <c r="N1255">
        <v>1254</v>
      </c>
      <c r="O1255">
        <v>73.5</v>
      </c>
    </row>
    <row r="1256" spans="1:15" x14ac:dyDescent="0.3">
      <c r="A1256" t="s">
        <v>4810</v>
      </c>
      <c r="B1256" t="s">
        <v>4811</v>
      </c>
      <c r="C1256" s="1" t="str">
        <f t="shared" si="190"/>
        <v>21:0161</v>
      </c>
      <c r="D1256" s="1" t="str">
        <f t="shared" si="194"/>
        <v>21:0087</v>
      </c>
      <c r="E1256" t="s">
        <v>4812</v>
      </c>
      <c r="F1256" t="s">
        <v>4813</v>
      </c>
      <c r="H1256">
        <v>55.023762400000003</v>
      </c>
      <c r="I1256">
        <v>-103.4581001</v>
      </c>
      <c r="J1256" s="1" t="str">
        <f t="shared" si="195"/>
        <v>NGR lake sediment grab sample</v>
      </c>
      <c r="K1256" s="1" t="str">
        <f t="shared" si="196"/>
        <v>&lt;177 micron (NGR)</v>
      </c>
      <c r="L1256">
        <v>66</v>
      </c>
      <c r="M1256" t="s">
        <v>39</v>
      </c>
      <c r="N1256">
        <v>1255</v>
      </c>
      <c r="O1256">
        <v>14.5</v>
      </c>
    </row>
    <row r="1257" spans="1:15" x14ac:dyDescent="0.3">
      <c r="A1257" t="s">
        <v>4814</v>
      </c>
      <c r="B1257" t="s">
        <v>4815</v>
      </c>
      <c r="C1257" s="1" t="str">
        <f t="shared" si="190"/>
        <v>21:0161</v>
      </c>
      <c r="D1257" s="1" t="str">
        <f t="shared" si="194"/>
        <v>21:0087</v>
      </c>
      <c r="E1257" t="s">
        <v>4816</v>
      </c>
      <c r="F1257" t="s">
        <v>4817</v>
      </c>
      <c r="H1257">
        <v>55.055123899999998</v>
      </c>
      <c r="I1257">
        <v>-103.4506324</v>
      </c>
      <c r="J1257" s="1" t="str">
        <f t="shared" si="195"/>
        <v>NGR lake sediment grab sample</v>
      </c>
      <c r="K1257" s="1" t="str">
        <f t="shared" si="196"/>
        <v>&lt;177 micron (NGR)</v>
      </c>
      <c r="L1257">
        <v>66</v>
      </c>
      <c r="M1257" t="s">
        <v>120</v>
      </c>
      <c r="N1257">
        <v>1256</v>
      </c>
      <c r="O1257">
        <v>40</v>
      </c>
    </row>
    <row r="1258" spans="1:15" x14ac:dyDescent="0.3">
      <c r="A1258" t="s">
        <v>4818</v>
      </c>
      <c r="B1258" t="s">
        <v>4819</v>
      </c>
      <c r="C1258" s="1" t="str">
        <f t="shared" si="190"/>
        <v>21:0161</v>
      </c>
      <c r="D1258" s="1" t="str">
        <f t="shared" si="194"/>
        <v>21:0087</v>
      </c>
      <c r="E1258" t="s">
        <v>4820</v>
      </c>
      <c r="F1258" t="s">
        <v>4821</v>
      </c>
      <c r="H1258">
        <v>55.051678299999999</v>
      </c>
      <c r="I1258">
        <v>-103.39284550000001</v>
      </c>
      <c r="J1258" s="1" t="str">
        <f t="shared" si="195"/>
        <v>NGR lake sediment grab sample</v>
      </c>
      <c r="K1258" s="1" t="str">
        <f t="shared" si="196"/>
        <v>&lt;177 micron (NGR)</v>
      </c>
      <c r="L1258">
        <v>66</v>
      </c>
      <c r="M1258" t="s">
        <v>44</v>
      </c>
      <c r="N1258">
        <v>1257</v>
      </c>
      <c r="O1258">
        <v>25</v>
      </c>
    </row>
    <row r="1259" spans="1:15" x14ac:dyDescent="0.3">
      <c r="A1259" t="s">
        <v>4822</v>
      </c>
      <c r="B1259" t="s">
        <v>4823</v>
      </c>
      <c r="C1259" s="1" t="str">
        <f t="shared" si="190"/>
        <v>21:0161</v>
      </c>
      <c r="D1259" s="1" t="str">
        <f t="shared" si="194"/>
        <v>21:0087</v>
      </c>
      <c r="E1259" t="s">
        <v>4824</v>
      </c>
      <c r="F1259" t="s">
        <v>4825</v>
      </c>
      <c r="H1259">
        <v>55.030140000000003</v>
      </c>
      <c r="I1259">
        <v>-103.39527270000001</v>
      </c>
      <c r="J1259" s="1" t="str">
        <f t="shared" si="195"/>
        <v>NGR lake sediment grab sample</v>
      </c>
      <c r="K1259" s="1" t="str">
        <f t="shared" si="196"/>
        <v>&lt;177 micron (NGR)</v>
      </c>
      <c r="L1259">
        <v>66</v>
      </c>
      <c r="M1259" t="s">
        <v>49</v>
      </c>
      <c r="N1259">
        <v>1258</v>
      </c>
      <c r="O1259">
        <v>35.5</v>
      </c>
    </row>
    <row r="1260" spans="1:15" x14ac:dyDescent="0.3">
      <c r="A1260" t="s">
        <v>4826</v>
      </c>
      <c r="B1260" t="s">
        <v>4827</v>
      </c>
      <c r="C1260" s="1" t="str">
        <f t="shared" si="190"/>
        <v>21:0161</v>
      </c>
      <c r="D1260" s="1" t="str">
        <f t="shared" si="194"/>
        <v>21:0087</v>
      </c>
      <c r="E1260" t="s">
        <v>4828</v>
      </c>
      <c r="F1260" t="s">
        <v>4829</v>
      </c>
      <c r="H1260">
        <v>55.018965100000003</v>
      </c>
      <c r="I1260">
        <v>-103.3660005</v>
      </c>
      <c r="J1260" s="1" t="str">
        <f t="shared" si="195"/>
        <v>NGR lake sediment grab sample</v>
      </c>
      <c r="K1260" s="1" t="str">
        <f t="shared" si="196"/>
        <v>&lt;177 micron (NGR)</v>
      </c>
      <c r="L1260">
        <v>66</v>
      </c>
      <c r="M1260" t="s">
        <v>54</v>
      </c>
      <c r="N1260">
        <v>1259</v>
      </c>
      <c r="O1260">
        <v>49.5</v>
      </c>
    </row>
    <row r="1261" spans="1:15" x14ac:dyDescent="0.3">
      <c r="A1261" t="s">
        <v>4830</v>
      </c>
      <c r="B1261" t="s">
        <v>4831</v>
      </c>
      <c r="C1261" s="1" t="str">
        <f t="shared" si="190"/>
        <v>21:0161</v>
      </c>
      <c r="D1261" s="1" t="str">
        <f t="shared" si="194"/>
        <v>21:0087</v>
      </c>
      <c r="E1261" t="s">
        <v>4832</v>
      </c>
      <c r="F1261" t="s">
        <v>4833</v>
      </c>
      <c r="H1261">
        <v>55.0592398</v>
      </c>
      <c r="I1261">
        <v>-103.35339949999999</v>
      </c>
      <c r="J1261" s="1" t="str">
        <f t="shared" si="195"/>
        <v>NGR lake sediment grab sample</v>
      </c>
      <c r="K1261" s="1" t="str">
        <f t="shared" si="196"/>
        <v>&lt;177 micron (NGR)</v>
      </c>
      <c r="L1261">
        <v>66</v>
      </c>
      <c r="M1261" t="s">
        <v>59</v>
      </c>
      <c r="N1261">
        <v>1260</v>
      </c>
      <c r="O1261">
        <v>3.5</v>
      </c>
    </row>
    <row r="1262" spans="1:15" x14ac:dyDescent="0.3">
      <c r="A1262" t="s">
        <v>4834</v>
      </c>
      <c r="B1262" t="s">
        <v>4835</v>
      </c>
      <c r="C1262" s="1" t="str">
        <f t="shared" si="190"/>
        <v>21:0161</v>
      </c>
      <c r="D1262" s="1" t="str">
        <f t="shared" si="194"/>
        <v>21:0087</v>
      </c>
      <c r="E1262" t="s">
        <v>4836</v>
      </c>
      <c r="F1262" t="s">
        <v>4837</v>
      </c>
      <c r="H1262">
        <v>55.078959300000001</v>
      </c>
      <c r="I1262">
        <v>-103.3494561</v>
      </c>
      <c r="J1262" s="1" t="str">
        <f t="shared" si="195"/>
        <v>NGR lake sediment grab sample</v>
      </c>
      <c r="K1262" s="1" t="str">
        <f t="shared" si="196"/>
        <v>&lt;177 micron (NGR)</v>
      </c>
      <c r="L1262">
        <v>66</v>
      </c>
      <c r="M1262" t="s">
        <v>105</v>
      </c>
      <c r="N1262">
        <v>1261</v>
      </c>
      <c r="O1262">
        <v>34.5</v>
      </c>
    </row>
    <row r="1263" spans="1:15" x14ac:dyDescent="0.3">
      <c r="A1263" t="s">
        <v>4838</v>
      </c>
      <c r="B1263" t="s">
        <v>4839</v>
      </c>
      <c r="C1263" s="1" t="str">
        <f t="shared" si="190"/>
        <v>21:0161</v>
      </c>
      <c r="D1263" s="1" t="str">
        <f t="shared" si="194"/>
        <v>21:0087</v>
      </c>
      <c r="E1263" t="s">
        <v>4840</v>
      </c>
      <c r="F1263" t="s">
        <v>4841</v>
      </c>
      <c r="H1263">
        <v>55.081818900000002</v>
      </c>
      <c r="I1263">
        <v>-103.2960739</v>
      </c>
      <c r="J1263" s="1" t="str">
        <f t="shared" si="195"/>
        <v>NGR lake sediment grab sample</v>
      </c>
      <c r="K1263" s="1" t="str">
        <f t="shared" si="196"/>
        <v>&lt;177 micron (NGR)</v>
      </c>
      <c r="L1263">
        <v>66</v>
      </c>
      <c r="M1263" t="s">
        <v>110</v>
      </c>
      <c r="N1263">
        <v>1262</v>
      </c>
      <c r="O1263">
        <v>32.5</v>
      </c>
    </row>
    <row r="1264" spans="1:15" x14ac:dyDescent="0.3">
      <c r="A1264" t="s">
        <v>4842</v>
      </c>
      <c r="B1264" t="s">
        <v>4843</v>
      </c>
      <c r="C1264" s="1" t="str">
        <f t="shared" si="190"/>
        <v>21:0161</v>
      </c>
      <c r="D1264" s="1" t="str">
        <f t="shared" si="194"/>
        <v>21:0087</v>
      </c>
      <c r="E1264" t="s">
        <v>4844</v>
      </c>
      <c r="F1264" t="s">
        <v>4845</v>
      </c>
      <c r="H1264">
        <v>55.062101300000002</v>
      </c>
      <c r="I1264">
        <v>-103.3000436</v>
      </c>
      <c r="J1264" s="1" t="str">
        <f t="shared" si="195"/>
        <v>NGR lake sediment grab sample</v>
      </c>
      <c r="K1264" s="1" t="str">
        <f t="shared" si="196"/>
        <v>&lt;177 micron (NGR)</v>
      </c>
      <c r="L1264">
        <v>66</v>
      </c>
      <c r="M1264" t="s">
        <v>115</v>
      </c>
      <c r="N1264">
        <v>1263</v>
      </c>
      <c r="O1264">
        <v>42.5</v>
      </c>
    </row>
    <row r="1265" spans="1:15" x14ac:dyDescent="0.3">
      <c r="A1265" t="s">
        <v>4846</v>
      </c>
      <c r="B1265" t="s">
        <v>4847</v>
      </c>
      <c r="C1265" s="1" t="str">
        <f t="shared" si="190"/>
        <v>21:0161</v>
      </c>
      <c r="D1265" s="1" t="str">
        <f t="shared" si="194"/>
        <v>21:0087</v>
      </c>
      <c r="E1265" t="s">
        <v>4848</v>
      </c>
      <c r="F1265" t="s">
        <v>4849</v>
      </c>
      <c r="H1265">
        <v>55.016399499999999</v>
      </c>
      <c r="I1265">
        <v>-103.3097989</v>
      </c>
      <c r="J1265" s="1" t="str">
        <f t="shared" si="195"/>
        <v>NGR lake sediment grab sample</v>
      </c>
      <c r="K1265" s="1" t="str">
        <f t="shared" si="196"/>
        <v>&lt;177 micron (NGR)</v>
      </c>
      <c r="L1265">
        <v>66</v>
      </c>
      <c r="M1265" t="s">
        <v>176</v>
      </c>
      <c r="N1265">
        <v>1264</v>
      </c>
      <c r="O1265">
        <v>34</v>
      </c>
    </row>
    <row r="1266" spans="1:15" x14ac:dyDescent="0.3">
      <c r="A1266" t="s">
        <v>4850</v>
      </c>
      <c r="B1266" t="s">
        <v>4851</v>
      </c>
      <c r="C1266" s="1" t="str">
        <f t="shared" si="190"/>
        <v>21:0161</v>
      </c>
      <c r="D1266" s="1" t="str">
        <f t="shared" si="194"/>
        <v>21:0087</v>
      </c>
      <c r="E1266" t="s">
        <v>4852</v>
      </c>
      <c r="F1266" t="s">
        <v>4853</v>
      </c>
      <c r="H1266">
        <v>55.021061000000003</v>
      </c>
      <c r="I1266">
        <v>-103.25798260000001</v>
      </c>
      <c r="J1266" s="1" t="str">
        <f t="shared" si="195"/>
        <v>NGR lake sediment grab sample</v>
      </c>
      <c r="K1266" s="1" t="str">
        <f t="shared" si="196"/>
        <v>&lt;177 micron (NGR)</v>
      </c>
      <c r="L1266">
        <v>66</v>
      </c>
      <c r="M1266" t="s">
        <v>183</v>
      </c>
      <c r="N1266">
        <v>1265</v>
      </c>
      <c r="O1266">
        <v>49.5</v>
      </c>
    </row>
    <row r="1267" spans="1:15" x14ac:dyDescent="0.3">
      <c r="A1267" t="s">
        <v>4854</v>
      </c>
      <c r="B1267" t="s">
        <v>4855</v>
      </c>
      <c r="C1267" s="1" t="str">
        <f t="shared" si="190"/>
        <v>21:0161</v>
      </c>
      <c r="D1267" s="1" t="str">
        <f t="shared" si="194"/>
        <v>21:0087</v>
      </c>
      <c r="E1267" t="s">
        <v>4856</v>
      </c>
      <c r="F1267" t="s">
        <v>4857</v>
      </c>
      <c r="H1267">
        <v>55.049692100000001</v>
      </c>
      <c r="I1267">
        <v>-103.2489126</v>
      </c>
      <c r="J1267" s="1" t="str">
        <f t="shared" si="195"/>
        <v>NGR lake sediment grab sample</v>
      </c>
      <c r="K1267" s="1" t="str">
        <f t="shared" si="196"/>
        <v>&lt;177 micron (NGR)</v>
      </c>
      <c r="L1267">
        <v>66</v>
      </c>
      <c r="M1267" t="s">
        <v>188</v>
      </c>
      <c r="N1267">
        <v>1266</v>
      </c>
      <c r="O1267">
        <v>26</v>
      </c>
    </row>
    <row r="1268" spans="1:15" x14ac:dyDescent="0.3">
      <c r="A1268" t="s">
        <v>4858</v>
      </c>
      <c r="B1268" t="s">
        <v>4859</v>
      </c>
      <c r="C1268" s="1" t="str">
        <f t="shared" si="190"/>
        <v>21:0161</v>
      </c>
      <c r="D1268" s="1" t="str">
        <f>HYPERLINK("http://geochem.nrcan.gc.ca/cdogs/content/svy/svy_e.htm", "")</f>
        <v/>
      </c>
      <c r="G1268" s="1" t="str">
        <f>HYPERLINK("http://geochem.nrcan.gc.ca/cdogs/content/cr_/cr_00001_e.htm", "1")</f>
        <v>1</v>
      </c>
      <c r="J1268" t="s">
        <v>22</v>
      </c>
      <c r="K1268" t="s">
        <v>23</v>
      </c>
      <c r="L1268">
        <v>66</v>
      </c>
      <c r="M1268" t="s">
        <v>24</v>
      </c>
      <c r="N1268">
        <v>1267</v>
      </c>
      <c r="O1268">
        <v>47.5</v>
      </c>
    </row>
    <row r="1269" spans="1:15" x14ac:dyDescent="0.3">
      <c r="A1269" t="s">
        <v>4860</v>
      </c>
      <c r="B1269" t="s">
        <v>4861</v>
      </c>
      <c r="C1269" s="1" t="str">
        <f t="shared" si="190"/>
        <v>21:0161</v>
      </c>
      <c r="D1269" s="1" t="str">
        <f t="shared" ref="D1269:D1279" si="197">HYPERLINK("http://geochem.nrcan.gc.ca/cdogs/content/svy/svy210087_e.htm", "21:0087")</f>
        <v>21:0087</v>
      </c>
      <c r="E1269" t="s">
        <v>4862</v>
      </c>
      <c r="F1269" t="s">
        <v>4863</v>
      </c>
      <c r="H1269">
        <v>55.079129799999997</v>
      </c>
      <c r="I1269">
        <v>-103.2335277</v>
      </c>
      <c r="J1269" s="1" t="str">
        <f t="shared" ref="J1269:J1279" si="198">HYPERLINK("http://geochem.nrcan.gc.ca/cdogs/content/kwd/kwd020027_e.htm", "NGR lake sediment grab sample")</f>
        <v>NGR lake sediment grab sample</v>
      </c>
      <c r="K1269" s="1" t="str">
        <f t="shared" ref="K1269:K1279" si="199">HYPERLINK("http://geochem.nrcan.gc.ca/cdogs/content/kwd/kwd080006_e.htm", "&lt;177 micron (NGR)")</f>
        <v>&lt;177 micron (NGR)</v>
      </c>
      <c r="L1269">
        <v>66</v>
      </c>
      <c r="M1269" t="s">
        <v>193</v>
      </c>
      <c r="N1269">
        <v>1268</v>
      </c>
      <c r="O1269">
        <v>49</v>
      </c>
    </row>
    <row r="1270" spans="1:15" x14ac:dyDescent="0.3">
      <c r="A1270" t="s">
        <v>4864</v>
      </c>
      <c r="B1270" t="s">
        <v>4865</v>
      </c>
      <c r="C1270" s="1" t="str">
        <f t="shared" si="190"/>
        <v>21:0161</v>
      </c>
      <c r="D1270" s="1" t="str">
        <f t="shared" si="197"/>
        <v>21:0087</v>
      </c>
      <c r="E1270" t="s">
        <v>4816</v>
      </c>
      <c r="F1270" t="s">
        <v>4866</v>
      </c>
      <c r="H1270">
        <v>55.055123899999998</v>
      </c>
      <c r="I1270">
        <v>-103.4506324</v>
      </c>
      <c r="J1270" s="1" t="str">
        <f t="shared" si="198"/>
        <v>NGR lake sediment grab sample</v>
      </c>
      <c r="K1270" s="1" t="str">
        <f t="shared" si="199"/>
        <v>&lt;177 micron (NGR)</v>
      </c>
      <c r="L1270">
        <v>66</v>
      </c>
      <c r="M1270" t="s">
        <v>197</v>
      </c>
      <c r="N1270">
        <v>1269</v>
      </c>
      <c r="O1270">
        <v>48.5</v>
      </c>
    </row>
    <row r="1271" spans="1:15" x14ac:dyDescent="0.3">
      <c r="A1271" t="s">
        <v>4867</v>
      </c>
      <c r="B1271" t="s">
        <v>4868</v>
      </c>
      <c r="C1271" s="1" t="str">
        <f t="shared" si="190"/>
        <v>21:0161</v>
      </c>
      <c r="D1271" s="1" t="str">
        <f t="shared" si="197"/>
        <v>21:0087</v>
      </c>
      <c r="E1271" t="s">
        <v>4869</v>
      </c>
      <c r="F1271" t="s">
        <v>4870</v>
      </c>
      <c r="H1271">
        <v>55.1477997</v>
      </c>
      <c r="I1271">
        <v>-103.2587395</v>
      </c>
      <c r="J1271" s="1" t="str">
        <f t="shared" si="198"/>
        <v>NGR lake sediment grab sample</v>
      </c>
      <c r="K1271" s="1" t="str">
        <f t="shared" si="199"/>
        <v>&lt;177 micron (NGR)</v>
      </c>
      <c r="L1271">
        <v>67</v>
      </c>
      <c r="M1271" t="s">
        <v>19</v>
      </c>
      <c r="N1271">
        <v>1270</v>
      </c>
      <c r="O1271">
        <v>25</v>
      </c>
    </row>
    <row r="1272" spans="1:15" x14ac:dyDescent="0.3">
      <c r="A1272" t="s">
        <v>4871</v>
      </c>
      <c r="B1272" t="s">
        <v>4872</v>
      </c>
      <c r="C1272" s="1" t="str">
        <f t="shared" si="190"/>
        <v>21:0161</v>
      </c>
      <c r="D1272" s="1" t="str">
        <f t="shared" si="197"/>
        <v>21:0087</v>
      </c>
      <c r="E1272" t="s">
        <v>4873</v>
      </c>
      <c r="F1272" t="s">
        <v>4874</v>
      </c>
      <c r="H1272">
        <v>55.149230000000003</v>
      </c>
      <c r="I1272">
        <v>-103.2963393</v>
      </c>
      <c r="J1272" s="1" t="str">
        <f t="shared" si="198"/>
        <v>NGR lake sediment grab sample</v>
      </c>
      <c r="K1272" s="1" t="str">
        <f t="shared" si="199"/>
        <v>&lt;177 micron (NGR)</v>
      </c>
      <c r="L1272">
        <v>67</v>
      </c>
      <c r="M1272" t="s">
        <v>29</v>
      </c>
      <c r="N1272">
        <v>1271</v>
      </c>
      <c r="O1272">
        <v>62.5</v>
      </c>
    </row>
    <row r="1273" spans="1:15" x14ac:dyDescent="0.3">
      <c r="A1273" t="s">
        <v>4875</v>
      </c>
      <c r="B1273" t="s">
        <v>4876</v>
      </c>
      <c r="C1273" s="1" t="str">
        <f t="shared" si="190"/>
        <v>21:0161</v>
      </c>
      <c r="D1273" s="1" t="str">
        <f t="shared" si="197"/>
        <v>21:0087</v>
      </c>
      <c r="E1273" t="s">
        <v>4877</v>
      </c>
      <c r="F1273" t="s">
        <v>4878</v>
      </c>
      <c r="H1273">
        <v>55.153471799999998</v>
      </c>
      <c r="I1273">
        <v>-103.3432409</v>
      </c>
      <c r="J1273" s="1" t="str">
        <f t="shared" si="198"/>
        <v>NGR lake sediment grab sample</v>
      </c>
      <c r="K1273" s="1" t="str">
        <f t="shared" si="199"/>
        <v>&lt;177 micron (NGR)</v>
      </c>
      <c r="L1273">
        <v>67</v>
      </c>
      <c r="M1273" t="s">
        <v>34</v>
      </c>
      <c r="N1273">
        <v>1272</v>
      </c>
      <c r="O1273">
        <v>20.5</v>
      </c>
    </row>
    <row r="1274" spans="1:15" x14ac:dyDescent="0.3">
      <c r="A1274" t="s">
        <v>4879</v>
      </c>
      <c r="B1274" t="s">
        <v>4880</v>
      </c>
      <c r="C1274" s="1" t="str">
        <f t="shared" si="190"/>
        <v>21:0161</v>
      </c>
      <c r="D1274" s="1" t="str">
        <f t="shared" si="197"/>
        <v>21:0087</v>
      </c>
      <c r="E1274" t="s">
        <v>4881</v>
      </c>
      <c r="F1274" t="s">
        <v>4882</v>
      </c>
      <c r="H1274">
        <v>55.1499399</v>
      </c>
      <c r="I1274">
        <v>-103.4155737</v>
      </c>
      <c r="J1274" s="1" t="str">
        <f t="shared" si="198"/>
        <v>NGR lake sediment grab sample</v>
      </c>
      <c r="K1274" s="1" t="str">
        <f t="shared" si="199"/>
        <v>&lt;177 micron (NGR)</v>
      </c>
      <c r="L1274">
        <v>67</v>
      </c>
      <c r="M1274" t="s">
        <v>39</v>
      </c>
      <c r="N1274">
        <v>1273</v>
      </c>
      <c r="O1274">
        <v>24</v>
      </c>
    </row>
    <row r="1275" spans="1:15" x14ac:dyDescent="0.3">
      <c r="A1275" t="s">
        <v>4883</v>
      </c>
      <c r="B1275" t="s">
        <v>4884</v>
      </c>
      <c r="C1275" s="1" t="str">
        <f t="shared" si="190"/>
        <v>21:0161</v>
      </c>
      <c r="D1275" s="1" t="str">
        <f t="shared" si="197"/>
        <v>21:0087</v>
      </c>
      <c r="E1275" t="s">
        <v>4885</v>
      </c>
      <c r="F1275" t="s">
        <v>4886</v>
      </c>
      <c r="H1275">
        <v>55.143356199999999</v>
      </c>
      <c r="I1275">
        <v>-103.4629046</v>
      </c>
      <c r="J1275" s="1" t="str">
        <f t="shared" si="198"/>
        <v>NGR lake sediment grab sample</v>
      </c>
      <c r="K1275" s="1" t="str">
        <f t="shared" si="199"/>
        <v>&lt;177 micron (NGR)</v>
      </c>
      <c r="L1275">
        <v>67</v>
      </c>
      <c r="M1275" t="s">
        <v>44</v>
      </c>
      <c r="N1275">
        <v>1274</v>
      </c>
      <c r="O1275">
        <v>40</v>
      </c>
    </row>
    <row r="1276" spans="1:15" x14ac:dyDescent="0.3">
      <c r="A1276" t="s">
        <v>4887</v>
      </c>
      <c r="B1276" t="s">
        <v>4888</v>
      </c>
      <c r="C1276" s="1" t="str">
        <f t="shared" si="190"/>
        <v>21:0161</v>
      </c>
      <c r="D1276" s="1" t="str">
        <f t="shared" si="197"/>
        <v>21:0087</v>
      </c>
      <c r="E1276" t="s">
        <v>4889</v>
      </c>
      <c r="F1276" t="s">
        <v>4890</v>
      </c>
      <c r="H1276">
        <v>55.120977500000002</v>
      </c>
      <c r="I1276">
        <v>-103.4700369</v>
      </c>
      <c r="J1276" s="1" t="str">
        <f t="shared" si="198"/>
        <v>NGR lake sediment grab sample</v>
      </c>
      <c r="K1276" s="1" t="str">
        <f t="shared" si="199"/>
        <v>&lt;177 micron (NGR)</v>
      </c>
      <c r="L1276">
        <v>67</v>
      </c>
      <c r="M1276" t="s">
        <v>49</v>
      </c>
      <c r="N1276">
        <v>1275</v>
      </c>
      <c r="O1276">
        <v>20.5</v>
      </c>
    </row>
    <row r="1277" spans="1:15" x14ac:dyDescent="0.3">
      <c r="A1277" t="s">
        <v>4891</v>
      </c>
      <c r="B1277" t="s">
        <v>4892</v>
      </c>
      <c r="C1277" s="1" t="str">
        <f t="shared" si="190"/>
        <v>21:0161</v>
      </c>
      <c r="D1277" s="1" t="str">
        <f t="shared" si="197"/>
        <v>21:0087</v>
      </c>
      <c r="E1277" t="s">
        <v>4893</v>
      </c>
      <c r="F1277" t="s">
        <v>4894</v>
      </c>
      <c r="H1277">
        <v>55.115040299999997</v>
      </c>
      <c r="I1277">
        <v>-103.4984856</v>
      </c>
      <c r="J1277" s="1" t="str">
        <f t="shared" si="198"/>
        <v>NGR lake sediment grab sample</v>
      </c>
      <c r="K1277" s="1" t="str">
        <f t="shared" si="199"/>
        <v>&lt;177 micron (NGR)</v>
      </c>
      <c r="L1277">
        <v>67</v>
      </c>
      <c r="M1277" t="s">
        <v>54</v>
      </c>
      <c r="N1277">
        <v>1276</v>
      </c>
      <c r="O1277">
        <v>2.5</v>
      </c>
    </row>
    <row r="1278" spans="1:15" x14ac:dyDescent="0.3">
      <c r="A1278" t="s">
        <v>4895</v>
      </c>
      <c r="B1278" t="s">
        <v>4896</v>
      </c>
      <c r="C1278" s="1" t="str">
        <f t="shared" si="190"/>
        <v>21:0161</v>
      </c>
      <c r="D1278" s="1" t="str">
        <f t="shared" si="197"/>
        <v>21:0087</v>
      </c>
      <c r="E1278" t="s">
        <v>4897</v>
      </c>
      <c r="F1278" t="s">
        <v>4898</v>
      </c>
      <c r="H1278">
        <v>55.141436200000001</v>
      </c>
      <c r="I1278">
        <v>-103.5257355</v>
      </c>
      <c r="J1278" s="1" t="str">
        <f t="shared" si="198"/>
        <v>NGR lake sediment grab sample</v>
      </c>
      <c r="K1278" s="1" t="str">
        <f t="shared" si="199"/>
        <v>&lt;177 micron (NGR)</v>
      </c>
      <c r="L1278">
        <v>67</v>
      </c>
      <c r="M1278" t="s">
        <v>59</v>
      </c>
      <c r="N1278">
        <v>1277</v>
      </c>
      <c r="O1278">
        <v>32.5</v>
      </c>
    </row>
    <row r="1279" spans="1:15" x14ac:dyDescent="0.3">
      <c r="A1279" t="s">
        <v>4899</v>
      </c>
      <c r="B1279" t="s">
        <v>4900</v>
      </c>
      <c r="C1279" s="1" t="str">
        <f t="shared" si="190"/>
        <v>21:0161</v>
      </c>
      <c r="D1279" s="1" t="str">
        <f t="shared" si="197"/>
        <v>21:0087</v>
      </c>
      <c r="E1279" t="s">
        <v>4901</v>
      </c>
      <c r="F1279" t="s">
        <v>4902</v>
      </c>
      <c r="H1279">
        <v>55.149915200000002</v>
      </c>
      <c r="I1279">
        <v>-103.5583776</v>
      </c>
      <c r="J1279" s="1" t="str">
        <f t="shared" si="198"/>
        <v>NGR lake sediment grab sample</v>
      </c>
      <c r="K1279" s="1" t="str">
        <f t="shared" si="199"/>
        <v>&lt;177 micron (NGR)</v>
      </c>
      <c r="L1279">
        <v>67</v>
      </c>
      <c r="M1279" t="s">
        <v>105</v>
      </c>
      <c r="N1279">
        <v>1278</v>
      </c>
      <c r="O1279">
        <v>51</v>
      </c>
    </row>
    <row r="1280" spans="1:15" x14ac:dyDescent="0.3">
      <c r="A1280" t="s">
        <v>4903</v>
      </c>
      <c r="B1280" t="s">
        <v>4904</v>
      </c>
      <c r="C1280" s="1" t="str">
        <f t="shared" si="190"/>
        <v>21:0161</v>
      </c>
      <c r="D1280" s="1" t="str">
        <f>HYPERLINK("http://geochem.nrcan.gc.ca/cdogs/content/svy/svy_e.htm", "")</f>
        <v/>
      </c>
      <c r="G1280" s="1" t="str">
        <f>HYPERLINK("http://geochem.nrcan.gc.ca/cdogs/content/cr_/cr_00001_e.htm", "1")</f>
        <v>1</v>
      </c>
      <c r="J1280" t="s">
        <v>22</v>
      </c>
      <c r="K1280" t="s">
        <v>23</v>
      </c>
      <c r="L1280">
        <v>67</v>
      </c>
      <c r="M1280" t="s">
        <v>24</v>
      </c>
      <c r="N1280">
        <v>1279</v>
      </c>
      <c r="O1280">
        <v>48</v>
      </c>
    </row>
    <row r="1281" spans="1:15" x14ac:dyDescent="0.3">
      <c r="A1281" t="s">
        <v>4905</v>
      </c>
      <c r="B1281" t="s">
        <v>4906</v>
      </c>
      <c r="C1281" s="1" t="str">
        <f t="shared" si="190"/>
        <v>21:0161</v>
      </c>
      <c r="D1281" s="1" t="str">
        <f t="shared" ref="D1281:D1299" si="200">HYPERLINK("http://geochem.nrcan.gc.ca/cdogs/content/svy/svy210087_e.htm", "21:0087")</f>
        <v>21:0087</v>
      </c>
      <c r="E1281" t="s">
        <v>4907</v>
      </c>
      <c r="F1281" t="s">
        <v>4908</v>
      </c>
      <c r="H1281">
        <v>55.172299099999996</v>
      </c>
      <c r="I1281">
        <v>-103.55128910000001</v>
      </c>
      <c r="J1281" s="1" t="str">
        <f t="shared" ref="J1281:J1299" si="201">HYPERLINK("http://geochem.nrcan.gc.ca/cdogs/content/kwd/kwd020027_e.htm", "NGR lake sediment grab sample")</f>
        <v>NGR lake sediment grab sample</v>
      </c>
      <c r="K1281" s="1" t="str">
        <f t="shared" ref="K1281:K1299" si="202">HYPERLINK("http://geochem.nrcan.gc.ca/cdogs/content/kwd/kwd080006_e.htm", "&lt;177 micron (NGR)")</f>
        <v>&lt;177 micron (NGR)</v>
      </c>
      <c r="L1281">
        <v>67</v>
      </c>
      <c r="M1281" t="s">
        <v>230</v>
      </c>
      <c r="N1281">
        <v>1280</v>
      </c>
      <c r="O1281">
        <v>3.5</v>
      </c>
    </row>
    <row r="1282" spans="1:15" x14ac:dyDescent="0.3">
      <c r="A1282" t="s">
        <v>4909</v>
      </c>
      <c r="B1282" t="s">
        <v>4910</v>
      </c>
      <c r="C1282" s="1" t="str">
        <f t="shared" ref="C1282:C1345" si="203">HYPERLINK("http://geochem.nrcan.gc.ca/cdogs/content/bdl/bdl210161_e.htm", "21:0161")</f>
        <v>21:0161</v>
      </c>
      <c r="D1282" s="1" t="str">
        <f t="shared" si="200"/>
        <v>21:0087</v>
      </c>
      <c r="E1282" t="s">
        <v>4907</v>
      </c>
      <c r="F1282" t="s">
        <v>4911</v>
      </c>
      <c r="H1282">
        <v>55.172299099999996</v>
      </c>
      <c r="I1282">
        <v>-103.55128910000001</v>
      </c>
      <c r="J1282" s="1" t="str">
        <f t="shared" si="201"/>
        <v>NGR lake sediment grab sample</v>
      </c>
      <c r="K1282" s="1" t="str">
        <f t="shared" si="202"/>
        <v>&lt;177 micron (NGR)</v>
      </c>
      <c r="L1282">
        <v>67</v>
      </c>
      <c r="M1282" t="s">
        <v>226</v>
      </c>
      <c r="N1282">
        <v>1281</v>
      </c>
      <c r="O1282">
        <v>4.5</v>
      </c>
    </row>
    <row r="1283" spans="1:15" x14ac:dyDescent="0.3">
      <c r="A1283" t="s">
        <v>4912</v>
      </c>
      <c r="B1283" t="s">
        <v>4913</v>
      </c>
      <c r="C1283" s="1" t="str">
        <f t="shared" si="203"/>
        <v>21:0161</v>
      </c>
      <c r="D1283" s="1" t="str">
        <f t="shared" si="200"/>
        <v>21:0087</v>
      </c>
      <c r="E1283" t="s">
        <v>4914</v>
      </c>
      <c r="F1283" t="s">
        <v>4915</v>
      </c>
      <c r="H1283">
        <v>55.178916999999998</v>
      </c>
      <c r="I1283">
        <v>-103.5039364</v>
      </c>
      <c r="J1283" s="1" t="str">
        <f t="shared" si="201"/>
        <v>NGR lake sediment grab sample</v>
      </c>
      <c r="K1283" s="1" t="str">
        <f t="shared" si="202"/>
        <v>&lt;177 micron (NGR)</v>
      </c>
      <c r="L1283">
        <v>67</v>
      </c>
      <c r="M1283" t="s">
        <v>110</v>
      </c>
      <c r="N1283">
        <v>1282</v>
      </c>
      <c r="O1283">
        <v>45.5</v>
      </c>
    </row>
    <row r="1284" spans="1:15" x14ac:dyDescent="0.3">
      <c r="A1284" t="s">
        <v>4916</v>
      </c>
      <c r="B1284" t="s">
        <v>4917</v>
      </c>
      <c r="C1284" s="1" t="str">
        <f t="shared" si="203"/>
        <v>21:0161</v>
      </c>
      <c r="D1284" s="1" t="str">
        <f t="shared" si="200"/>
        <v>21:0087</v>
      </c>
      <c r="E1284" t="s">
        <v>4918</v>
      </c>
      <c r="F1284" t="s">
        <v>4919</v>
      </c>
      <c r="H1284">
        <v>55.183156400000001</v>
      </c>
      <c r="I1284">
        <v>-103.4833603</v>
      </c>
      <c r="J1284" s="1" t="str">
        <f t="shared" si="201"/>
        <v>NGR lake sediment grab sample</v>
      </c>
      <c r="K1284" s="1" t="str">
        <f t="shared" si="202"/>
        <v>&lt;177 micron (NGR)</v>
      </c>
      <c r="L1284">
        <v>67</v>
      </c>
      <c r="M1284" t="s">
        <v>115</v>
      </c>
      <c r="N1284">
        <v>1283</v>
      </c>
      <c r="O1284">
        <v>49</v>
      </c>
    </row>
    <row r="1285" spans="1:15" x14ac:dyDescent="0.3">
      <c r="A1285" t="s">
        <v>4920</v>
      </c>
      <c r="B1285" t="s">
        <v>4921</v>
      </c>
      <c r="C1285" s="1" t="str">
        <f t="shared" si="203"/>
        <v>21:0161</v>
      </c>
      <c r="D1285" s="1" t="str">
        <f t="shared" si="200"/>
        <v>21:0087</v>
      </c>
      <c r="E1285" t="s">
        <v>4922</v>
      </c>
      <c r="F1285" t="s">
        <v>4923</v>
      </c>
      <c r="H1285">
        <v>55.170945400000001</v>
      </c>
      <c r="I1285">
        <v>-103.1226961</v>
      </c>
      <c r="J1285" s="1" t="str">
        <f t="shared" si="201"/>
        <v>NGR lake sediment grab sample</v>
      </c>
      <c r="K1285" s="1" t="str">
        <f t="shared" si="202"/>
        <v>&lt;177 micron (NGR)</v>
      </c>
      <c r="L1285">
        <v>67</v>
      </c>
      <c r="M1285" t="s">
        <v>176</v>
      </c>
      <c r="N1285">
        <v>1284</v>
      </c>
      <c r="O1285">
        <v>65</v>
      </c>
    </row>
    <row r="1286" spans="1:15" x14ac:dyDescent="0.3">
      <c r="A1286" t="s">
        <v>4924</v>
      </c>
      <c r="B1286" t="s">
        <v>4925</v>
      </c>
      <c r="C1286" s="1" t="str">
        <f t="shared" si="203"/>
        <v>21:0161</v>
      </c>
      <c r="D1286" s="1" t="str">
        <f t="shared" si="200"/>
        <v>21:0087</v>
      </c>
      <c r="E1286" t="s">
        <v>4926</v>
      </c>
      <c r="F1286" t="s">
        <v>4927</v>
      </c>
      <c r="H1286">
        <v>55.172934099999999</v>
      </c>
      <c r="I1286">
        <v>-103.1948348</v>
      </c>
      <c r="J1286" s="1" t="str">
        <f t="shared" si="201"/>
        <v>NGR lake sediment grab sample</v>
      </c>
      <c r="K1286" s="1" t="str">
        <f t="shared" si="202"/>
        <v>&lt;177 micron (NGR)</v>
      </c>
      <c r="L1286">
        <v>67</v>
      </c>
      <c r="M1286" t="s">
        <v>183</v>
      </c>
      <c r="N1286">
        <v>1285</v>
      </c>
      <c r="O1286">
        <v>68</v>
      </c>
    </row>
    <row r="1287" spans="1:15" x14ac:dyDescent="0.3">
      <c r="A1287" t="s">
        <v>4928</v>
      </c>
      <c r="B1287" t="s">
        <v>4929</v>
      </c>
      <c r="C1287" s="1" t="str">
        <f t="shared" si="203"/>
        <v>21:0161</v>
      </c>
      <c r="D1287" s="1" t="str">
        <f t="shared" si="200"/>
        <v>21:0087</v>
      </c>
      <c r="E1287" t="s">
        <v>4930</v>
      </c>
      <c r="F1287" t="s">
        <v>4931</v>
      </c>
      <c r="H1287">
        <v>55.172073599999997</v>
      </c>
      <c r="I1287">
        <v>-103.25925100000001</v>
      </c>
      <c r="J1287" s="1" t="str">
        <f t="shared" si="201"/>
        <v>NGR lake sediment grab sample</v>
      </c>
      <c r="K1287" s="1" t="str">
        <f t="shared" si="202"/>
        <v>&lt;177 micron (NGR)</v>
      </c>
      <c r="L1287">
        <v>67</v>
      </c>
      <c r="M1287" t="s">
        <v>188</v>
      </c>
      <c r="N1287">
        <v>1286</v>
      </c>
      <c r="O1287">
        <v>42</v>
      </c>
    </row>
    <row r="1288" spans="1:15" x14ac:dyDescent="0.3">
      <c r="A1288" t="s">
        <v>4932</v>
      </c>
      <c r="B1288" t="s">
        <v>4933</v>
      </c>
      <c r="C1288" s="1" t="str">
        <f t="shared" si="203"/>
        <v>21:0161</v>
      </c>
      <c r="D1288" s="1" t="str">
        <f t="shared" si="200"/>
        <v>21:0087</v>
      </c>
      <c r="E1288" t="s">
        <v>4934</v>
      </c>
      <c r="F1288" t="s">
        <v>4935</v>
      </c>
      <c r="H1288">
        <v>55.183602700000002</v>
      </c>
      <c r="I1288">
        <v>-103.31214869999999</v>
      </c>
      <c r="J1288" s="1" t="str">
        <f t="shared" si="201"/>
        <v>NGR lake sediment grab sample</v>
      </c>
      <c r="K1288" s="1" t="str">
        <f t="shared" si="202"/>
        <v>&lt;177 micron (NGR)</v>
      </c>
      <c r="L1288">
        <v>67</v>
      </c>
      <c r="M1288" t="s">
        <v>193</v>
      </c>
      <c r="N1288">
        <v>1287</v>
      </c>
      <c r="O1288">
        <v>39</v>
      </c>
    </row>
    <row r="1289" spans="1:15" x14ac:dyDescent="0.3">
      <c r="A1289" t="s">
        <v>4936</v>
      </c>
      <c r="B1289" t="s">
        <v>4937</v>
      </c>
      <c r="C1289" s="1" t="str">
        <f t="shared" si="203"/>
        <v>21:0161</v>
      </c>
      <c r="D1289" s="1" t="str">
        <f t="shared" si="200"/>
        <v>21:0087</v>
      </c>
      <c r="E1289" t="s">
        <v>4938</v>
      </c>
      <c r="F1289" t="s">
        <v>4939</v>
      </c>
      <c r="H1289">
        <v>55.176203600000001</v>
      </c>
      <c r="I1289">
        <v>-103.3627116</v>
      </c>
      <c r="J1289" s="1" t="str">
        <f t="shared" si="201"/>
        <v>NGR lake sediment grab sample</v>
      </c>
      <c r="K1289" s="1" t="str">
        <f t="shared" si="202"/>
        <v>&lt;177 micron (NGR)</v>
      </c>
      <c r="L1289">
        <v>67</v>
      </c>
      <c r="M1289" t="s">
        <v>635</v>
      </c>
      <c r="N1289">
        <v>1288</v>
      </c>
      <c r="O1289">
        <v>22.5</v>
      </c>
    </row>
    <row r="1290" spans="1:15" x14ac:dyDescent="0.3">
      <c r="A1290" t="s">
        <v>4940</v>
      </c>
      <c r="B1290" t="s">
        <v>4941</v>
      </c>
      <c r="C1290" s="1" t="str">
        <f t="shared" si="203"/>
        <v>21:0161</v>
      </c>
      <c r="D1290" s="1" t="str">
        <f t="shared" si="200"/>
        <v>21:0087</v>
      </c>
      <c r="E1290" t="s">
        <v>4907</v>
      </c>
      <c r="F1290" t="s">
        <v>4942</v>
      </c>
      <c r="H1290">
        <v>55.172299099999996</v>
      </c>
      <c r="I1290">
        <v>-103.55128910000001</v>
      </c>
      <c r="J1290" s="1" t="str">
        <f t="shared" si="201"/>
        <v>NGR lake sediment grab sample</v>
      </c>
      <c r="K1290" s="1" t="str">
        <f t="shared" si="202"/>
        <v>&lt;177 micron (NGR)</v>
      </c>
      <c r="L1290">
        <v>67</v>
      </c>
      <c r="M1290" t="s">
        <v>264</v>
      </c>
      <c r="N1290">
        <v>1289</v>
      </c>
      <c r="O1290">
        <v>4</v>
      </c>
    </row>
    <row r="1291" spans="1:15" x14ac:dyDescent="0.3">
      <c r="A1291" t="s">
        <v>4943</v>
      </c>
      <c r="B1291" t="s">
        <v>4944</v>
      </c>
      <c r="C1291" s="1" t="str">
        <f t="shared" si="203"/>
        <v>21:0161</v>
      </c>
      <c r="D1291" s="1" t="str">
        <f t="shared" si="200"/>
        <v>21:0087</v>
      </c>
      <c r="E1291" t="s">
        <v>4945</v>
      </c>
      <c r="F1291" t="s">
        <v>4946</v>
      </c>
      <c r="H1291">
        <v>55.1801727</v>
      </c>
      <c r="I1291">
        <v>-103.39081710000001</v>
      </c>
      <c r="J1291" s="1" t="str">
        <f t="shared" si="201"/>
        <v>NGR lake sediment grab sample</v>
      </c>
      <c r="K1291" s="1" t="str">
        <f t="shared" si="202"/>
        <v>&lt;177 micron (NGR)</v>
      </c>
      <c r="L1291">
        <v>68</v>
      </c>
      <c r="M1291" t="s">
        <v>19</v>
      </c>
      <c r="N1291">
        <v>1290</v>
      </c>
      <c r="O1291">
        <v>12.5</v>
      </c>
    </row>
    <row r="1292" spans="1:15" x14ac:dyDescent="0.3">
      <c r="A1292" t="s">
        <v>4947</v>
      </c>
      <c r="B1292" t="s">
        <v>4948</v>
      </c>
      <c r="C1292" s="1" t="str">
        <f t="shared" si="203"/>
        <v>21:0161</v>
      </c>
      <c r="D1292" s="1" t="str">
        <f t="shared" si="200"/>
        <v>21:0087</v>
      </c>
      <c r="E1292" t="s">
        <v>4949</v>
      </c>
      <c r="F1292" t="s">
        <v>4950</v>
      </c>
      <c r="H1292">
        <v>55.215298500000003</v>
      </c>
      <c r="I1292">
        <v>-103.4664195</v>
      </c>
      <c r="J1292" s="1" t="str">
        <f t="shared" si="201"/>
        <v>NGR lake sediment grab sample</v>
      </c>
      <c r="K1292" s="1" t="str">
        <f t="shared" si="202"/>
        <v>&lt;177 micron (NGR)</v>
      </c>
      <c r="L1292">
        <v>68</v>
      </c>
      <c r="M1292" t="s">
        <v>29</v>
      </c>
      <c r="N1292">
        <v>1291</v>
      </c>
      <c r="O1292">
        <v>42</v>
      </c>
    </row>
    <row r="1293" spans="1:15" x14ac:dyDescent="0.3">
      <c r="A1293" t="s">
        <v>4951</v>
      </c>
      <c r="B1293" t="s">
        <v>4952</v>
      </c>
      <c r="C1293" s="1" t="str">
        <f t="shared" si="203"/>
        <v>21:0161</v>
      </c>
      <c r="D1293" s="1" t="str">
        <f t="shared" si="200"/>
        <v>21:0087</v>
      </c>
      <c r="E1293" t="s">
        <v>4953</v>
      </c>
      <c r="F1293" t="s">
        <v>4954</v>
      </c>
      <c r="H1293">
        <v>55.2034582</v>
      </c>
      <c r="I1293">
        <v>-103.5265871</v>
      </c>
      <c r="J1293" s="1" t="str">
        <f t="shared" si="201"/>
        <v>NGR lake sediment grab sample</v>
      </c>
      <c r="K1293" s="1" t="str">
        <f t="shared" si="202"/>
        <v>&lt;177 micron (NGR)</v>
      </c>
      <c r="L1293">
        <v>68</v>
      </c>
      <c r="M1293" t="s">
        <v>68</v>
      </c>
      <c r="N1293">
        <v>1292</v>
      </c>
      <c r="O1293">
        <v>52.5</v>
      </c>
    </row>
    <row r="1294" spans="1:15" x14ac:dyDescent="0.3">
      <c r="A1294" t="s">
        <v>4955</v>
      </c>
      <c r="B1294" t="s">
        <v>4956</v>
      </c>
      <c r="C1294" s="1" t="str">
        <f t="shared" si="203"/>
        <v>21:0161</v>
      </c>
      <c r="D1294" s="1" t="str">
        <f t="shared" si="200"/>
        <v>21:0087</v>
      </c>
      <c r="E1294" t="s">
        <v>4953</v>
      </c>
      <c r="F1294" t="s">
        <v>4957</v>
      </c>
      <c r="H1294">
        <v>55.2034582</v>
      </c>
      <c r="I1294">
        <v>-103.5265871</v>
      </c>
      <c r="J1294" s="1" t="str">
        <f t="shared" si="201"/>
        <v>NGR lake sediment grab sample</v>
      </c>
      <c r="K1294" s="1" t="str">
        <f t="shared" si="202"/>
        <v>&lt;177 micron (NGR)</v>
      </c>
      <c r="L1294">
        <v>68</v>
      </c>
      <c r="M1294" t="s">
        <v>72</v>
      </c>
      <c r="N1294">
        <v>1293</v>
      </c>
      <c r="O1294">
        <v>50</v>
      </c>
    </row>
    <row r="1295" spans="1:15" x14ac:dyDescent="0.3">
      <c r="A1295" t="s">
        <v>4958</v>
      </c>
      <c r="B1295" t="s">
        <v>4959</v>
      </c>
      <c r="C1295" s="1" t="str">
        <f t="shared" si="203"/>
        <v>21:0161</v>
      </c>
      <c r="D1295" s="1" t="str">
        <f t="shared" si="200"/>
        <v>21:0087</v>
      </c>
      <c r="E1295" t="s">
        <v>4960</v>
      </c>
      <c r="F1295" t="s">
        <v>4961</v>
      </c>
      <c r="H1295">
        <v>55.2037592</v>
      </c>
      <c r="I1295">
        <v>-103.5517183</v>
      </c>
      <c r="J1295" s="1" t="str">
        <f t="shared" si="201"/>
        <v>NGR lake sediment grab sample</v>
      </c>
      <c r="K1295" s="1" t="str">
        <f t="shared" si="202"/>
        <v>&lt;177 micron (NGR)</v>
      </c>
      <c r="L1295">
        <v>68</v>
      </c>
      <c r="M1295" t="s">
        <v>34</v>
      </c>
      <c r="N1295">
        <v>1294</v>
      </c>
      <c r="O1295">
        <v>37.5</v>
      </c>
    </row>
    <row r="1296" spans="1:15" x14ac:dyDescent="0.3">
      <c r="A1296" t="s">
        <v>4962</v>
      </c>
      <c r="B1296" t="s">
        <v>4963</v>
      </c>
      <c r="C1296" s="1" t="str">
        <f t="shared" si="203"/>
        <v>21:0161</v>
      </c>
      <c r="D1296" s="1" t="str">
        <f t="shared" si="200"/>
        <v>21:0087</v>
      </c>
      <c r="E1296" t="s">
        <v>4964</v>
      </c>
      <c r="F1296" t="s">
        <v>4965</v>
      </c>
      <c r="H1296">
        <v>55.182154500000003</v>
      </c>
      <c r="I1296">
        <v>-103.62631709999999</v>
      </c>
      <c r="J1296" s="1" t="str">
        <f t="shared" si="201"/>
        <v>NGR lake sediment grab sample</v>
      </c>
      <c r="K1296" s="1" t="str">
        <f t="shared" si="202"/>
        <v>&lt;177 micron (NGR)</v>
      </c>
      <c r="L1296">
        <v>68</v>
      </c>
      <c r="M1296" t="s">
        <v>39</v>
      </c>
      <c r="N1296">
        <v>1295</v>
      </c>
      <c r="O1296">
        <v>9.5</v>
      </c>
    </row>
    <row r="1297" spans="1:15" x14ac:dyDescent="0.3">
      <c r="A1297" t="s">
        <v>4966</v>
      </c>
      <c r="B1297" t="s">
        <v>4967</v>
      </c>
      <c r="C1297" s="1" t="str">
        <f t="shared" si="203"/>
        <v>21:0161</v>
      </c>
      <c r="D1297" s="1" t="str">
        <f t="shared" si="200"/>
        <v>21:0087</v>
      </c>
      <c r="E1297" t="s">
        <v>4968</v>
      </c>
      <c r="F1297" t="s">
        <v>4969</v>
      </c>
      <c r="H1297">
        <v>55.182469500000003</v>
      </c>
      <c r="I1297">
        <v>-103.6545759</v>
      </c>
      <c r="J1297" s="1" t="str">
        <f t="shared" si="201"/>
        <v>NGR lake sediment grab sample</v>
      </c>
      <c r="K1297" s="1" t="str">
        <f t="shared" si="202"/>
        <v>&lt;177 micron (NGR)</v>
      </c>
      <c r="L1297">
        <v>68</v>
      </c>
      <c r="M1297" t="s">
        <v>44</v>
      </c>
      <c r="N1297">
        <v>1296</v>
      </c>
      <c r="O1297">
        <v>42.5</v>
      </c>
    </row>
    <row r="1298" spans="1:15" x14ac:dyDescent="0.3">
      <c r="A1298" t="s">
        <v>4970</v>
      </c>
      <c r="B1298" t="s">
        <v>4971</v>
      </c>
      <c r="C1298" s="1" t="str">
        <f t="shared" si="203"/>
        <v>21:0161</v>
      </c>
      <c r="D1298" s="1" t="str">
        <f t="shared" si="200"/>
        <v>21:0087</v>
      </c>
      <c r="E1298" t="s">
        <v>4972</v>
      </c>
      <c r="F1298" t="s">
        <v>4973</v>
      </c>
      <c r="H1298">
        <v>55.1617897</v>
      </c>
      <c r="I1298">
        <v>-103.6537026</v>
      </c>
      <c r="J1298" s="1" t="str">
        <f t="shared" si="201"/>
        <v>NGR lake sediment grab sample</v>
      </c>
      <c r="K1298" s="1" t="str">
        <f t="shared" si="202"/>
        <v>&lt;177 micron (NGR)</v>
      </c>
      <c r="L1298">
        <v>68</v>
      </c>
      <c r="M1298" t="s">
        <v>49</v>
      </c>
      <c r="N1298">
        <v>1297</v>
      </c>
      <c r="O1298">
        <v>13</v>
      </c>
    </row>
    <row r="1299" spans="1:15" x14ac:dyDescent="0.3">
      <c r="A1299" t="s">
        <v>4974</v>
      </c>
      <c r="B1299" t="s">
        <v>4975</v>
      </c>
      <c r="C1299" s="1" t="str">
        <f t="shared" si="203"/>
        <v>21:0161</v>
      </c>
      <c r="D1299" s="1" t="str">
        <f t="shared" si="200"/>
        <v>21:0087</v>
      </c>
      <c r="E1299" t="s">
        <v>4976</v>
      </c>
      <c r="F1299" t="s">
        <v>4977</v>
      </c>
      <c r="H1299">
        <v>55.148932799999997</v>
      </c>
      <c r="I1299">
        <v>-103.62902819999999</v>
      </c>
      <c r="J1299" s="1" t="str">
        <f t="shared" si="201"/>
        <v>NGR lake sediment grab sample</v>
      </c>
      <c r="K1299" s="1" t="str">
        <f t="shared" si="202"/>
        <v>&lt;177 micron (NGR)</v>
      </c>
      <c r="L1299">
        <v>68</v>
      </c>
      <c r="M1299" t="s">
        <v>54</v>
      </c>
      <c r="N1299">
        <v>1298</v>
      </c>
      <c r="O1299">
        <v>22</v>
      </c>
    </row>
    <row r="1300" spans="1:15" x14ac:dyDescent="0.3">
      <c r="A1300" t="s">
        <v>4978</v>
      </c>
      <c r="B1300" t="s">
        <v>4979</v>
      </c>
      <c r="C1300" s="1" t="str">
        <f t="shared" si="203"/>
        <v>21:0161</v>
      </c>
      <c r="D1300" s="1" t="str">
        <f>HYPERLINK("http://geochem.nrcan.gc.ca/cdogs/content/svy/svy_e.htm", "")</f>
        <v/>
      </c>
      <c r="G1300" s="1" t="str">
        <f>HYPERLINK("http://geochem.nrcan.gc.ca/cdogs/content/cr_/cr_00003_e.htm", "3")</f>
        <v>3</v>
      </c>
      <c r="J1300" t="s">
        <v>22</v>
      </c>
      <c r="K1300" t="s">
        <v>23</v>
      </c>
      <c r="L1300">
        <v>68</v>
      </c>
      <c r="M1300" t="s">
        <v>24</v>
      </c>
      <c r="N1300">
        <v>1299</v>
      </c>
      <c r="O1300">
        <v>14</v>
      </c>
    </row>
    <row r="1301" spans="1:15" x14ac:dyDescent="0.3">
      <c r="A1301" t="s">
        <v>4980</v>
      </c>
      <c r="B1301" t="s">
        <v>4981</v>
      </c>
      <c r="C1301" s="1" t="str">
        <f t="shared" si="203"/>
        <v>21:0161</v>
      </c>
      <c r="D1301" s="1" t="str">
        <f t="shared" ref="D1301:D1324" si="204">HYPERLINK("http://geochem.nrcan.gc.ca/cdogs/content/svy/svy210087_e.htm", "21:0087")</f>
        <v>21:0087</v>
      </c>
      <c r="E1301" t="s">
        <v>4982</v>
      </c>
      <c r="F1301" t="s">
        <v>4983</v>
      </c>
      <c r="H1301">
        <v>55.114599900000002</v>
      </c>
      <c r="I1301">
        <v>-103.61295800000001</v>
      </c>
      <c r="J1301" s="1" t="str">
        <f t="shared" ref="J1301:J1324" si="205">HYPERLINK("http://geochem.nrcan.gc.ca/cdogs/content/kwd/kwd020027_e.htm", "NGR lake sediment grab sample")</f>
        <v>NGR lake sediment grab sample</v>
      </c>
      <c r="K1301" s="1" t="str">
        <f t="shared" ref="K1301:K1324" si="206">HYPERLINK("http://geochem.nrcan.gc.ca/cdogs/content/kwd/kwd080006_e.htm", "&lt;177 micron (NGR)")</f>
        <v>&lt;177 micron (NGR)</v>
      </c>
      <c r="L1301">
        <v>68</v>
      </c>
      <c r="M1301" t="s">
        <v>59</v>
      </c>
      <c r="N1301">
        <v>1300</v>
      </c>
      <c r="O1301">
        <v>31</v>
      </c>
    </row>
    <row r="1302" spans="1:15" x14ac:dyDescent="0.3">
      <c r="A1302" t="s">
        <v>4984</v>
      </c>
      <c r="B1302" t="s">
        <v>4985</v>
      </c>
      <c r="C1302" s="1" t="str">
        <f t="shared" si="203"/>
        <v>21:0161</v>
      </c>
      <c r="D1302" s="1" t="str">
        <f t="shared" si="204"/>
        <v>21:0087</v>
      </c>
      <c r="E1302" t="s">
        <v>4986</v>
      </c>
      <c r="F1302" t="s">
        <v>4987</v>
      </c>
      <c r="H1302">
        <v>55.115796799999998</v>
      </c>
      <c r="I1302">
        <v>-103.5611748</v>
      </c>
      <c r="J1302" s="1" t="str">
        <f t="shared" si="205"/>
        <v>NGR lake sediment grab sample</v>
      </c>
      <c r="K1302" s="1" t="str">
        <f t="shared" si="206"/>
        <v>&lt;177 micron (NGR)</v>
      </c>
      <c r="L1302">
        <v>68</v>
      </c>
      <c r="M1302" t="s">
        <v>105</v>
      </c>
      <c r="N1302">
        <v>1301</v>
      </c>
      <c r="O1302">
        <v>40</v>
      </c>
    </row>
    <row r="1303" spans="1:15" x14ac:dyDescent="0.3">
      <c r="A1303" t="s">
        <v>4988</v>
      </c>
      <c r="B1303" t="s">
        <v>4989</v>
      </c>
      <c r="C1303" s="1" t="str">
        <f t="shared" si="203"/>
        <v>21:0161</v>
      </c>
      <c r="D1303" s="1" t="str">
        <f t="shared" si="204"/>
        <v>21:0087</v>
      </c>
      <c r="E1303" t="s">
        <v>4990</v>
      </c>
      <c r="F1303" t="s">
        <v>4991</v>
      </c>
      <c r="H1303">
        <v>55.100635599999997</v>
      </c>
      <c r="I1303">
        <v>-103.5711237</v>
      </c>
      <c r="J1303" s="1" t="str">
        <f t="shared" si="205"/>
        <v>NGR lake sediment grab sample</v>
      </c>
      <c r="K1303" s="1" t="str">
        <f t="shared" si="206"/>
        <v>&lt;177 micron (NGR)</v>
      </c>
      <c r="L1303">
        <v>68</v>
      </c>
      <c r="M1303" t="s">
        <v>110</v>
      </c>
      <c r="N1303">
        <v>1302</v>
      </c>
      <c r="O1303">
        <v>34</v>
      </c>
    </row>
    <row r="1304" spans="1:15" x14ac:dyDescent="0.3">
      <c r="A1304" t="s">
        <v>4992</v>
      </c>
      <c r="B1304" t="s">
        <v>4993</v>
      </c>
      <c r="C1304" s="1" t="str">
        <f t="shared" si="203"/>
        <v>21:0161</v>
      </c>
      <c r="D1304" s="1" t="str">
        <f t="shared" si="204"/>
        <v>21:0087</v>
      </c>
      <c r="E1304" t="s">
        <v>4994</v>
      </c>
      <c r="F1304" t="s">
        <v>4995</v>
      </c>
      <c r="H1304">
        <v>55.098677000000002</v>
      </c>
      <c r="I1304">
        <v>-103.6354511</v>
      </c>
      <c r="J1304" s="1" t="str">
        <f t="shared" si="205"/>
        <v>NGR lake sediment grab sample</v>
      </c>
      <c r="K1304" s="1" t="str">
        <f t="shared" si="206"/>
        <v>&lt;177 micron (NGR)</v>
      </c>
      <c r="L1304">
        <v>68</v>
      </c>
      <c r="M1304" t="s">
        <v>115</v>
      </c>
      <c r="N1304">
        <v>1303</v>
      </c>
      <c r="O1304">
        <v>26.5</v>
      </c>
    </row>
    <row r="1305" spans="1:15" x14ac:dyDescent="0.3">
      <c r="A1305" t="s">
        <v>4996</v>
      </c>
      <c r="B1305" t="s">
        <v>4997</v>
      </c>
      <c r="C1305" s="1" t="str">
        <f t="shared" si="203"/>
        <v>21:0161</v>
      </c>
      <c r="D1305" s="1" t="str">
        <f t="shared" si="204"/>
        <v>21:0087</v>
      </c>
      <c r="E1305" t="s">
        <v>4998</v>
      </c>
      <c r="F1305" t="s">
        <v>4999</v>
      </c>
      <c r="H1305">
        <v>55.123602699999999</v>
      </c>
      <c r="I1305">
        <v>-103.6957616</v>
      </c>
      <c r="J1305" s="1" t="str">
        <f t="shared" si="205"/>
        <v>NGR lake sediment grab sample</v>
      </c>
      <c r="K1305" s="1" t="str">
        <f t="shared" si="206"/>
        <v>&lt;177 micron (NGR)</v>
      </c>
      <c r="L1305">
        <v>68</v>
      </c>
      <c r="M1305" t="s">
        <v>120</v>
      </c>
      <c r="N1305">
        <v>1304</v>
      </c>
      <c r="O1305">
        <v>33</v>
      </c>
    </row>
    <row r="1306" spans="1:15" x14ac:dyDescent="0.3">
      <c r="A1306" t="s">
        <v>5000</v>
      </c>
      <c r="B1306" t="s">
        <v>5001</v>
      </c>
      <c r="C1306" s="1" t="str">
        <f t="shared" si="203"/>
        <v>21:0161</v>
      </c>
      <c r="D1306" s="1" t="str">
        <f t="shared" si="204"/>
        <v>21:0087</v>
      </c>
      <c r="E1306" t="s">
        <v>5002</v>
      </c>
      <c r="F1306" t="s">
        <v>5003</v>
      </c>
      <c r="H1306">
        <v>55.0903621</v>
      </c>
      <c r="I1306">
        <v>-103.69684410000001</v>
      </c>
      <c r="J1306" s="1" t="str">
        <f t="shared" si="205"/>
        <v>NGR lake sediment grab sample</v>
      </c>
      <c r="K1306" s="1" t="str">
        <f t="shared" si="206"/>
        <v>&lt;177 micron (NGR)</v>
      </c>
      <c r="L1306">
        <v>68</v>
      </c>
      <c r="M1306" t="s">
        <v>176</v>
      </c>
      <c r="N1306">
        <v>1305</v>
      </c>
      <c r="O1306">
        <v>37.5</v>
      </c>
    </row>
    <row r="1307" spans="1:15" x14ac:dyDescent="0.3">
      <c r="A1307" t="s">
        <v>5004</v>
      </c>
      <c r="B1307" t="s">
        <v>5005</v>
      </c>
      <c r="C1307" s="1" t="str">
        <f t="shared" si="203"/>
        <v>21:0161</v>
      </c>
      <c r="D1307" s="1" t="str">
        <f t="shared" si="204"/>
        <v>21:0087</v>
      </c>
      <c r="E1307" t="s">
        <v>5006</v>
      </c>
      <c r="F1307" t="s">
        <v>5007</v>
      </c>
      <c r="H1307">
        <v>55.067153599999997</v>
      </c>
      <c r="I1307">
        <v>-103.71169260000001</v>
      </c>
      <c r="J1307" s="1" t="str">
        <f t="shared" si="205"/>
        <v>NGR lake sediment grab sample</v>
      </c>
      <c r="K1307" s="1" t="str">
        <f t="shared" si="206"/>
        <v>&lt;177 micron (NGR)</v>
      </c>
      <c r="L1307">
        <v>68</v>
      </c>
      <c r="M1307" t="s">
        <v>183</v>
      </c>
      <c r="N1307">
        <v>1306</v>
      </c>
      <c r="O1307">
        <v>35.5</v>
      </c>
    </row>
    <row r="1308" spans="1:15" x14ac:dyDescent="0.3">
      <c r="A1308" t="s">
        <v>5008</v>
      </c>
      <c r="B1308" t="s">
        <v>5009</v>
      </c>
      <c r="C1308" s="1" t="str">
        <f t="shared" si="203"/>
        <v>21:0161</v>
      </c>
      <c r="D1308" s="1" t="str">
        <f t="shared" si="204"/>
        <v>21:0087</v>
      </c>
      <c r="E1308" t="s">
        <v>5010</v>
      </c>
      <c r="F1308" t="s">
        <v>5011</v>
      </c>
      <c r="H1308">
        <v>55.0834732</v>
      </c>
      <c r="I1308">
        <v>-103.7252677</v>
      </c>
      <c r="J1308" s="1" t="str">
        <f t="shared" si="205"/>
        <v>NGR lake sediment grab sample</v>
      </c>
      <c r="K1308" s="1" t="str">
        <f t="shared" si="206"/>
        <v>&lt;177 micron (NGR)</v>
      </c>
      <c r="L1308">
        <v>68</v>
      </c>
      <c r="M1308" t="s">
        <v>188</v>
      </c>
      <c r="N1308">
        <v>1307</v>
      </c>
      <c r="O1308">
        <v>33</v>
      </c>
    </row>
    <row r="1309" spans="1:15" x14ac:dyDescent="0.3">
      <c r="A1309" t="s">
        <v>5012</v>
      </c>
      <c r="B1309" t="s">
        <v>5013</v>
      </c>
      <c r="C1309" s="1" t="str">
        <f t="shared" si="203"/>
        <v>21:0161</v>
      </c>
      <c r="D1309" s="1" t="str">
        <f t="shared" si="204"/>
        <v>21:0087</v>
      </c>
      <c r="E1309" t="s">
        <v>5014</v>
      </c>
      <c r="F1309" t="s">
        <v>5015</v>
      </c>
      <c r="H1309">
        <v>55.122937200000003</v>
      </c>
      <c r="I1309">
        <v>-103.7177379</v>
      </c>
      <c r="J1309" s="1" t="str">
        <f t="shared" si="205"/>
        <v>NGR lake sediment grab sample</v>
      </c>
      <c r="K1309" s="1" t="str">
        <f t="shared" si="206"/>
        <v>&lt;177 micron (NGR)</v>
      </c>
      <c r="L1309">
        <v>68</v>
      </c>
      <c r="M1309" t="s">
        <v>193</v>
      </c>
      <c r="N1309">
        <v>1308</v>
      </c>
      <c r="O1309">
        <v>42.5</v>
      </c>
    </row>
    <row r="1310" spans="1:15" x14ac:dyDescent="0.3">
      <c r="A1310" t="s">
        <v>5016</v>
      </c>
      <c r="B1310" t="s">
        <v>5017</v>
      </c>
      <c r="C1310" s="1" t="str">
        <f t="shared" si="203"/>
        <v>21:0161</v>
      </c>
      <c r="D1310" s="1" t="str">
        <f t="shared" si="204"/>
        <v>21:0087</v>
      </c>
      <c r="E1310" t="s">
        <v>4998</v>
      </c>
      <c r="F1310" t="s">
        <v>5018</v>
      </c>
      <c r="H1310">
        <v>55.123602699999999</v>
      </c>
      <c r="I1310">
        <v>-103.6957616</v>
      </c>
      <c r="J1310" s="1" t="str">
        <f t="shared" si="205"/>
        <v>NGR lake sediment grab sample</v>
      </c>
      <c r="K1310" s="1" t="str">
        <f t="shared" si="206"/>
        <v>&lt;177 micron (NGR)</v>
      </c>
      <c r="L1310">
        <v>68</v>
      </c>
      <c r="M1310" t="s">
        <v>197</v>
      </c>
      <c r="N1310">
        <v>1309</v>
      </c>
      <c r="O1310">
        <v>36.5</v>
      </c>
    </row>
    <row r="1311" spans="1:15" x14ac:dyDescent="0.3">
      <c r="A1311" t="s">
        <v>5019</v>
      </c>
      <c r="B1311" t="s">
        <v>5020</v>
      </c>
      <c r="C1311" s="1" t="str">
        <f t="shared" si="203"/>
        <v>21:0161</v>
      </c>
      <c r="D1311" s="1" t="str">
        <f t="shared" si="204"/>
        <v>21:0087</v>
      </c>
      <c r="E1311" t="s">
        <v>5021</v>
      </c>
      <c r="F1311" t="s">
        <v>5022</v>
      </c>
      <c r="H1311">
        <v>55.155605700000002</v>
      </c>
      <c r="I1311">
        <v>-103.7480791</v>
      </c>
      <c r="J1311" s="1" t="str">
        <f t="shared" si="205"/>
        <v>NGR lake sediment grab sample</v>
      </c>
      <c r="K1311" s="1" t="str">
        <f t="shared" si="206"/>
        <v>&lt;177 micron (NGR)</v>
      </c>
      <c r="L1311">
        <v>69</v>
      </c>
      <c r="M1311" t="s">
        <v>120</v>
      </c>
      <c r="N1311">
        <v>1310</v>
      </c>
      <c r="O1311">
        <v>35.5</v>
      </c>
    </row>
    <row r="1312" spans="1:15" x14ac:dyDescent="0.3">
      <c r="A1312" t="s">
        <v>5023</v>
      </c>
      <c r="B1312" t="s">
        <v>5024</v>
      </c>
      <c r="C1312" s="1" t="str">
        <f t="shared" si="203"/>
        <v>21:0161</v>
      </c>
      <c r="D1312" s="1" t="str">
        <f t="shared" si="204"/>
        <v>21:0087</v>
      </c>
      <c r="E1312" t="s">
        <v>5025</v>
      </c>
      <c r="F1312" t="s">
        <v>5026</v>
      </c>
      <c r="H1312">
        <v>55.163173999999998</v>
      </c>
      <c r="I1312">
        <v>-103.785516</v>
      </c>
      <c r="J1312" s="1" t="str">
        <f t="shared" si="205"/>
        <v>NGR lake sediment grab sample</v>
      </c>
      <c r="K1312" s="1" t="str">
        <f t="shared" si="206"/>
        <v>&lt;177 micron (NGR)</v>
      </c>
      <c r="L1312">
        <v>69</v>
      </c>
      <c r="M1312" t="s">
        <v>19</v>
      </c>
      <c r="N1312">
        <v>1311</v>
      </c>
      <c r="O1312">
        <v>23</v>
      </c>
    </row>
    <row r="1313" spans="1:15" x14ac:dyDescent="0.3">
      <c r="A1313" t="s">
        <v>5027</v>
      </c>
      <c r="B1313" t="s">
        <v>5028</v>
      </c>
      <c r="C1313" s="1" t="str">
        <f t="shared" si="203"/>
        <v>21:0161</v>
      </c>
      <c r="D1313" s="1" t="str">
        <f t="shared" si="204"/>
        <v>21:0087</v>
      </c>
      <c r="E1313" t="s">
        <v>5029</v>
      </c>
      <c r="F1313" t="s">
        <v>5030</v>
      </c>
      <c r="H1313">
        <v>55.120251000000003</v>
      </c>
      <c r="I1313">
        <v>-103.807204</v>
      </c>
      <c r="J1313" s="1" t="str">
        <f t="shared" si="205"/>
        <v>NGR lake sediment grab sample</v>
      </c>
      <c r="K1313" s="1" t="str">
        <f t="shared" si="206"/>
        <v>&lt;177 micron (NGR)</v>
      </c>
      <c r="L1313">
        <v>69</v>
      </c>
      <c r="M1313" t="s">
        <v>29</v>
      </c>
      <c r="N1313">
        <v>1312</v>
      </c>
      <c r="O1313">
        <v>10.5</v>
      </c>
    </row>
    <row r="1314" spans="1:15" x14ac:dyDescent="0.3">
      <c r="A1314" t="s">
        <v>5031</v>
      </c>
      <c r="B1314" t="s">
        <v>5032</v>
      </c>
      <c r="C1314" s="1" t="str">
        <f t="shared" si="203"/>
        <v>21:0161</v>
      </c>
      <c r="D1314" s="1" t="str">
        <f t="shared" si="204"/>
        <v>21:0087</v>
      </c>
      <c r="E1314" t="s">
        <v>5033</v>
      </c>
      <c r="F1314" t="s">
        <v>5034</v>
      </c>
      <c r="H1314">
        <v>55.102236300000001</v>
      </c>
      <c r="I1314">
        <v>-103.80303859999999</v>
      </c>
      <c r="J1314" s="1" t="str">
        <f t="shared" si="205"/>
        <v>NGR lake sediment grab sample</v>
      </c>
      <c r="K1314" s="1" t="str">
        <f t="shared" si="206"/>
        <v>&lt;177 micron (NGR)</v>
      </c>
      <c r="L1314">
        <v>69</v>
      </c>
      <c r="M1314" t="s">
        <v>34</v>
      </c>
      <c r="N1314">
        <v>1313</v>
      </c>
      <c r="O1314">
        <v>46</v>
      </c>
    </row>
    <row r="1315" spans="1:15" x14ac:dyDescent="0.3">
      <c r="A1315" t="s">
        <v>5035</v>
      </c>
      <c r="B1315" t="s">
        <v>5036</v>
      </c>
      <c r="C1315" s="1" t="str">
        <f t="shared" si="203"/>
        <v>21:0161</v>
      </c>
      <c r="D1315" s="1" t="str">
        <f t="shared" si="204"/>
        <v>21:0087</v>
      </c>
      <c r="E1315" t="s">
        <v>5037</v>
      </c>
      <c r="F1315" t="s">
        <v>5038</v>
      </c>
      <c r="H1315">
        <v>55.065461900000003</v>
      </c>
      <c r="I1315">
        <v>-103.81040040000001</v>
      </c>
      <c r="J1315" s="1" t="str">
        <f t="shared" si="205"/>
        <v>NGR lake sediment grab sample</v>
      </c>
      <c r="K1315" s="1" t="str">
        <f t="shared" si="206"/>
        <v>&lt;177 micron (NGR)</v>
      </c>
      <c r="L1315">
        <v>69</v>
      </c>
      <c r="M1315" t="s">
        <v>39</v>
      </c>
      <c r="N1315">
        <v>1314</v>
      </c>
      <c r="O1315">
        <v>44.5</v>
      </c>
    </row>
    <row r="1316" spans="1:15" x14ac:dyDescent="0.3">
      <c r="A1316" t="s">
        <v>5039</v>
      </c>
      <c r="B1316" t="s">
        <v>5040</v>
      </c>
      <c r="C1316" s="1" t="str">
        <f t="shared" si="203"/>
        <v>21:0161</v>
      </c>
      <c r="D1316" s="1" t="str">
        <f t="shared" si="204"/>
        <v>21:0087</v>
      </c>
      <c r="E1316" t="s">
        <v>5041</v>
      </c>
      <c r="F1316" t="s">
        <v>5042</v>
      </c>
      <c r="H1316">
        <v>55.068339299999998</v>
      </c>
      <c r="I1316">
        <v>-103.8291073</v>
      </c>
      <c r="J1316" s="1" t="str">
        <f t="shared" si="205"/>
        <v>NGR lake sediment grab sample</v>
      </c>
      <c r="K1316" s="1" t="str">
        <f t="shared" si="206"/>
        <v>&lt;177 micron (NGR)</v>
      </c>
      <c r="L1316">
        <v>69</v>
      </c>
      <c r="M1316" t="s">
        <v>44</v>
      </c>
      <c r="N1316">
        <v>1315</v>
      </c>
      <c r="O1316">
        <v>38</v>
      </c>
    </row>
    <row r="1317" spans="1:15" x14ac:dyDescent="0.3">
      <c r="A1317" t="s">
        <v>5043</v>
      </c>
      <c r="B1317" t="s">
        <v>5044</v>
      </c>
      <c r="C1317" s="1" t="str">
        <f t="shared" si="203"/>
        <v>21:0161</v>
      </c>
      <c r="D1317" s="1" t="str">
        <f t="shared" si="204"/>
        <v>21:0087</v>
      </c>
      <c r="E1317" t="s">
        <v>5045</v>
      </c>
      <c r="F1317" t="s">
        <v>5046</v>
      </c>
      <c r="H1317">
        <v>55.082834200000001</v>
      </c>
      <c r="I1317">
        <v>-103.8412166</v>
      </c>
      <c r="J1317" s="1" t="str">
        <f t="shared" si="205"/>
        <v>NGR lake sediment grab sample</v>
      </c>
      <c r="K1317" s="1" t="str">
        <f t="shared" si="206"/>
        <v>&lt;177 micron (NGR)</v>
      </c>
      <c r="L1317">
        <v>69</v>
      </c>
      <c r="M1317" t="s">
        <v>49</v>
      </c>
      <c r="N1317">
        <v>1316</v>
      </c>
      <c r="O1317">
        <v>36</v>
      </c>
    </row>
    <row r="1318" spans="1:15" x14ac:dyDescent="0.3">
      <c r="A1318" t="s">
        <v>5047</v>
      </c>
      <c r="B1318" t="s">
        <v>5048</v>
      </c>
      <c r="C1318" s="1" t="str">
        <f t="shared" si="203"/>
        <v>21:0161</v>
      </c>
      <c r="D1318" s="1" t="str">
        <f t="shared" si="204"/>
        <v>21:0087</v>
      </c>
      <c r="E1318" t="s">
        <v>5049</v>
      </c>
      <c r="F1318" t="s">
        <v>5050</v>
      </c>
      <c r="H1318">
        <v>55.129716199999997</v>
      </c>
      <c r="I1318">
        <v>-103.8571115</v>
      </c>
      <c r="J1318" s="1" t="str">
        <f t="shared" si="205"/>
        <v>NGR lake sediment grab sample</v>
      </c>
      <c r="K1318" s="1" t="str">
        <f t="shared" si="206"/>
        <v>&lt;177 micron (NGR)</v>
      </c>
      <c r="L1318">
        <v>69</v>
      </c>
      <c r="M1318" t="s">
        <v>54</v>
      </c>
      <c r="N1318">
        <v>1317</v>
      </c>
      <c r="O1318">
        <v>71.5</v>
      </c>
    </row>
    <row r="1319" spans="1:15" x14ac:dyDescent="0.3">
      <c r="A1319" t="s">
        <v>5051</v>
      </c>
      <c r="B1319" t="s">
        <v>5052</v>
      </c>
      <c r="C1319" s="1" t="str">
        <f t="shared" si="203"/>
        <v>21:0161</v>
      </c>
      <c r="D1319" s="1" t="str">
        <f t="shared" si="204"/>
        <v>21:0087</v>
      </c>
      <c r="E1319" t="s">
        <v>5053</v>
      </c>
      <c r="F1319" t="s">
        <v>5054</v>
      </c>
      <c r="H1319">
        <v>55.147033899999997</v>
      </c>
      <c r="I1319">
        <v>-103.88329109999999</v>
      </c>
      <c r="J1319" s="1" t="str">
        <f t="shared" si="205"/>
        <v>NGR lake sediment grab sample</v>
      </c>
      <c r="K1319" s="1" t="str">
        <f t="shared" si="206"/>
        <v>&lt;177 micron (NGR)</v>
      </c>
      <c r="L1319">
        <v>69</v>
      </c>
      <c r="M1319" t="s">
        <v>59</v>
      </c>
      <c r="N1319">
        <v>1318</v>
      </c>
      <c r="O1319">
        <v>41</v>
      </c>
    </row>
    <row r="1320" spans="1:15" x14ac:dyDescent="0.3">
      <c r="A1320" t="s">
        <v>5055</v>
      </c>
      <c r="B1320" t="s">
        <v>5056</v>
      </c>
      <c r="C1320" s="1" t="str">
        <f t="shared" si="203"/>
        <v>21:0161</v>
      </c>
      <c r="D1320" s="1" t="str">
        <f t="shared" si="204"/>
        <v>21:0087</v>
      </c>
      <c r="E1320" t="s">
        <v>5057</v>
      </c>
      <c r="F1320" t="s">
        <v>5058</v>
      </c>
      <c r="H1320">
        <v>55.119210500000001</v>
      </c>
      <c r="I1320">
        <v>-103.8872037</v>
      </c>
      <c r="J1320" s="1" t="str">
        <f t="shared" si="205"/>
        <v>NGR lake sediment grab sample</v>
      </c>
      <c r="K1320" s="1" t="str">
        <f t="shared" si="206"/>
        <v>&lt;177 micron (NGR)</v>
      </c>
      <c r="L1320">
        <v>69</v>
      </c>
      <c r="M1320" t="s">
        <v>105</v>
      </c>
      <c r="N1320">
        <v>1319</v>
      </c>
      <c r="O1320">
        <v>66.5</v>
      </c>
    </row>
    <row r="1321" spans="1:15" x14ac:dyDescent="0.3">
      <c r="A1321" t="s">
        <v>5059</v>
      </c>
      <c r="B1321" t="s">
        <v>5060</v>
      </c>
      <c r="C1321" s="1" t="str">
        <f t="shared" si="203"/>
        <v>21:0161</v>
      </c>
      <c r="D1321" s="1" t="str">
        <f t="shared" si="204"/>
        <v>21:0087</v>
      </c>
      <c r="E1321" t="s">
        <v>5061</v>
      </c>
      <c r="F1321" t="s">
        <v>5062</v>
      </c>
      <c r="H1321">
        <v>55.100385799999998</v>
      </c>
      <c r="I1321">
        <v>-103.8924288</v>
      </c>
      <c r="J1321" s="1" t="str">
        <f t="shared" si="205"/>
        <v>NGR lake sediment grab sample</v>
      </c>
      <c r="K1321" s="1" t="str">
        <f t="shared" si="206"/>
        <v>&lt;177 micron (NGR)</v>
      </c>
      <c r="L1321">
        <v>69</v>
      </c>
      <c r="M1321" t="s">
        <v>110</v>
      </c>
      <c r="N1321">
        <v>1320</v>
      </c>
      <c r="O1321">
        <v>43</v>
      </c>
    </row>
    <row r="1322" spans="1:15" x14ac:dyDescent="0.3">
      <c r="A1322" t="s">
        <v>5063</v>
      </c>
      <c r="B1322" t="s">
        <v>5064</v>
      </c>
      <c r="C1322" s="1" t="str">
        <f t="shared" si="203"/>
        <v>21:0161</v>
      </c>
      <c r="D1322" s="1" t="str">
        <f t="shared" si="204"/>
        <v>21:0087</v>
      </c>
      <c r="E1322" t="s">
        <v>5065</v>
      </c>
      <c r="F1322" t="s">
        <v>5066</v>
      </c>
      <c r="H1322">
        <v>55.0499431</v>
      </c>
      <c r="I1322">
        <v>-103.87973390000001</v>
      </c>
      <c r="J1322" s="1" t="str">
        <f t="shared" si="205"/>
        <v>NGR lake sediment grab sample</v>
      </c>
      <c r="K1322" s="1" t="str">
        <f t="shared" si="206"/>
        <v>&lt;177 micron (NGR)</v>
      </c>
      <c r="L1322">
        <v>69</v>
      </c>
      <c r="M1322" t="s">
        <v>115</v>
      </c>
      <c r="N1322">
        <v>1321</v>
      </c>
      <c r="O1322">
        <v>23</v>
      </c>
    </row>
    <row r="1323" spans="1:15" x14ac:dyDescent="0.3">
      <c r="A1323" t="s">
        <v>5067</v>
      </c>
      <c r="B1323" t="s">
        <v>5068</v>
      </c>
      <c r="C1323" s="1" t="str">
        <f t="shared" si="203"/>
        <v>21:0161</v>
      </c>
      <c r="D1323" s="1" t="str">
        <f t="shared" si="204"/>
        <v>21:0087</v>
      </c>
      <c r="E1323" t="s">
        <v>5069</v>
      </c>
      <c r="F1323" t="s">
        <v>5070</v>
      </c>
      <c r="H1323">
        <v>55.035215299999997</v>
      </c>
      <c r="I1323">
        <v>-103.94116889999999</v>
      </c>
      <c r="J1323" s="1" t="str">
        <f t="shared" si="205"/>
        <v>NGR lake sediment grab sample</v>
      </c>
      <c r="K1323" s="1" t="str">
        <f t="shared" si="206"/>
        <v>&lt;177 micron (NGR)</v>
      </c>
      <c r="L1323">
        <v>69</v>
      </c>
      <c r="M1323" t="s">
        <v>176</v>
      </c>
      <c r="N1323">
        <v>1322</v>
      </c>
      <c r="O1323">
        <v>24</v>
      </c>
    </row>
    <row r="1324" spans="1:15" x14ac:dyDescent="0.3">
      <c r="A1324" t="s">
        <v>5071</v>
      </c>
      <c r="B1324" t="s">
        <v>5072</v>
      </c>
      <c r="C1324" s="1" t="str">
        <f t="shared" si="203"/>
        <v>21:0161</v>
      </c>
      <c r="D1324" s="1" t="str">
        <f t="shared" si="204"/>
        <v>21:0087</v>
      </c>
      <c r="E1324" t="s">
        <v>5073</v>
      </c>
      <c r="F1324" t="s">
        <v>5074</v>
      </c>
      <c r="H1324">
        <v>55.0613527</v>
      </c>
      <c r="I1324">
        <v>-103.9498735</v>
      </c>
      <c r="J1324" s="1" t="str">
        <f t="shared" si="205"/>
        <v>NGR lake sediment grab sample</v>
      </c>
      <c r="K1324" s="1" t="str">
        <f t="shared" si="206"/>
        <v>&lt;177 micron (NGR)</v>
      </c>
      <c r="L1324">
        <v>69</v>
      </c>
      <c r="M1324" t="s">
        <v>183</v>
      </c>
      <c r="N1324">
        <v>1323</v>
      </c>
      <c r="O1324">
        <v>29.5</v>
      </c>
    </row>
    <row r="1325" spans="1:15" x14ac:dyDescent="0.3">
      <c r="A1325" t="s">
        <v>5075</v>
      </c>
      <c r="B1325" t="s">
        <v>5076</v>
      </c>
      <c r="C1325" s="1" t="str">
        <f t="shared" si="203"/>
        <v>21:0161</v>
      </c>
      <c r="D1325" s="1" t="str">
        <f>HYPERLINK("http://geochem.nrcan.gc.ca/cdogs/content/svy/svy_e.htm", "")</f>
        <v/>
      </c>
      <c r="G1325" s="1" t="str">
        <f>HYPERLINK("http://geochem.nrcan.gc.ca/cdogs/content/cr_/cr_00003_e.htm", "3")</f>
        <v>3</v>
      </c>
      <c r="J1325" t="s">
        <v>22</v>
      </c>
      <c r="K1325" t="s">
        <v>23</v>
      </c>
      <c r="L1325">
        <v>69</v>
      </c>
      <c r="M1325" t="s">
        <v>24</v>
      </c>
      <c r="N1325">
        <v>1324</v>
      </c>
      <c r="O1325">
        <v>11.5</v>
      </c>
    </row>
    <row r="1326" spans="1:15" x14ac:dyDescent="0.3">
      <c r="A1326" t="s">
        <v>5077</v>
      </c>
      <c r="B1326" t="s">
        <v>5078</v>
      </c>
      <c r="C1326" s="1" t="str">
        <f t="shared" si="203"/>
        <v>21:0161</v>
      </c>
      <c r="D1326" s="1" t="str">
        <f>HYPERLINK("http://geochem.nrcan.gc.ca/cdogs/content/svy/svy210087_e.htm", "21:0087")</f>
        <v>21:0087</v>
      </c>
      <c r="E1326" t="s">
        <v>5079</v>
      </c>
      <c r="F1326" t="s">
        <v>5080</v>
      </c>
      <c r="H1326">
        <v>55.0801801</v>
      </c>
      <c r="I1326">
        <v>-103.94468089999999</v>
      </c>
      <c r="J1326" s="1" t="str">
        <f>HYPERLINK("http://geochem.nrcan.gc.ca/cdogs/content/kwd/kwd020027_e.htm", "NGR lake sediment grab sample")</f>
        <v>NGR lake sediment grab sample</v>
      </c>
      <c r="K1326" s="1" t="str">
        <f>HYPERLINK("http://geochem.nrcan.gc.ca/cdogs/content/kwd/kwd080006_e.htm", "&lt;177 micron (NGR)")</f>
        <v>&lt;177 micron (NGR)</v>
      </c>
      <c r="L1326">
        <v>69</v>
      </c>
      <c r="M1326" t="s">
        <v>68</v>
      </c>
      <c r="N1326">
        <v>1325</v>
      </c>
      <c r="O1326">
        <v>36.5</v>
      </c>
    </row>
    <row r="1327" spans="1:15" x14ac:dyDescent="0.3">
      <c r="A1327" t="s">
        <v>5081</v>
      </c>
      <c r="B1327" t="s">
        <v>5082</v>
      </c>
      <c r="C1327" s="1" t="str">
        <f t="shared" si="203"/>
        <v>21:0161</v>
      </c>
      <c r="D1327" s="1" t="str">
        <f>HYPERLINK("http://geochem.nrcan.gc.ca/cdogs/content/svy/svy210087_e.htm", "21:0087")</f>
        <v>21:0087</v>
      </c>
      <c r="E1327" t="s">
        <v>5079</v>
      </c>
      <c r="F1327" t="s">
        <v>5083</v>
      </c>
      <c r="H1327">
        <v>55.0801801</v>
      </c>
      <c r="I1327">
        <v>-103.94468089999999</v>
      </c>
      <c r="J1327" s="1" t="str">
        <f>HYPERLINK("http://geochem.nrcan.gc.ca/cdogs/content/kwd/kwd020027_e.htm", "NGR lake sediment grab sample")</f>
        <v>NGR lake sediment grab sample</v>
      </c>
      <c r="K1327" s="1" t="str">
        <f>HYPERLINK("http://geochem.nrcan.gc.ca/cdogs/content/kwd/kwd080006_e.htm", "&lt;177 micron (NGR)")</f>
        <v>&lt;177 micron (NGR)</v>
      </c>
      <c r="L1327">
        <v>69</v>
      </c>
      <c r="M1327" t="s">
        <v>72</v>
      </c>
      <c r="N1327">
        <v>1326</v>
      </c>
      <c r="O1327">
        <v>85.5</v>
      </c>
    </row>
    <row r="1328" spans="1:15" x14ac:dyDescent="0.3">
      <c r="A1328" t="s">
        <v>5084</v>
      </c>
      <c r="B1328" t="s">
        <v>5085</v>
      </c>
      <c r="C1328" s="1" t="str">
        <f t="shared" si="203"/>
        <v>21:0161</v>
      </c>
      <c r="D1328" s="1" t="str">
        <f>HYPERLINK("http://geochem.nrcan.gc.ca/cdogs/content/svy/svy210087_e.htm", "21:0087")</f>
        <v>21:0087</v>
      </c>
      <c r="E1328" t="s">
        <v>5086</v>
      </c>
      <c r="F1328" t="s">
        <v>5087</v>
      </c>
      <c r="H1328">
        <v>55.137844100000002</v>
      </c>
      <c r="I1328">
        <v>-103.96198440000001</v>
      </c>
      <c r="J1328" s="1" t="str">
        <f>HYPERLINK("http://geochem.nrcan.gc.ca/cdogs/content/kwd/kwd020027_e.htm", "NGR lake sediment grab sample")</f>
        <v>NGR lake sediment grab sample</v>
      </c>
      <c r="K1328" s="1" t="str">
        <f>HYPERLINK("http://geochem.nrcan.gc.ca/cdogs/content/kwd/kwd080006_e.htm", "&lt;177 micron (NGR)")</f>
        <v>&lt;177 micron (NGR)</v>
      </c>
      <c r="L1328">
        <v>69</v>
      </c>
      <c r="M1328" t="s">
        <v>188</v>
      </c>
      <c r="N1328">
        <v>1327</v>
      </c>
      <c r="O1328">
        <v>15</v>
      </c>
    </row>
    <row r="1329" spans="1:15" x14ac:dyDescent="0.3">
      <c r="A1329" t="s">
        <v>5088</v>
      </c>
      <c r="B1329" t="s">
        <v>5089</v>
      </c>
      <c r="C1329" s="1" t="str">
        <f t="shared" si="203"/>
        <v>21:0161</v>
      </c>
      <c r="D1329" s="1" t="str">
        <f>HYPERLINK("http://geochem.nrcan.gc.ca/cdogs/content/svy/svy210087_e.htm", "21:0087")</f>
        <v>21:0087</v>
      </c>
      <c r="E1329" t="s">
        <v>5090</v>
      </c>
      <c r="F1329" t="s">
        <v>5091</v>
      </c>
      <c r="H1329">
        <v>55.130854399999997</v>
      </c>
      <c r="I1329">
        <v>-103.9856925</v>
      </c>
      <c r="J1329" s="1" t="str">
        <f>HYPERLINK("http://geochem.nrcan.gc.ca/cdogs/content/kwd/kwd020027_e.htm", "NGR lake sediment grab sample")</f>
        <v>NGR lake sediment grab sample</v>
      </c>
      <c r="K1329" s="1" t="str">
        <f>HYPERLINK("http://geochem.nrcan.gc.ca/cdogs/content/kwd/kwd080006_e.htm", "&lt;177 micron (NGR)")</f>
        <v>&lt;177 micron (NGR)</v>
      </c>
      <c r="L1329">
        <v>69</v>
      </c>
      <c r="M1329" t="s">
        <v>193</v>
      </c>
      <c r="N1329">
        <v>1328</v>
      </c>
      <c r="O1329">
        <v>21</v>
      </c>
    </row>
    <row r="1330" spans="1:15" x14ac:dyDescent="0.3">
      <c r="A1330" t="s">
        <v>5092</v>
      </c>
      <c r="B1330" t="s">
        <v>5093</v>
      </c>
      <c r="C1330" s="1" t="str">
        <f t="shared" si="203"/>
        <v>21:0161</v>
      </c>
      <c r="D1330" s="1" t="str">
        <f>HYPERLINK("http://geochem.nrcan.gc.ca/cdogs/content/svy/svy210087_e.htm", "21:0087")</f>
        <v>21:0087</v>
      </c>
      <c r="E1330" t="s">
        <v>5021</v>
      </c>
      <c r="F1330" t="s">
        <v>5094</v>
      </c>
      <c r="H1330">
        <v>55.155605700000002</v>
      </c>
      <c r="I1330">
        <v>-103.7480791</v>
      </c>
      <c r="J1330" s="1" t="str">
        <f>HYPERLINK("http://geochem.nrcan.gc.ca/cdogs/content/kwd/kwd020027_e.htm", "NGR lake sediment grab sample")</f>
        <v>NGR lake sediment grab sample</v>
      </c>
      <c r="K1330" s="1" t="str">
        <f>HYPERLINK("http://geochem.nrcan.gc.ca/cdogs/content/kwd/kwd080006_e.htm", "&lt;177 micron (NGR)")</f>
        <v>&lt;177 micron (NGR)</v>
      </c>
      <c r="L1330">
        <v>69</v>
      </c>
      <c r="M1330" t="s">
        <v>197</v>
      </c>
      <c r="N1330">
        <v>1329</v>
      </c>
      <c r="O1330">
        <v>37.5</v>
      </c>
    </row>
    <row r="1331" spans="1:15" x14ac:dyDescent="0.3">
      <c r="A1331" t="s">
        <v>5095</v>
      </c>
      <c r="B1331" t="s">
        <v>5096</v>
      </c>
      <c r="C1331" s="1" t="str">
        <f t="shared" si="203"/>
        <v>21:0161</v>
      </c>
      <c r="D1331" s="1" t="str">
        <f>HYPERLINK("http://geochem.nrcan.gc.ca/cdogs/content/svy/svy_e.htm", "")</f>
        <v/>
      </c>
      <c r="G1331" s="1" t="str">
        <f>HYPERLINK("http://geochem.nrcan.gc.ca/cdogs/content/cr_/cr_00002_e.htm", "2")</f>
        <v>2</v>
      </c>
      <c r="J1331" t="s">
        <v>22</v>
      </c>
      <c r="K1331" t="s">
        <v>23</v>
      </c>
      <c r="L1331">
        <v>70</v>
      </c>
      <c r="M1331" t="s">
        <v>24</v>
      </c>
      <c r="N1331">
        <v>1330</v>
      </c>
      <c r="O1331">
        <v>15.5</v>
      </c>
    </row>
    <row r="1332" spans="1:15" x14ac:dyDescent="0.3">
      <c r="A1332" t="s">
        <v>5097</v>
      </c>
      <c r="B1332" t="s">
        <v>5098</v>
      </c>
      <c r="C1332" s="1" t="str">
        <f t="shared" si="203"/>
        <v>21:0161</v>
      </c>
      <c r="D1332" s="1" t="str">
        <f t="shared" ref="D1332:D1358" si="207">HYPERLINK("http://geochem.nrcan.gc.ca/cdogs/content/svy/svy210087_e.htm", "21:0087")</f>
        <v>21:0087</v>
      </c>
      <c r="E1332" t="s">
        <v>5099</v>
      </c>
      <c r="F1332" t="s">
        <v>5100</v>
      </c>
      <c r="H1332">
        <v>55.160974099999997</v>
      </c>
      <c r="I1332">
        <v>-103.9346996</v>
      </c>
      <c r="J1332" s="1" t="str">
        <f t="shared" ref="J1332:J1358" si="208">HYPERLINK("http://geochem.nrcan.gc.ca/cdogs/content/kwd/kwd020027_e.htm", "NGR lake sediment grab sample")</f>
        <v>NGR lake sediment grab sample</v>
      </c>
      <c r="K1332" s="1" t="str">
        <f t="shared" ref="K1332:K1358" si="209">HYPERLINK("http://geochem.nrcan.gc.ca/cdogs/content/kwd/kwd080006_e.htm", "&lt;177 micron (NGR)")</f>
        <v>&lt;177 micron (NGR)</v>
      </c>
      <c r="L1332">
        <v>70</v>
      </c>
      <c r="M1332" t="s">
        <v>19</v>
      </c>
      <c r="N1332">
        <v>1331</v>
      </c>
      <c r="O1332">
        <v>25</v>
      </c>
    </row>
    <row r="1333" spans="1:15" x14ac:dyDescent="0.3">
      <c r="A1333" t="s">
        <v>5101</v>
      </c>
      <c r="B1333" t="s">
        <v>5102</v>
      </c>
      <c r="C1333" s="1" t="str">
        <f t="shared" si="203"/>
        <v>21:0161</v>
      </c>
      <c r="D1333" s="1" t="str">
        <f t="shared" si="207"/>
        <v>21:0087</v>
      </c>
      <c r="E1333" t="s">
        <v>5103</v>
      </c>
      <c r="F1333" t="s">
        <v>5104</v>
      </c>
      <c r="H1333">
        <v>55.187747799999997</v>
      </c>
      <c r="I1333">
        <v>-103.9135661</v>
      </c>
      <c r="J1333" s="1" t="str">
        <f t="shared" si="208"/>
        <v>NGR lake sediment grab sample</v>
      </c>
      <c r="K1333" s="1" t="str">
        <f t="shared" si="209"/>
        <v>&lt;177 micron (NGR)</v>
      </c>
      <c r="L1333">
        <v>70</v>
      </c>
      <c r="M1333" t="s">
        <v>29</v>
      </c>
      <c r="N1333">
        <v>1332</v>
      </c>
      <c r="O1333">
        <v>26</v>
      </c>
    </row>
    <row r="1334" spans="1:15" x14ac:dyDescent="0.3">
      <c r="A1334" t="s">
        <v>5105</v>
      </c>
      <c r="B1334" t="s">
        <v>5106</v>
      </c>
      <c r="C1334" s="1" t="str">
        <f t="shared" si="203"/>
        <v>21:0161</v>
      </c>
      <c r="D1334" s="1" t="str">
        <f t="shared" si="207"/>
        <v>21:0087</v>
      </c>
      <c r="E1334" t="s">
        <v>5107</v>
      </c>
      <c r="F1334" t="s">
        <v>5108</v>
      </c>
      <c r="H1334">
        <v>55.199570999999999</v>
      </c>
      <c r="I1334">
        <v>-103.8315436</v>
      </c>
      <c r="J1334" s="1" t="str">
        <f t="shared" si="208"/>
        <v>NGR lake sediment grab sample</v>
      </c>
      <c r="K1334" s="1" t="str">
        <f t="shared" si="209"/>
        <v>&lt;177 micron (NGR)</v>
      </c>
      <c r="L1334">
        <v>70</v>
      </c>
      <c r="M1334" t="s">
        <v>68</v>
      </c>
      <c r="N1334">
        <v>1333</v>
      </c>
      <c r="O1334">
        <v>47.5</v>
      </c>
    </row>
    <row r="1335" spans="1:15" x14ac:dyDescent="0.3">
      <c r="A1335" t="s">
        <v>5109</v>
      </c>
      <c r="B1335" t="s">
        <v>5110</v>
      </c>
      <c r="C1335" s="1" t="str">
        <f t="shared" si="203"/>
        <v>21:0161</v>
      </c>
      <c r="D1335" s="1" t="str">
        <f t="shared" si="207"/>
        <v>21:0087</v>
      </c>
      <c r="E1335" t="s">
        <v>5107</v>
      </c>
      <c r="F1335" t="s">
        <v>5111</v>
      </c>
      <c r="H1335">
        <v>55.199570999999999</v>
      </c>
      <c r="I1335">
        <v>-103.8315436</v>
      </c>
      <c r="J1335" s="1" t="str">
        <f t="shared" si="208"/>
        <v>NGR lake sediment grab sample</v>
      </c>
      <c r="K1335" s="1" t="str">
        <f t="shared" si="209"/>
        <v>&lt;177 micron (NGR)</v>
      </c>
      <c r="L1335">
        <v>70</v>
      </c>
      <c r="M1335" t="s">
        <v>72</v>
      </c>
      <c r="N1335">
        <v>1334</v>
      </c>
      <c r="O1335">
        <v>49.5</v>
      </c>
    </row>
    <row r="1336" spans="1:15" x14ac:dyDescent="0.3">
      <c r="A1336" t="s">
        <v>5112</v>
      </c>
      <c r="B1336" t="s">
        <v>5113</v>
      </c>
      <c r="C1336" s="1" t="str">
        <f t="shared" si="203"/>
        <v>21:0161</v>
      </c>
      <c r="D1336" s="1" t="str">
        <f t="shared" si="207"/>
        <v>21:0087</v>
      </c>
      <c r="E1336" t="s">
        <v>5114</v>
      </c>
      <c r="F1336" t="s">
        <v>5115</v>
      </c>
      <c r="H1336">
        <v>55.200226100000002</v>
      </c>
      <c r="I1336">
        <v>-103.80638519999999</v>
      </c>
      <c r="J1336" s="1" t="str">
        <f t="shared" si="208"/>
        <v>NGR lake sediment grab sample</v>
      </c>
      <c r="K1336" s="1" t="str">
        <f t="shared" si="209"/>
        <v>&lt;177 micron (NGR)</v>
      </c>
      <c r="L1336">
        <v>70</v>
      </c>
      <c r="M1336" t="s">
        <v>34</v>
      </c>
      <c r="N1336">
        <v>1335</v>
      </c>
      <c r="O1336">
        <v>19</v>
      </c>
    </row>
    <row r="1337" spans="1:15" x14ac:dyDescent="0.3">
      <c r="A1337" t="s">
        <v>5116</v>
      </c>
      <c r="B1337" t="s">
        <v>5117</v>
      </c>
      <c r="C1337" s="1" t="str">
        <f t="shared" si="203"/>
        <v>21:0161</v>
      </c>
      <c r="D1337" s="1" t="str">
        <f t="shared" si="207"/>
        <v>21:0087</v>
      </c>
      <c r="E1337" t="s">
        <v>5118</v>
      </c>
      <c r="F1337" t="s">
        <v>5119</v>
      </c>
      <c r="H1337">
        <v>55.196835100000001</v>
      </c>
      <c r="I1337">
        <v>-103.7373594</v>
      </c>
      <c r="J1337" s="1" t="str">
        <f t="shared" si="208"/>
        <v>NGR lake sediment grab sample</v>
      </c>
      <c r="K1337" s="1" t="str">
        <f t="shared" si="209"/>
        <v>&lt;177 micron (NGR)</v>
      </c>
      <c r="L1337">
        <v>70</v>
      </c>
      <c r="M1337" t="s">
        <v>39</v>
      </c>
      <c r="N1337">
        <v>1336</v>
      </c>
      <c r="O1337">
        <v>30</v>
      </c>
    </row>
    <row r="1338" spans="1:15" x14ac:dyDescent="0.3">
      <c r="A1338" t="s">
        <v>5120</v>
      </c>
      <c r="B1338" t="s">
        <v>5121</v>
      </c>
      <c r="C1338" s="1" t="str">
        <f t="shared" si="203"/>
        <v>21:0161</v>
      </c>
      <c r="D1338" s="1" t="str">
        <f t="shared" si="207"/>
        <v>21:0087</v>
      </c>
      <c r="E1338" t="s">
        <v>5122</v>
      </c>
      <c r="F1338" t="s">
        <v>5123</v>
      </c>
      <c r="H1338">
        <v>55.205655399999998</v>
      </c>
      <c r="I1338">
        <v>-103.7213659</v>
      </c>
      <c r="J1338" s="1" t="str">
        <f t="shared" si="208"/>
        <v>NGR lake sediment grab sample</v>
      </c>
      <c r="K1338" s="1" t="str">
        <f t="shared" si="209"/>
        <v>&lt;177 micron (NGR)</v>
      </c>
      <c r="L1338">
        <v>70</v>
      </c>
      <c r="M1338" t="s">
        <v>44</v>
      </c>
      <c r="N1338">
        <v>1337</v>
      </c>
      <c r="O1338">
        <v>29</v>
      </c>
    </row>
    <row r="1339" spans="1:15" x14ac:dyDescent="0.3">
      <c r="A1339" t="s">
        <v>5124</v>
      </c>
      <c r="B1339" t="s">
        <v>5125</v>
      </c>
      <c r="C1339" s="1" t="str">
        <f t="shared" si="203"/>
        <v>21:0161</v>
      </c>
      <c r="D1339" s="1" t="str">
        <f t="shared" si="207"/>
        <v>21:0087</v>
      </c>
      <c r="E1339" t="s">
        <v>5126</v>
      </c>
      <c r="F1339" t="s">
        <v>5127</v>
      </c>
      <c r="H1339">
        <v>55.210729100000002</v>
      </c>
      <c r="I1339">
        <v>-103.69134219999999</v>
      </c>
      <c r="J1339" s="1" t="str">
        <f t="shared" si="208"/>
        <v>NGR lake sediment grab sample</v>
      </c>
      <c r="K1339" s="1" t="str">
        <f t="shared" si="209"/>
        <v>&lt;177 micron (NGR)</v>
      </c>
      <c r="L1339">
        <v>70</v>
      </c>
      <c r="M1339" t="s">
        <v>49</v>
      </c>
      <c r="N1339">
        <v>1338</v>
      </c>
      <c r="O1339">
        <v>24</v>
      </c>
    </row>
    <row r="1340" spans="1:15" x14ac:dyDescent="0.3">
      <c r="A1340" t="s">
        <v>5128</v>
      </c>
      <c r="B1340" t="s">
        <v>5129</v>
      </c>
      <c r="C1340" s="1" t="str">
        <f t="shared" si="203"/>
        <v>21:0161</v>
      </c>
      <c r="D1340" s="1" t="str">
        <f t="shared" si="207"/>
        <v>21:0087</v>
      </c>
      <c r="E1340" t="s">
        <v>5130</v>
      </c>
      <c r="F1340" t="s">
        <v>5131</v>
      </c>
      <c r="H1340">
        <v>55.210214399999998</v>
      </c>
      <c r="I1340">
        <v>-103.6442105</v>
      </c>
      <c r="J1340" s="1" t="str">
        <f t="shared" si="208"/>
        <v>NGR lake sediment grab sample</v>
      </c>
      <c r="K1340" s="1" t="str">
        <f t="shared" si="209"/>
        <v>&lt;177 micron (NGR)</v>
      </c>
      <c r="L1340">
        <v>70</v>
      </c>
      <c r="M1340" t="s">
        <v>54</v>
      </c>
      <c r="N1340">
        <v>1339</v>
      </c>
      <c r="O1340">
        <v>28</v>
      </c>
    </row>
    <row r="1341" spans="1:15" x14ac:dyDescent="0.3">
      <c r="A1341" t="s">
        <v>5132</v>
      </c>
      <c r="B1341" t="s">
        <v>5133</v>
      </c>
      <c r="C1341" s="1" t="str">
        <f t="shared" si="203"/>
        <v>21:0161</v>
      </c>
      <c r="D1341" s="1" t="str">
        <f t="shared" si="207"/>
        <v>21:0087</v>
      </c>
      <c r="E1341" t="s">
        <v>5134</v>
      </c>
      <c r="F1341" t="s">
        <v>5135</v>
      </c>
      <c r="H1341">
        <v>55.236811500000002</v>
      </c>
      <c r="I1341">
        <v>-103.61185209999999</v>
      </c>
      <c r="J1341" s="1" t="str">
        <f t="shared" si="208"/>
        <v>NGR lake sediment grab sample</v>
      </c>
      <c r="K1341" s="1" t="str">
        <f t="shared" si="209"/>
        <v>&lt;177 micron (NGR)</v>
      </c>
      <c r="L1341">
        <v>70</v>
      </c>
      <c r="M1341" t="s">
        <v>59</v>
      </c>
      <c r="N1341">
        <v>1340</v>
      </c>
      <c r="O1341">
        <v>51</v>
      </c>
    </row>
    <row r="1342" spans="1:15" x14ac:dyDescent="0.3">
      <c r="A1342" t="s">
        <v>5136</v>
      </c>
      <c r="B1342" t="s">
        <v>5137</v>
      </c>
      <c r="C1342" s="1" t="str">
        <f t="shared" si="203"/>
        <v>21:0161</v>
      </c>
      <c r="D1342" s="1" t="str">
        <f t="shared" si="207"/>
        <v>21:0087</v>
      </c>
      <c r="E1342" t="s">
        <v>5138</v>
      </c>
      <c r="F1342" t="s">
        <v>5139</v>
      </c>
      <c r="H1342">
        <v>55.240849799999999</v>
      </c>
      <c r="I1342">
        <v>-103.5723902</v>
      </c>
      <c r="J1342" s="1" t="str">
        <f t="shared" si="208"/>
        <v>NGR lake sediment grab sample</v>
      </c>
      <c r="K1342" s="1" t="str">
        <f t="shared" si="209"/>
        <v>&lt;177 micron (NGR)</v>
      </c>
      <c r="L1342">
        <v>70</v>
      </c>
      <c r="M1342" t="s">
        <v>105</v>
      </c>
      <c r="N1342">
        <v>1341</v>
      </c>
      <c r="O1342">
        <v>64.5</v>
      </c>
    </row>
    <row r="1343" spans="1:15" x14ac:dyDescent="0.3">
      <c r="A1343" t="s">
        <v>5140</v>
      </c>
      <c r="B1343" t="s">
        <v>5141</v>
      </c>
      <c r="C1343" s="1" t="str">
        <f t="shared" si="203"/>
        <v>21:0161</v>
      </c>
      <c r="D1343" s="1" t="str">
        <f t="shared" si="207"/>
        <v>21:0087</v>
      </c>
      <c r="E1343" t="s">
        <v>5142</v>
      </c>
      <c r="F1343" t="s">
        <v>5143</v>
      </c>
      <c r="H1343">
        <v>55.241817500000003</v>
      </c>
      <c r="I1343">
        <v>-103.503148</v>
      </c>
      <c r="J1343" s="1" t="str">
        <f t="shared" si="208"/>
        <v>NGR lake sediment grab sample</v>
      </c>
      <c r="K1343" s="1" t="str">
        <f t="shared" si="209"/>
        <v>&lt;177 micron (NGR)</v>
      </c>
      <c r="L1343">
        <v>70</v>
      </c>
      <c r="M1343" t="s">
        <v>110</v>
      </c>
      <c r="N1343">
        <v>1342</v>
      </c>
      <c r="O1343">
        <v>29.5</v>
      </c>
    </row>
    <row r="1344" spans="1:15" x14ac:dyDescent="0.3">
      <c r="A1344" t="s">
        <v>5144</v>
      </c>
      <c r="B1344" t="s">
        <v>5145</v>
      </c>
      <c r="C1344" s="1" t="str">
        <f t="shared" si="203"/>
        <v>21:0161</v>
      </c>
      <c r="D1344" s="1" t="str">
        <f t="shared" si="207"/>
        <v>21:0087</v>
      </c>
      <c r="E1344" t="s">
        <v>5146</v>
      </c>
      <c r="F1344" t="s">
        <v>5147</v>
      </c>
      <c r="H1344">
        <v>55.241388200000003</v>
      </c>
      <c r="I1344">
        <v>-103.46856080000001</v>
      </c>
      <c r="J1344" s="1" t="str">
        <f t="shared" si="208"/>
        <v>NGR lake sediment grab sample</v>
      </c>
      <c r="K1344" s="1" t="str">
        <f t="shared" si="209"/>
        <v>&lt;177 micron (NGR)</v>
      </c>
      <c r="L1344">
        <v>70</v>
      </c>
      <c r="M1344" t="s">
        <v>120</v>
      </c>
      <c r="N1344">
        <v>1343</v>
      </c>
      <c r="O1344">
        <v>3.5</v>
      </c>
    </row>
    <row r="1345" spans="1:15" x14ac:dyDescent="0.3">
      <c r="A1345" t="s">
        <v>5148</v>
      </c>
      <c r="B1345" t="s">
        <v>5149</v>
      </c>
      <c r="C1345" s="1" t="str">
        <f t="shared" si="203"/>
        <v>21:0161</v>
      </c>
      <c r="D1345" s="1" t="str">
        <f t="shared" si="207"/>
        <v>21:0087</v>
      </c>
      <c r="E1345" t="s">
        <v>5150</v>
      </c>
      <c r="F1345" t="s">
        <v>5151</v>
      </c>
      <c r="H1345">
        <v>55.2159361</v>
      </c>
      <c r="I1345">
        <v>-103.37679850000001</v>
      </c>
      <c r="J1345" s="1" t="str">
        <f t="shared" si="208"/>
        <v>NGR lake sediment grab sample</v>
      </c>
      <c r="K1345" s="1" t="str">
        <f t="shared" si="209"/>
        <v>&lt;177 micron (NGR)</v>
      </c>
      <c r="L1345">
        <v>70</v>
      </c>
      <c r="M1345" t="s">
        <v>115</v>
      </c>
      <c r="N1345">
        <v>1344</v>
      </c>
      <c r="O1345">
        <v>30</v>
      </c>
    </row>
    <row r="1346" spans="1:15" x14ac:dyDescent="0.3">
      <c r="A1346" t="s">
        <v>5152</v>
      </c>
      <c r="B1346" t="s">
        <v>5153</v>
      </c>
      <c r="C1346" s="1" t="str">
        <f t="shared" ref="C1346:C1409" si="210">HYPERLINK("http://geochem.nrcan.gc.ca/cdogs/content/bdl/bdl210161_e.htm", "21:0161")</f>
        <v>21:0161</v>
      </c>
      <c r="D1346" s="1" t="str">
        <f t="shared" si="207"/>
        <v>21:0087</v>
      </c>
      <c r="E1346" t="s">
        <v>5154</v>
      </c>
      <c r="F1346" t="s">
        <v>5155</v>
      </c>
      <c r="H1346">
        <v>55.214034900000001</v>
      </c>
      <c r="I1346">
        <v>-103.369017</v>
      </c>
      <c r="J1346" s="1" t="str">
        <f t="shared" si="208"/>
        <v>NGR lake sediment grab sample</v>
      </c>
      <c r="K1346" s="1" t="str">
        <f t="shared" si="209"/>
        <v>&lt;177 micron (NGR)</v>
      </c>
      <c r="L1346">
        <v>70</v>
      </c>
      <c r="M1346" t="s">
        <v>176</v>
      </c>
      <c r="N1346">
        <v>1345</v>
      </c>
      <c r="O1346">
        <v>23</v>
      </c>
    </row>
    <row r="1347" spans="1:15" x14ac:dyDescent="0.3">
      <c r="A1347" t="s">
        <v>5156</v>
      </c>
      <c r="B1347" t="s">
        <v>5157</v>
      </c>
      <c r="C1347" s="1" t="str">
        <f t="shared" si="210"/>
        <v>21:0161</v>
      </c>
      <c r="D1347" s="1" t="str">
        <f t="shared" si="207"/>
        <v>21:0087</v>
      </c>
      <c r="E1347" t="s">
        <v>5158</v>
      </c>
      <c r="F1347" t="s">
        <v>5159</v>
      </c>
      <c r="H1347">
        <v>55.205641200000002</v>
      </c>
      <c r="I1347">
        <v>-103.2813575</v>
      </c>
      <c r="J1347" s="1" t="str">
        <f t="shared" si="208"/>
        <v>NGR lake sediment grab sample</v>
      </c>
      <c r="K1347" s="1" t="str">
        <f t="shared" si="209"/>
        <v>&lt;177 micron (NGR)</v>
      </c>
      <c r="L1347">
        <v>70</v>
      </c>
      <c r="M1347" t="s">
        <v>183</v>
      </c>
      <c r="N1347">
        <v>1346</v>
      </c>
      <c r="O1347">
        <v>14</v>
      </c>
    </row>
    <row r="1348" spans="1:15" x14ac:dyDescent="0.3">
      <c r="A1348" t="s">
        <v>5160</v>
      </c>
      <c r="B1348" t="s">
        <v>5161</v>
      </c>
      <c r="C1348" s="1" t="str">
        <f t="shared" si="210"/>
        <v>21:0161</v>
      </c>
      <c r="D1348" s="1" t="str">
        <f t="shared" si="207"/>
        <v>21:0087</v>
      </c>
      <c r="E1348" t="s">
        <v>5162</v>
      </c>
      <c r="F1348" t="s">
        <v>5163</v>
      </c>
      <c r="H1348">
        <v>55.2083783</v>
      </c>
      <c r="I1348">
        <v>-103.22151839999999</v>
      </c>
      <c r="J1348" s="1" t="str">
        <f t="shared" si="208"/>
        <v>NGR lake sediment grab sample</v>
      </c>
      <c r="K1348" s="1" t="str">
        <f t="shared" si="209"/>
        <v>&lt;177 micron (NGR)</v>
      </c>
      <c r="L1348">
        <v>70</v>
      </c>
      <c r="M1348" t="s">
        <v>188</v>
      </c>
      <c r="N1348">
        <v>1347</v>
      </c>
      <c r="O1348">
        <v>5.5</v>
      </c>
    </row>
    <row r="1349" spans="1:15" x14ac:dyDescent="0.3">
      <c r="A1349" t="s">
        <v>5164</v>
      </c>
      <c r="B1349" t="s">
        <v>5165</v>
      </c>
      <c r="C1349" s="1" t="str">
        <f t="shared" si="210"/>
        <v>21:0161</v>
      </c>
      <c r="D1349" s="1" t="str">
        <f t="shared" si="207"/>
        <v>21:0087</v>
      </c>
      <c r="E1349" t="s">
        <v>5166</v>
      </c>
      <c r="F1349" t="s">
        <v>5167</v>
      </c>
      <c r="H1349">
        <v>55.203144199999997</v>
      </c>
      <c r="I1349">
        <v>-103.1714668</v>
      </c>
      <c r="J1349" s="1" t="str">
        <f t="shared" si="208"/>
        <v>NGR lake sediment grab sample</v>
      </c>
      <c r="K1349" s="1" t="str">
        <f t="shared" si="209"/>
        <v>&lt;177 micron (NGR)</v>
      </c>
      <c r="L1349">
        <v>70</v>
      </c>
      <c r="M1349" t="s">
        <v>193</v>
      </c>
      <c r="N1349">
        <v>1348</v>
      </c>
      <c r="O1349">
        <v>22.5</v>
      </c>
    </row>
    <row r="1350" spans="1:15" x14ac:dyDescent="0.3">
      <c r="A1350" t="s">
        <v>5168</v>
      </c>
      <c r="B1350" t="s">
        <v>5169</v>
      </c>
      <c r="C1350" s="1" t="str">
        <f t="shared" si="210"/>
        <v>21:0161</v>
      </c>
      <c r="D1350" s="1" t="str">
        <f t="shared" si="207"/>
        <v>21:0087</v>
      </c>
      <c r="E1350" t="s">
        <v>5146</v>
      </c>
      <c r="F1350" t="s">
        <v>5170</v>
      </c>
      <c r="H1350">
        <v>55.241388200000003</v>
      </c>
      <c r="I1350">
        <v>-103.46856080000001</v>
      </c>
      <c r="J1350" s="1" t="str">
        <f t="shared" si="208"/>
        <v>NGR lake sediment grab sample</v>
      </c>
      <c r="K1350" s="1" t="str">
        <f t="shared" si="209"/>
        <v>&lt;177 micron (NGR)</v>
      </c>
      <c r="L1350">
        <v>70</v>
      </c>
      <c r="M1350" t="s">
        <v>197</v>
      </c>
      <c r="N1350">
        <v>1349</v>
      </c>
      <c r="O1350">
        <v>3</v>
      </c>
    </row>
    <row r="1351" spans="1:15" x14ac:dyDescent="0.3">
      <c r="A1351" t="s">
        <v>5171</v>
      </c>
      <c r="B1351" t="s">
        <v>5172</v>
      </c>
      <c r="C1351" s="1" t="str">
        <f t="shared" si="210"/>
        <v>21:0161</v>
      </c>
      <c r="D1351" s="1" t="str">
        <f t="shared" si="207"/>
        <v>21:0087</v>
      </c>
      <c r="E1351" t="s">
        <v>5173</v>
      </c>
      <c r="F1351" t="s">
        <v>5174</v>
      </c>
      <c r="H1351">
        <v>55.202692999999996</v>
      </c>
      <c r="I1351">
        <v>-103.1416299</v>
      </c>
      <c r="J1351" s="1" t="str">
        <f t="shared" si="208"/>
        <v>NGR lake sediment grab sample</v>
      </c>
      <c r="K1351" s="1" t="str">
        <f t="shared" si="209"/>
        <v>&lt;177 micron (NGR)</v>
      </c>
      <c r="L1351">
        <v>71</v>
      </c>
      <c r="M1351" t="s">
        <v>19</v>
      </c>
      <c r="N1351">
        <v>1350</v>
      </c>
      <c r="O1351">
        <v>19</v>
      </c>
    </row>
    <row r="1352" spans="1:15" x14ac:dyDescent="0.3">
      <c r="A1352" t="s">
        <v>5175</v>
      </c>
      <c r="B1352" t="s">
        <v>5176</v>
      </c>
      <c r="C1352" s="1" t="str">
        <f t="shared" si="210"/>
        <v>21:0161</v>
      </c>
      <c r="D1352" s="1" t="str">
        <f t="shared" si="207"/>
        <v>21:0087</v>
      </c>
      <c r="E1352" t="s">
        <v>5177</v>
      </c>
      <c r="F1352" t="s">
        <v>5178</v>
      </c>
      <c r="H1352">
        <v>55.655861399999999</v>
      </c>
      <c r="I1352">
        <v>-102.8769879</v>
      </c>
      <c r="J1352" s="1" t="str">
        <f t="shared" si="208"/>
        <v>NGR lake sediment grab sample</v>
      </c>
      <c r="K1352" s="1" t="str">
        <f t="shared" si="209"/>
        <v>&lt;177 micron (NGR)</v>
      </c>
      <c r="L1352">
        <v>71</v>
      </c>
      <c r="M1352" t="s">
        <v>29</v>
      </c>
      <c r="N1352">
        <v>1351</v>
      </c>
      <c r="O1352">
        <v>40</v>
      </c>
    </row>
    <row r="1353" spans="1:15" x14ac:dyDescent="0.3">
      <c r="A1353" t="s">
        <v>5179</v>
      </c>
      <c r="B1353" t="s">
        <v>5180</v>
      </c>
      <c r="C1353" s="1" t="str">
        <f t="shared" si="210"/>
        <v>21:0161</v>
      </c>
      <c r="D1353" s="1" t="str">
        <f t="shared" si="207"/>
        <v>21:0087</v>
      </c>
      <c r="E1353" t="s">
        <v>5181</v>
      </c>
      <c r="F1353" t="s">
        <v>5182</v>
      </c>
      <c r="H1353">
        <v>55.675698199999999</v>
      </c>
      <c r="I1353">
        <v>-102.8806842</v>
      </c>
      <c r="J1353" s="1" t="str">
        <f t="shared" si="208"/>
        <v>NGR lake sediment grab sample</v>
      </c>
      <c r="K1353" s="1" t="str">
        <f t="shared" si="209"/>
        <v>&lt;177 micron (NGR)</v>
      </c>
      <c r="L1353">
        <v>71</v>
      </c>
      <c r="M1353" t="s">
        <v>34</v>
      </c>
      <c r="N1353">
        <v>1352</v>
      </c>
      <c r="O1353">
        <v>51.5</v>
      </c>
    </row>
    <row r="1354" spans="1:15" x14ac:dyDescent="0.3">
      <c r="A1354" t="s">
        <v>5183</v>
      </c>
      <c r="B1354" t="s">
        <v>5184</v>
      </c>
      <c r="C1354" s="1" t="str">
        <f t="shared" si="210"/>
        <v>21:0161</v>
      </c>
      <c r="D1354" s="1" t="str">
        <f t="shared" si="207"/>
        <v>21:0087</v>
      </c>
      <c r="E1354" t="s">
        <v>5185</v>
      </c>
      <c r="F1354" t="s">
        <v>5186</v>
      </c>
      <c r="H1354">
        <v>55.703396400000003</v>
      </c>
      <c r="I1354">
        <v>-102.8712257</v>
      </c>
      <c r="J1354" s="1" t="str">
        <f t="shared" si="208"/>
        <v>NGR lake sediment grab sample</v>
      </c>
      <c r="K1354" s="1" t="str">
        <f t="shared" si="209"/>
        <v>&lt;177 micron (NGR)</v>
      </c>
      <c r="L1354">
        <v>71</v>
      </c>
      <c r="M1354" t="s">
        <v>39</v>
      </c>
      <c r="N1354">
        <v>1353</v>
      </c>
      <c r="O1354">
        <v>20</v>
      </c>
    </row>
    <row r="1355" spans="1:15" x14ac:dyDescent="0.3">
      <c r="A1355" t="s">
        <v>5187</v>
      </c>
      <c r="B1355" t="s">
        <v>5188</v>
      </c>
      <c r="C1355" s="1" t="str">
        <f t="shared" si="210"/>
        <v>21:0161</v>
      </c>
      <c r="D1355" s="1" t="str">
        <f t="shared" si="207"/>
        <v>21:0087</v>
      </c>
      <c r="E1355" t="s">
        <v>5189</v>
      </c>
      <c r="F1355" t="s">
        <v>5190</v>
      </c>
      <c r="H1355">
        <v>55.7362422</v>
      </c>
      <c r="I1355">
        <v>-102.8997018</v>
      </c>
      <c r="J1355" s="1" t="str">
        <f t="shared" si="208"/>
        <v>NGR lake sediment grab sample</v>
      </c>
      <c r="K1355" s="1" t="str">
        <f t="shared" si="209"/>
        <v>&lt;177 micron (NGR)</v>
      </c>
      <c r="L1355">
        <v>71</v>
      </c>
      <c r="M1355" t="s">
        <v>68</v>
      </c>
      <c r="N1355">
        <v>1354</v>
      </c>
      <c r="O1355">
        <v>32</v>
      </c>
    </row>
    <row r="1356" spans="1:15" x14ac:dyDescent="0.3">
      <c r="A1356" t="s">
        <v>5191</v>
      </c>
      <c r="B1356" t="s">
        <v>5192</v>
      </c>
      <c r="C1356" s="1" t="str">
        <f t="shared" si="210"/>
        <v>21:0161</v>
      </c>
      <c r="D1356" s="1" t="str">
        <f t="shared" si="207"/>
        <v>21:0087</v>
      </c>
      <c r="E1356" t="s">
        <v>5189</v>
      </c>
      <c r="F1356" t="s">
        <v>5193</v>
      </c>
      <c r="H1356">
        <v>55.7362422</v>
      </c>
      <c r="I1356">
        <v>-102.8997018</v>
      </c>
      <c r="J1356" s="1" t="str">
        <f t="shared" si="208"/>
        <v>NGR lake sediment grab sample</v>
      </c>
      <c r="K1356" s="1" t="str">
        <f t="shared" si="209"/>
        <v>&lt;177 micron (NGR)</v>
      </c>
      <c r="L1356">
        <v>71</v>
      </c>
      <c r="M1356" t="s">
        <v>72</v>
      </c>
      <c r="N1356">
        <v>1355</v>
      </c>
      <c r="O1356">
        <v>29.5</v>
      </c>
    </row>
    <row r="1357" spans="1:15" x14ac:dyDescent="0.3">
      <c r="A1357" t="s">
        <v>5194</v>
      </c>
      <c r="B1357" t="s">
        <v>5195</v>
      </c>
      <c r="C1357" s="1" t="str">
        <f t="shared" si="210"/>
        <v>21:0161</v>
      </c>
      <c r="D1357" s="1" t="str">
        <f t="shared" si="207"/>
        <v>21:0087</v>
      </c>
      <c r="E1357" t="s">
        <v>5196</v>
      </c>
      <c r="F1357" t="s">
        <v>5197</v>
      </c>
      <c r="H1357">
        <v>55.7661953</v>
      </c>
      <c r="I1357">
        <v>-102.8646134</v>
      </c>
      <c r="J1357" s="1" t="str">
        <f t="shared" si="208"/>
        <v>NGR lake sediment grab sample</v>
      </c>
      <c r="K1357" s="1" t="str">
        <f t="shared" si="209"/>
        <v>&lt;177 micron (NGR)</v>
      </c>
      <c r="L1357">
        <v>71</v>
      </c>
      <c r="M1357" t="s">
        <v>44</v>
      </c>
      <c r="N1357">
        <v>1356</v>
      </c>
      <c r="O1357">
        <v>32.5</v>
      </c>
    </row>
    <row r="1358" spans="1:15" x14ac:dyDescent="0.3">
      <c r="A1358" t="s">
        <v>5198</v>
      </c>
      <c r="B1358" t="s">
        <v>5199</v>
      </c>
      <c r="C1358" s="1" t="str">
        <f t="shared" si="210"/>
        <v>21:0161</v>
      </c>
      <c r="D1358" s="1" t="str">
        <f t="shared" si="207"/>
        <v>21:0087</v>
      </c>
      <c r="E1358" t="s">
        <v>5200</v>
      </c>
      <c r="F1358" t="s">
        <v>5201</v>
      </c>
      <c r="H1358">
        <v>55.797455499999998</v>
      </c>
      <c r="I1358">
        <v>-102.8533293</v>
      </c>
      <c r="J1358" s="1" t="str">
        <f t="shared" si="208"/>
        <v>NGR lake sediment grab sample</v>
      </c>
      <c r="K1358" s="1" t="str">
        <f t="shared" si="209"/>
        <v>&lt;177 micron (NGR)</v>
      </c>
      <c r="L1358">
        <v>71</v>
      </c>
      <c r="M1358" t="s">
        <v>49</v>
      </c>
      <c r="N1358">
        <v>1357</v>
      </c>
      <c r="O1358">
        <v>8.5</v>
      </c>
    </row>
    <row r="1359" spans="1:15" x14ac:dyDescent="0.3">
      <c r="A1359" t="s">
        <v>5202</v>
      </c>
      <c r="B1359" t="s">
        <v>5203</v>
      </c>
      <c r="C1359" s="1" t="str">
        <f t="shared" si="210"/>
        <v>21:0161</v>
      </c>
      <c r="D1359" s="1" t="str">
        <f>HYPERLINK("http://geochem.nrcan.gc.ca/cdogs/content/svy/svy_e.htm", "")</f>
        <v/>
      </c>
      <c r="G1359" s="1" t="str">
        <f>HYPERLINK("http://geochem.nrcan.gc.ca/cdogs/content/cr_/cr_00003_e.htm", "3")</f>
        <v>3</v>
      </c>
      <c r="J1359" t="s">
        <v>22</v>
      </c>
      <c r="K1359" t="s">
        <v>23</v>
      </c>
      <c r="L1359">
        <v>71</v>
      </c>
      <c r="M1359" t="s">
        <v>24</v>
      </c>
      <c r="N1359">
        <v>1358</v>
      </c>
      <c r="O1359">
        <v>18.5</v>
      </c>
    </row>
    <row r="1360" spans="1:15" x14ac:dyDescent="0.3">
      <c r="A1360" t="s">
        <v>5204</v>
      </c>
      <c r="B1360" t="s">
        <v>5205</v>
      </c>
      <c r="C1360" s="1" t="str">
        <f t="shared" si="210"/>
        <v>21:0161</v>
      </c>
      <c r="D1360" s="1" t="str">
        <f t="shared" ref="D1360:D1381" si="211">HYPERLINK("http://geochem.nrcan.gc.ca/cdogs/content/svy/svy210087_e.htm", "21:0087")</f>
        <v>21:0087</v>
      </c>
      <c r="E1360" t="s">
        <v>5206</v>
      </c>
      <c r="F1360" t="s">
        <v>5207</v>
      </c>
      <c r="H1360">
        <v>55.805647</v>
      </c>
      <c r="I1360">
        <v>-102.80819630000001</v>
      </c>
      <c r="J1360" s="1" t="str">
        <f t="shared" ref="J1360:J1381" si="212">HYPERLINK("http://geochem.nrcan.gc.ca/cdogs/content/kwd/kwd020027_e.htm", "NGR lake sediment grab sample")</f>
        <v>NGR lake sediment grab sample</v>
      </c>
      <c r="K1360" s="1" t="str">
        <f t="shared" ref="K1360:K1381" si="213">HYPERLINK("http://geochem.nrcan.gc.ca/cdogs/content/kwd/kwd080006_e.htm", "&lt;177 micron (NGR)")</f>
        <v>&lt;177 micron (NGR)</v>
      </c>
      <c r="L1360">
        <v>71</v>
      </c>
      <c r="M1360" t="s">
        <v>54</v>
      </c>
      <c r="N1360">
        <v>1359</v>
      </c>
      <c r="O1360">
        <v>35</v>
      </c>
    </row>
    <row r="1361" spans="1:15" x14ac:dyDescent="0.3">
      <c r="A1361" t="s">
        <v>5208</v>
      </c>
      <c r="B1361" t="s">
        <v>5209</v>
      </c>
      <c r="C1361" s="1" t="str">
        <f t="shared" si="210"/>
        <v>21:0161</v>
      </c>
      <c r="D1361" s="1" t="str">
        <f t="shared" si="211"/>
        <v>21:0087</v>
      </c>
      <c r="E1361" t="s">
        <v>5210</v>
      </c>
      <c r="F1361" t="s">
        <v>5211</v>
      </c>
      <c r="H1361">
        <v>55.840777500000002</v>
      </c>
      <c r="I1361">
        <v>-102.81260760000001</v>
      </c>
      <c r="J1361" s="1" t="str">
        <f t="shared" si="212"/>
        <v>NGR lake sediment grab sample</v>
      </c>
      <c r="K1361" s="1" t="str">
        <f t="shared" si="213"/>
        <v>&lt;177 micron (NGR)</v>
      </c>
      <c r="L1361">
        <v>71</v>
      </c>
      <c r="M1361" t="s">
        <v>59</v>
      </c>
      <c r="N1361">
        <v>1360</v>
      </c>
      <c r="O1361">
        <v>21.5</v>
      </c>
    </row>
    <row r="1362" spans="1:15" x14ac:dyDescent="0.3">
      <c r="A1362" t="s">
        <v>5212</v>
      </c>
      <c r="B1362" t="s">
        <v>5213</v>
      </c>
      <c r="C1362" s="1" t="str">
        <f t="shared" si="210"/>
        <v>21:0161</v>
      </c>
      <c r="D1362" s="1" t="str">
        <f t="shared" si="211"/>
        <v>21:0087</v>
      </c>
      <c r="E1362" t="s">
        <v>5214</v>
      </c>
      <c r="F1362" t="s">
        <v>5215</v>
      </c>
      <c r="H1362">
        <v>55.8486592</v>
      </c>
      <c r="I1362">
        <v>-102.80098169999999</v>
      </c>
      <c r="J1362" s="1" t="str">
        <f t="shared" si="212"/>
        <v>NGR lake sediment grab sample</v>
      </c>
      <c r="K1362" s="1" t="str">
        <f t="shared" si="213"/>
        <v>&lt;177 micron (NGR)</v>
      </c>
      <c r="L1362">
        <v>71</v>
      </c>
      <c r="M1362" t="s">
        <v>105</v>
      </c>
      <c r="N1362">
        <v>1361</v>
      </c>
      <c r="O1362">
        <v>19</v>
      </c>
    </row>
    <row r="1363" spans="1:15" x14ac:dyDescent="0.3">
      <c r="A1363" t="s">
        <v>5216</v>
      </c>
      <c r="B1363" t="s">
        <v>5217</v>
      </c>
      <c r="C1363" s="1" t="str">
        <f t="shared" si="210"/>
        <v>21:0161</v>
      </c>
      <c r="D1363" s="1" t="str">
        <f t="shared" si="211"/>
        <v>21:0087</v>
      </c>
      <c r="E1363" t="s">
        <v>5218</v>
      </c>
      <c r="F1363" t="s">
        <v>5219</v>
      </c>
      <c r="H1363">
        <v>55.866358599999998</v>
      </c>
      <c r="I1363">
        <v>-102.7855965</v>
      </c>
      <c r="J1363" s="1" t="str">
        <f t="shared" si="212"/>
        <v>NGR lake sediment grab sample</v>
      </c>
      <c r="K1363" s="1" t="str">
        <f t="shared" si="213"/>
        <v>&lt;177 micron (NGR)</v>
      </c>
      <c r="L1363">
        <v>71</v>
      </c>
      <c r="M1363" t="s">
        <v>110</v>
      </c>
      <c r="N1363">
        <v>1362</v>
      </c>
      <c r="O1363">
        <v>26</v>
      </c>
    </row>
    <row r="1364" spans="1:15" x14ac:dyDescent="0.3">
      <c r="A1364" t="s">
        <v>5220</v>
      </c>
      <c r="B1364" t="s">
        <v>5221</v>
      </c>
      <c r="C1364" s="1" t="str">
        <f t="shared" si="210"/>
        <v>21:0161</v>
      </c>
      <c r="D1364" s="1" t="str">
        <f t="shared" si="211"/>
        <v>21:0087</v>
      </c>
      <c r="E1364" t="s">
        <v>5222</v>
      </c>
      <c r="F1364" t="s">
        <v>5223</v>
      </c>
      <c r="H1364">
        <v>55.891641800000002</v>
      </c>
      <c r="I1364">
        <v>-102.7921528</v>
      </c>
      <c r="J1364" s="1" t="str">
        <f t="shared" si="212"/>
        <v>NGR lake sediment grab sample</v>
      </c>
      <c r="K1364" s="1" t="str">
        <f t="shared" si="213"/>
        <v>&lt;177 micron (NGR)</v>
      </c>
      <c r="L1364">
        <v>71</v>
      </c>
      <c r="M1364" t="s">
        <v>115</v>
      </c>
      <c r="N1364">
        <v>1363</v>
      </c>
      <c r="O1364">
        <v>19</v>
      </c>
    </row>
    <row r="1365" spans="1:15" x14ac:dyDescent="0.3">
      <c r="A1365" t="s">
        <v>5224</v>
      </c>
      <c r="B1365" t="s">
        <v>5225</v>
      </c>
      <c r="C1365" s="1" t="str">
        <f t="shared" si="210"/>
        <v>21:0161</v>
      </c>
      <c r="D1365" s="1" t="str">
        <f t="shared" si="211"/>
        <v>21:0087</v>
      </c>
      <c r="E1365" t="s">
        <v>5226</v>
      </c>
      <c r="F1365" t="s">
        <v>5227</v>
      </c>
      <c r="H1365">
        <v>55.895582900000001</v>
      </c>
      <c r="I1365">
        <v>-102.7615383</v>
      </c>
      <c r="J1365" s="1" t="str">
        <f t="shared" si="212"/>
        <v>NGR lake sediment grab sample</v>
      </c>
      <c r="K1365" s="1" t="str">
        <f t="shared" si="213"/>
        <v>&lt;177 micron (NGR)</v>
      </c>
      <c r="L1365">
        <v>71</v>
      </c>
      <c r="M1365" t="s">
        <v>176</v>
      </c>
      <c r="N1365">
        <v>1364</v>
      </c>
      <c r="O1365">
        <v>14.5</v>
      </c>
    </row>
    <row r="1366" spans="1:15" x14ac:dyDescent="0.3">
      <c r="A1366" t="s">
        <v>5228</v>
      </c>
      <c r="B1366" t="s">
        <v>5229</v>
      </c>
      <c r="C1366" s="1" t="str">
        <f t="shared" si="210"/>
        <v>21:0161</v>
      </c>
      <c r="D1366" s="1" t="str">
        <f t="shared" si="211"/>
        <v>21:0087</v>
      </c>
      <c r="E1366" t="s">
        <v>5230</v>
      </c>
      <c r="F1366" t="s">
        <v>5231</v>
      </c>
      <c r="H1366">
        <v>55.901193999999997</v>
      </c>
      <c r="I1366">
        <v>-102.7244207</v>
      </c>
      <c r="J1366" s="1" t="str">
        <f t="shared" si="212"/>
        <v>NGR lake sediment grab sample</v>
      </c>
      <c r="K1366" s="1" t="str">
        <f t="shared" si="213"/>
        <v>&lt;177 micron (NGR)</v>
      </c>
      <c r="L1366">
        <v>71</v>
      </c>
      <c r="M1366" t="s">
        <v>183</v>
      </c>
      <c r="N1366">
        <v>1365</v>
      </c>
      <c r="O1366">
        <v>17</v>
      </c>
    </row>
    <row r="1367" spans="1:15" x14ac:dyDescent="0.3">
      <c r="A1367" t="s">
        <v>5232</v>
      </c>
      <c r="B1367" t="s">
        <v>5233</v>
      </c>
      <c r="C1367" s="1" t="str">
        <f t="shared" si="210"/>
        <v>21:0161</v>
      </c>
      <c r="D1367" s="1" t="str">
        <f t="shared" si="211"/>
        <v>21:0087</v>
      </c>
      <c r="E1367" t="s">
        <v>5234</v>
      </c>
      <c r="F1367" t="s">
        <v>5235</v>
      </c>
      <c r="H1367">
        <v>55.914035900000002</v>
      </c>
      <c r="I1367">
        <v>-102.6900619</v>
      </c>
      <c r="J1367" s="1" t="str">
        <f t="shared" si="212"/>
        <v>NGR lake sediment grab sample</v>
      </c>
      <c r="K1367" s="1" t="str">
        <f t="shared" si="213"/>
        <v>&lt;177 micron (NGR)</v>
      </c>
      <c r="L1367">
        <v>71</v>
      </c>
      <c r="M1367" t="s">
        <v>188</v>
      </c>
      <c r="N1367">
        <v>1366</v>
      </c>
      <c r="O1367">
        <v>15.5</v>
      </c>
    </row>
    <row r="1368" spans="1:15" x14ac:dyDescent="0.3">
      <c r="A1368" t="s">
        <v>5236</v>
      </c>
      <c r="B1368" t="s">
        <v>5237</v>
      </c>
      <c r="C1368" s="1" t="str">
        <f t="shared" si="210"/>
        <v>21:0161</v>
      </c>
      <c r="D1368" s="1" t="str">
        <f t="shared" si="211"/>
        <v>21:0087</v>
      </c>
      <c r="E1368" t="s">
        <v>5238</v>
      </c>
      <c r="F1368" t="s">
        <v>5239</v>
      </c>
      <c r="H1368">
        <v>55.925163699999999</v>
      </c>
      <c r="I1368">
        <v>-102.6605856</v>
      </c>
      <c r="J1368" s="1" t="str">
        <f t="shared" si="212"/>
        <v>NGR lake sediment grab sample</v>
      </c>
      <c r="K1368" s="1" t="str">
        <f t="shared" si="213"/>
        <v>&lt;177 micron (NGR)</v>
      </c>
      <c r="L1368">
        <v>71</v>
      </c>
      <c r="M1368" t="s">
        <v>120</v>
      </c>
      <c r="N1368">
        <v>1367</v>
      </c>
      <c r="O1368">
        <v>23.5</v>
      </c>
    </row>
    <row r="1369" spans="1:15" x14ac:dyDescent="0.3">
      <c r="A1369" t="s">
        <v>5240</v>
      </c>
      <c r="B1369" t="s">
        <v>5241</v>
      </c>
      <c r="C1369" s="1" t="str">
        <f t="shared" si="210"/>
        <v>21:0161</v>
      </c>
      <c r="D1369" s="1" t="str">
        <f t="shared" si="211"/>
        <v>21:0087</v>
      </c>
      <c r="E1369" t="s">
        <v>5242</v>
      </c>
      <c r="F1369" t="s">
        <v>5243</v>
      </c>
      <c r="H1369">
        <v>55.885601399999999</v>
      </c>
      <c r="I1369">
        <v>-102.65976929999999</v>
      </c>
      <c r="J1369" s="1" t="str">
        <f t="shared" si="212"/>
        <v>NGR lake sediment grab sample</v>
      </c>
      <c r="K1369" s="1" t="str">
        <f t="shared" si="213"/>
        <v>&lt;177 micron (NGR)</v>
      </c>
      <c r="L1369">
        <v>71</v>
      </c>
      <c r="M1369" t="s">
        <v>193</v>
      </c>
      <c r="N1369">
        <v>1368</v>
      </c>
      <c r="O1369">
        <v>12.5</v>
      </c>
    </row>
    <row r="1370" spans="1:15" x14ac:dyDescent="0.3">
      <c r="A1370" t="s">
        <v>5244</v>
      </c>
      <c r="B1370" t="s">
        <v>5245</v>
      </c>
      <c r="C1370" s="1" t="str">
        <f t="shared" si="210"/>
        <v>21:0161</v>
      </c>
      <c r="D1370" s="1" t="str">
        <f t="shared" si="211"/>
        <v>21:0087</v>
      </c>
      <c r="E1370" t="s">
        <v>5238</v>
      </c>
      <c r="F1370" t="s">
        <v>5246</v>
      </c>
      <c r="H1370">
        <v>55.925163699999999</v>
      </c>
      <c r="I1370">
        <v>-102.6605856</v>
      </c>
      <c r="J1370" s="1" t="str">
        <f t="shared" si="212"/>
        <v>NGR lake sediment grab sample</v>
      </c>
      <c r="K1370" s="1" t="str">
        <f t="shared" si="213"/>
        <v>&lt;177 micron (NGR)</v>
      </c>
      <c r="L1370">
        <v>71</v>
      </c>
      <c r="M1370" t="s">
        <v>197</v>
      </c>
      <c r="N1370">
        <v>1369</v>
      </c>
      <c r="O1370">
        <v>22.5</v>
      </c>
    </row>
    <row r="1371" spans="1:15" x14ac:dyDescent="0.3">
      <c r="A1371" t="s">
        <v>5247</v>
      </c>
      <c r="B1371" t="s">
        <v>5248</v>
      </c>
      <c r="C1371" s="1" t="str">
        <f t="shared" si="210"/>
        <v>21:0161</v>
      </c>
      <c r="D1371" s="1" t="str">
        <f t="shared" si="211"/>
        <v>21:0087</v>
      </c>
      <c r="E1371" t="s">
        <v>5249</v>
      </c>
      <c r="F1371" t="s">
        <v>5250</v>
      </c>
      <c r="H1371">
        <v>55.857415400000001</v>
      </c>
      <c r="I1371">
        <v>-102.6902285</v>
      </c>
      <c r="J1371" s="1" t="str">
        <f t="shared" si="212"/>
        <v>NGR lake sediment grab sample</v>
      </c>
      <c r="K1371" s="1" t="str">
        <f t="shared" si="213"/>
        <v>&lt;177 micron (NGR)</v>
      </c>
      <c r="L1371">
        <v>72</v>
      </c>
      <c r="M1371" t="s">
        <v>19</v>
      </c>
      <c r="N1371">
        <v>1370</v>
      </c>
      <c r="O1371">
        <v>14.5</v>
      </c>
    </row>
    <row r="1372" spans="1:15" x14ac:dyDescent="0.3">
      <c r="A1372" t="s">
        <v>5251</v>
      </c>
      <c r="B1372" t="s">
        <v>5252</v>
      </c>
      <c r="C1372" s="1" t="str">
        <f t="shared" si="210"/>
        <v>21:0161</v>
      </c>
      <c r="D1372" s="1" t="str">
        <f t="shared" si="211"/>
        <v>21:0087</v>
      </c>
      <c r="E1372" t="s">
        <v>5253</v>
      </c>
      <c r="F1372" t="s">
        <v>5254</v>
      </c>
      <c r="H1372">
        <v>55.8316777</v>
      </c>
      <c r="I1372">
        <v>-102.7077242</v>
      </c>
      <c r="J1372" s="1" t="str">
        <f t="shared" si="212"/>
        <v>NGR lake sediment grab sample</v>
      </c>
      <c r="K1372" s="1" t="str">
        <f t="shared" si="213"/>
        <v>&lt;177 micron (NGR)</v>
      </c>
      <c r="L1372">
        <v>72</v>
      </c>
      <c r="M1372" t="s">
        <v>29</v>
      </c>
      <c r="N1372">
        <v>1371</v>
      </c>
      <c r="O1372">
        <v>46</v>
      </c>
    </row>
    <row r="1373" spans="1:15" x14ac:dyDescent="0.3">
      <c r="A1373" t="s">
        <v>5255</v>
      </c>
      <c r="B1373" t="s">
        <v>5256</v>
      </c>
      <c r="C1373" s="1" t="str">
        <f t="shared" si="210"/>
        <v>21:0161</v>
      </c>
      <c r="D1373" s="1" t="str">
        <f t="shared" si="211"/>
        <v>21:0087</v>
      </c>
      <c r="E1373" t="s">
        <v>5257</v>
      </c>
      <c r="F1373" t="s">
        <v>5258</v>
      </c>
      <c r="H1373">
        <v>55.829720799999997</v>
      </c>
      <c r="I1373">
        <v>-102.7477597</v>
      </c>
      <c r="J1373" s="1" t="str">
        <f t="shared" si="212"/>
        <v>NGR lake sediment grab sample</v>
      </c>
      <c r="K1373" s="1" t="str">
        <f t="shared" si="213"/>
        <v>&lt;177 micron (NGR)</v>
      </c>
      <c r="L1373">
        <v>72</v>
      </c>
      <c r="M1373" t="s">
        <v>34</v>
      </c>
      <c r="N1373">
        <v>1372</v>
      </c>
      <c r="O1373">
        <v>61.5</v>
      </c>
    </row>
    <row r="1374" spans="1:15" x14ac:dyDescent="0.3">
      <c r="A1374" t="s">
        <v>5259</v>
      </c>
      <c r="B1374" t="s">
        <v>5260</v>
      </c>
      <c r="C1374" s="1" t="str">
        <f t="shared" si="210"/>
        <v>21:0161</v>
      </c>
      <c r="D1374" s="1" t="str">
        <f t="shared" si="211"/>
        <v>21:0087</v>
      </c>
      <c r="E1374" t="s">
        <v>5261</v>
      </c>
      <c r="F1374" t="s">
        <v>5262</v>
      </c>
      <c r="H1374">
        <v>55.799427299999998</v>
      </c>
      <c r="I1374">
        <v>-102.7622752</v>
      </c>
      <c r="J1374" s="1" t="str">
        <f t="shared" si="212"/>
        <v>NGR lake sediment grab sample</v>
      </c>
      <c r="K1374" s="1" t="str">
        <f t="shared" si="213"/>
        <v>&lt;177 micron (NGR)</v>
      </c>
      <c r="L1374">
        <v>72</v>
      </c>
      <c r="M1374" t="s">
        <v>39</v>
      </c>
      <c r="N1374">
        <v>1373</v>
      </c>
      <c r="O1374">
        <v>24</v>
      </c>
    </row>
    <row r="1375" spans="1:15" x14ac:dyDescent="0.3">
      <c r="A1375" t="s">
        <v>5263</v>
      </c>
      <c r="B1375" t="s">
        <v>5264</v>
      </c>
      <c r="C1375" s="1" t="str">
        <f t="shared" si="210"/>
        <v>21:0161</v>
      </c>
      <c r="D1375" s="1" t="str">
        <f t="shared" si="211"/>
        <v>21:0087</v>
      </c>
      <c r="E1375" t="s">
        <v>5265</v>
      </c>
      <c r="F1375" t="s">
        <v>5266</v>
      </c>
      <c r="H1375">
        <v>55.774374399999999</v>
      </c>
      <c r="I1375">
        <v>-102.768496</v>
      </c>
      <c r="J1375" s="1" t="str">
        <f t="shared" si="212"/>
        <v>NGR lake sediment grab sample</v>
      </c>
      <c r="K1375" s="1" t="str">
        <f t="shared" si="213"/>
        <v>&lt;177 micron (NGR)</v>
      </c>
      <c r="L1375">
        <v>72</v>
      </c>
      <c r="M1375" t="s">
        <v>68</v>
      </c>
      <c r="N1375">
        <v>1374</v>
      </c>
      <c r="O1375">
        <v>52</v>
      </c>
    </row>
    <row r="1376" spans="1:15" x14ac:dyDescent="0.3">
      <c r="A1376" t="s">
        <v>5267</v>
      </c>
      <c r="B1376" t="s">
        <v>5268</v>
      </c>
      <c r="C1376" s="1" t="str">
        <f t="shared" si="210"/>
        <v>21:0161</v>
      </c>
      <c r="D1376" s="1" t="str">
        <f t="shared" si="211"/>
        <v>21:0087</v>
      </c>
      <c r="E1376" t="s">
        <v>5265</v>
      </c>
      <c r="F1376" t="s">
        <v>5269</v>
      </c>
      <c r="H1376">
        <v>55.774374399999999</v>
      </c>
      <c r="I1376">
        <v>-102.768496</v>
      </c>
      <c r="J1376" s="1" t="str">
        <f t="shared" si="212"/>
        <v>NGR lake sediment grab sample</v>
      </c>
      <c r="K1376" s="1" t="str">
        <f t="shared" si="213"/>
        <v>&lt;177 micron (NGR)</v>
      </c>
      <c r="L1376">
        <v>72</v>
      </c>
      <c r="M1376" t="s">
        <v>72</v>
      </c>
      <c r="N1376">
        <v>1375</v>
      </c>
      <c r="O1376">
        <v>54.5</v>
      </c>
    </row>
    <row r="1377" spans="1:15" x14ac:dyDescent="0.3">
      <c r="A1377" t="s">
        <v>5270</v>
      </c>
      <c r="B1377" t="s">
        <v>5271</v>
      </c>
      <c r="C1377" s="1" t="str">
        <f t="shared" si="210"/>
        <v>21:0161</v>
      </c>
      <c r="D1377" s="1" t="str">
        <f t="shared" si="211"/>
        <v>21:0087</v>
      </c>
      <c r="E1377" t="s">
        <v>5272</v>
      </c>
      <c r="F1377" t="s">
        <v>5273</v>
      </c>
      <c r="H1377">
        <v>55.766197099999999</v>
      </c>
      <c r="I1377">
        <v>-102.8136004</v>
      </c>
      <c r="J1377" s="1" t="str">
        <f t="shared" si="212"/>
        <v>NGR lake sediment grab sample</v>
      </c>
      <c r="K1377" s="1" t="str">
        <f t="shared" si="213"/>
        <v>&lt;177 micron (NGR)</v>
      </c>
      <c r="L1377">
        <v>72</v>
      </c>
      <c r="M1377" t="s">
        <v>44</v>
      </c>
      <c r="N1377">
        <v>1376</v>
      </c>
      <c r="O1377">
        <v>17.5</v>
      </c>
    </row>
    <row r="1378" spans="1:15" x14ac:dyDescent="0.3">
      <c r="A1378" t="s">
        <v>5274</v>
      </c>
      <c r="B1378" t="s">
        <v>5275</v>
      </c>
      <c r="C1378" s="1" t="str">
        <f t="shared" si="210"/>
        <v>21:0161</v>
      </c>
      <c r="D1378" s="1" t="str">
        <f t="shared" si="211"/>
        <v>21:0087</v>
      </c>
      <c r="E1378" t="s">
        <v>5276</v>
      </c>
      <c r="F1378" t="s">
        <v>5277</v>
      </c>
      <c r="H1378">
        <v>55.735725700000003</v>
      </c>
      <c r="I1378">
        <v>-102.8184914</v>
      </c>
      <c r="J1378" s="1" t="str">
        <f t="shared" si="212"/>
        <v>NGR lake sediment grab sample</v>
      </c>
      <c r="K1378" s="1" t="str">
        <f t="shared" si="213"/>
        <v>&lt;177 micron (NGR)</v>
      </c>
      <c r="L1378">
        <v>72</v>
      </c>
      <c r="M1378" t="s">
        <v>49</v>
      </c>
      <c r="N1378">
        <v>1377</v>
      </c>
      <c r="O1378">
        <v>16.5</v>
      </c>
    </row>
    <row r="1379" spans="1:15" x14ac:dyDescent="0.3">
      <c r="A1379" t="s">
        <v>5278</v>
      </c>
      <c r="B1379" t="s">
        <v>5279</v>
      </c>
      <c r="C1379" s="1" t="str">
        <f t="shared" si="210"/>
        <v>21:0161</v>
      </c>
      <c r="D1379" s="1" t="str">
        <f t="shared" si="211"/>
        <v>21:0087</v>
      </c>
      <c r="E1379" t="s">
        <v>5280</v>
      </c>
      <c r="F1379" t="s">
        <v>5281</v>
      </c>
      <c r="H1379">
        <v>55.716197299999997</v>
      </c>
      <c r="I1379">
        <v>-102.83231790000001</v>
      </c>
      <c r="J1379" s="1" t="str">
        <f t="shared" si="212"/>
        <v>NGR lake sediment grab sample</v>
      </c>
      <c r="K1379" s="1" t="str">
        <f t="shared" si="213"/>
        <v>&lt;177 micron (NGR)</v>
      </c>
      <c r="L1379">
        <v>72</v>
      </c>
      <c r="M1379" t="s">
        <v>120</v>
      </c>
      <c r="N1379">
        <v>1378</v>
      </c>
      <c r="O1379">
        <v>21</v>
      </c>
    </row>
    <row r="1380" spans="1:15" x14ac:dyDescent="0.3">
      <c r="A1380" t="s">
        <v>5282</v>
      </c>
      <c r="B1380" t="s">
        <v>5283</v>
      </c>
      <c r="C1380" s="1" t="str">
        <f t="shared" si="210"/>
        <v>21:0161</v>
      </c>
      <c r="D1380" s="1" t="str">
        <f t="shared" si="211"/>
        <v>21:0087</v>
      </c>
      <c r="E1380" t="s">
        <v>5284</v>
      </c>
      <c r="F1380" t="s">
        <v>5285</v>
      </c>
      <c r="H1380">
        <v>55.673827500000002</v>
      </c>
      <c r="I1380">
        <v>-102.8251211</v>
      </c>
      <c r="J1380" s="1" t="str">
        <f t="shared" si="212"/>
        <v>NGR lake sediment grab sample</v>
      </c>
      <c r="K1380" s="1" t="str">
        <f t="shared" si="213"/>
        <v>&lt;177 micron (NGR)</v>
      </c>
      <c r="L1380">
        <v>72</v>
      </c>
      <c r="M1380" t="s">
        <v>54</v>
      </c>
      <c r="N1380">
        <v>1379</v>
      </c>
      <c r="O1380">
        <v>8.5</v>
      </c>
    </row>
    <row r="1381" spans="1:15" x14ac:dyDescent="0.3">
      <c r="A1381" t="s">
        <v>5286</v>
      </c>
      <c r="B1381" t="s">
        <v>5287</v>
      </c>
      <c r="C1381" s="1" t="str">
        <f t="shared" si="210"/>
        <v>21:0161</v>
      </c>
      <c r="D1381" s="1" t="str">
        <f t="shared" si="211"/>
        <v>21:0087</v>
      </c>
      <c r="E1381" t="s">
        <v>5288</v>
      </c>
      <c r="F1381" t="s">
        <v>5289</v>
      </c>
      <c r="H1381">
        <v>55.653175699999998</v>
      </c>
      <c r="I1381">
        <v>-102.82626689999999</v>
      </c>
      <c r="J1381" s="1" t="str">
        <f t="shared" si="212"/>
        <v>NGR lake sediment grab sample</v>
      </c>
      <c r="K1381" s="1" t="str">
        <f t="shared" si="213"/>
        <v>&lt;177 micron (NGR)</v>
      </c>
      <c r="L1381">
        <v>72</v>
      </c>
      <c r="M1381" t="s">
        <v>59</v>
      </c>
      <c r="N1381">
        <v>1380</v>
      </c>
      <c r="O1381">
        <v>20.5</v>
      </c>
    </row>
    <row r="1382" spans="1:15" x14ac:dyDescent="0.3">
      <c r="A1382" t="s">
        <v>5290</v>
      </c>
      <c r="B1382" t="s">
        <v>5291</v>
      </c>
      <c r="C1382" s="1" t="str">
        <f t="shared" si="210"/>
        <v>21:0161</v>
      </c>
      <c r="D1382" s="1" t="str">
        <f>HYPERLINK("http://geochem.nrcan.gc.ca/cdogs/content/svy/svy_e.htm", "")</f>
        <v/>
      </c>
      <c r="G1382" s="1" t="str">
        <f>HYPERLINK("http://geochem.nrcan.gc.ca/cdogs/content/cr_/cr_00003_e.htm", "3")</f>
        <v>3</v>
      </c>
      <c r="J1382" t="s">
        <v>22</v>
      </c>
      <c r="K1382" t="s">
        <v>23</v>
      </c>
      <c r="L1382">
        <v>72</v>
      </c>
      <c r="M1382" t="s">
        <v>24</v>
      </c>
      <c r="N1382">
        <v>1381</v>
      </c>
      <c r="O1382">
        <v>13</v>
      </c>
    </row>
    <row r="1383" spans="1:15" x14ac:dyDescent="0.3">
      <c r="A1383" t="s">
        <v>5292</v>
      </c>
      <c r="B1383" t="s">
        <v>5293</v>
      </c>
      <c r="C1383" s="1" t="str">
        <f t="shared" si="210"/>
        <v>21:0161</v>
      </c>
      <c r="D1383" s="1" t="str">
        <f t="shared" ref="D1383:D1403" si="214">HYPERLINK("http://geochem.nrcan.gc.ca/cdogs/content/svy/svy210087_e.htm", "21:0087")</f>
        <v>21:0087</v>
      </c>
      <c r="E1383" t="s">
        <v>5294</v>
      </c>
      <c r="F1383" t="s">
        <v>5295</v>
      </c>
      <c r="H1383">
        <v>55.680357600000001</v>
      </c>
      <c r="I1383">
        <v>-102.7881726</v>
      </c>
      <c r="J1383" s="1" t="str">
        <f t="shared" ref="J1383:J1403" si="215">HYPERLINK("http://geochem.nrcan.gc.ca/cdogs/content/kwd/kwd020027_e.htm", "NGR lake sediment grab sample")</f>
        <v>NGR lake sediment grab sample</v>
      </c>
      <c r="K1383" s="1" t="str">
        <f t="shared" ref="K1383:K1403" si="216">HYPERLINK("http://geochem.nrcan.gc.ca/cdogs/content/kwd/kwd080006_e.htm", "&lt;177 micron (NGR)")</f>
        <v>&lt;177 micron (NGR)</v>
      </c>
      <c r="L1383">
        <v>72</v>
      </c>
      <c r="M1383" t="s">
        <v>105</v>
      </c>
      <c r="N1383">
        <v>1382</v>
      </c>
      <c r="O1383">
        <v>5.5</v>
      </c>
    </row>
    <row r="1384" spans="1:15" x14ac:dyDescent="0.3">
      <c r="A1384" t="s">
        <v>5296</v>
      </c>
      <c r="B1384" t="s">
        <v>5297</v>
      </c>
      <c r="C1384" s="1" t="str">
        <f t="shared" si="210"/>
        <v>21:0161</v>
      </c>
      <c r="D1384" s="1" t="str">
        <f t="shared" si="214"/>
        <v>21:0087</v>
      </c>
      <c r="E1384" t="s">
        <v>5298</v>
      </c>
      <c r="F1384" t="s">
        <v>5299</v>
      </c>
      <c r="H1384">
        <v>55.683270700000001</v>
      </c>
      <c r="I1384">
        <v>-102.7021032</v>
      </c>
      <c r="J1384" s="1" t="str">
        <f t="shared" si="215"/>
        <v>NGR lake sediment grab sample</v>
      </c>
      <c r="K1384" s="1" t="str">
        <f t="shared" si="216"/>
        <v>&lt;177 micron (NGR)</v>
      </c>
      <c r="L1384">
        <v>72</v>
      </c>
      <c r="M1384" t="s">
        <v>110</v>
      </c>
      <c r="N1384">
        <v>1383</v>
      </c>
      <c r="O1384">
        <v>14</v>
      </c>
    </row>
    <row r="1385" spans="1:15" x14ac:dyDescent="0.3">
      <c r="A1385" t="s">
        <v>5300</v>
      </c>
      <c r="B1385" t="s">
        <v>5301</v>
      </c>
      <c r="C1385" s="1" t="str">
        <f t="shared" si="210"/>
        <v>21:0161</v>
      </c>
      <c r="D1385" s="1" t="str">
        <f t="shared" si="214"/>
        <v>21:0087</v>
      </c>
      <c r="E1385" t="s">
        <v>5302</v>
      </c>
      <c r="F1385" t="s">
        <v>5303</v>
      </c>
      <c r="H1385">
        <v>55.699312300000003</v>
      </c>
      <c r="I1385">
        <v>-102.6947953</v>
      </c>
      <c r="J1385" s="1" t="str">
        <f t="shared" si="215"/>
        <v>NGR lake sediment grab sample</v>
      </c>
      <c r="K1385" s="1" t="str">
        <f t="shared" si="216"/>
        <v>&lt;177 micron (NGR)</v>
      </c>
      <c r="L1385">
        <v>72</v>
      </c>
      <c r="M1385" t="s">
        <v>115</v>
      </c>
      <c r="N1385">
        <v>1384</v>
      </c>
      <c r="O1385">
        <v>15</v>
      </c>
    </row>
    <row r="1386" spans="1:15" x14ac:dyDescent="0.3">
      <c r="A1386" t="s">
        <v>5304</v>
      </c>
      <c r="B1386" t="s">
        <v>5305</v>
      </c>
      <c r="C1386" s="1" t="str">
        <f t="shared" si="210"/>
        <v>21:0161</v>
      </c>
      <c r="D1386" s="1" t="str">
        <f t="shared" si="214"/>
        <v>21:0087</v>
      </c>
      <c r="E1386" t="s">
        <v>5306</v>
      </c>
      <c r="F1386" t="s">
        <v>5307</v>
      </c>
      <c r="H1386">
        <v>55.707900600000002</v>
      </c>
      <c r="I1386">
        <v>-102.67359500000001</v>
      </c>
      <c r="J1386" s="1" t="str">
        <f t="shared" si="215"/>
        <v>NGR lake sediment grab sample</v>
      </c>
      <c r="K1386" s="1" t="str">
        <f t="shared" si="216"/>
        <v>&lt;177 micron (NGR)</v>
      </c>
      <c r="L1386">
        <v>72</v>
      </c>
      <c r="M1386" t="s">
        <v>176</v>
      </c>
      <c r="N1386">
        <v>1385</v>
      </c>
      <c r="O1386">
        <v>15</v>
      </c>
    </row>
    <row r="1387" spans="1:15" x14ac:dyDescent="0.3">
      <c r="A1387" t="s">
        <v>5308</v>
      </c>
      <c r="B1387" t="s">
        <v>5309</v>
      </c>
      <c r="C1387" s="1" t="str">
        <f t="shared" si="210"/>
        <v>21:0161</v>
      </c>
      <c r="D1387" s="1" t="str">
        <f t="shared" si="214"/>
        <v>21:0087</v>
      </c>
      <c r="E1387" t="s">
        <v>5310</v>
      </c>
      <c r="F1387" t="s">
        <v>5311</v>
      </c>
      <c r="H1387">
        <v>55.702775799999998</v>
      </c>
      <c r="I1387">
        <v>-102.78531390000001</v>
      </c>
      <c r="J1387" s="1" t="str">
        <f t="shared" si="215"/>
        <v>NGR lake sediment grab sample</v>
      </c>
      <c r="K1387" s="1" t="str">
        <f t="shared" si="216"/>
        <v>&lt;177 micron (NGR)</v>
      </c>
      <c r="L1387">
        <v>72</v>
      </c>
      <c r="M1387" t="s">
        <v>183</v>
      </c>
      <c r="N1387">
        <v>1386</v>
      </c>
      <c r="O1387">
        <v>52</v>
      </c>
    </row>
    <row r="1388" spans="1:15" x14ac:dyDescent="0.3">
      <c r="A1388" t="s">
        <v>5312</v>
      </c>
      <c r="B1388" t="s">
        <v>5313</v>
      </c>
      <c r="C1388" s="1" t="str">
        <f t="shared" si="210"/>
        <v>21:0161</v>
      </c>
      <c r="D1388" s="1" t="str">
        <f t="shared" si="214"/>
        <v>21:0087</v>
      </c>
      <c r="E1388" t="s">
        <v>5314</v>
      </c>
      <c r="F1388" t="s">
        <v>5315</v>
      </c>
      <c r="H1388">
        <v>55.7347532</v>
      </c>
      <c r="I1388">
        <v>-102.7643875</v>
      </c>
      <c r="J1388" s="1" t="str">
        <f t="shared" si="215"/>
        <v>NGR lake sediment grab sample</v>
      </c>
      <c r="K1388" s="1" t="str">
        <f t="shared" si="216"/>
        <v>&lt;177 micron (NGR)</v>
      </c>
      <c r="L1388">
        <v>72</v>
      </c>
      <c r="M1388" t="s">
        <v>188</v>
      </c>
      <c r="N1388">
        <v>1387</v>
      </c>
      <c r="O1388">
        <v>15.5</v>
      </c>
    </row>
    <row r="1389" spans="1:15" x14ac:dyDescent="0.3">
      <c r="A1389" t="s">
        <v>5316</v>
      </c>
      <c r="B1389" t="s">
        <v>5317</v>
      </c>
      <c r="C1389" s="1" t="str">
        <f t="shared" si="210"/>
        <v>21:0161</v>
      </c>
      <c r="D1389" s="1" t="str">
        <f t="shared" si="214"/>
        <v>21:0087</v>
      </c>
      <c r="E1389" t="s">
        <v>5318</v>
      </c>
      <c r="F1389" t="s">
        <v>5319</v>
      </c>
      <c r="H1389">
        <v>55.727323499999997</v>
      </c>
      <c r="I1389">
        <v>-102.7026996</v>
      </c>
      <c r="J1389" s="1" t="str">
        <f t="shared" si="215"/>
        <v>NGR lake sediment grab sample</v>
      </c>
      <c r="K1389" s="1" t="str">
        <f t="shared" si="216"/>
        <v>&lt;177 micron (NGR)</v>
      </c>
      <c r="L1389">
        <v>72</v>
      </c>
      <c r="M1389" t="s">
        <v>193</v>
      </c>
      <c r="N1389">
        <v>1388</v>
      </c>
      <c r="O1389">
        <v>24</v>
      </c>
    </row>
    <row r="1390" spans="1:15" x14ac:dyDescent="0.3">
      <c r="A1390" t="s">
        <v>5320</v>
      </c>
      <c r="B1390" t="s">
        <v>5321</v>
      </c>
      <c r="C1390" s="1" t="str">
        <f t="shared" si="210"/>
        <v>21:0161</v>
      </c>
      <c r="D1390" s="1" t="str">
        <f t="shared" si="214"/>
        <v>21:0087</v>
      </c>
      <c r="E1390" t="s">
        <v>5280</v>
      </c>
      <c r="F1390" t="s">
        <v>5322</v>
      </c>
      <c r="H1390">
        <v>55.716197299999997</v>
      </c>
      <c r="I1390">
        <v>-102.83231790000001</v>
      </c>
      <c r="J1390" s="1" t="str">
        <f t="shared" si="215"/>
        <v>NGR lake sediment grab sample</v>
      </c>
      <c r="K1390" s="1" t="str">
        <f t="shared" si="216"/>
        <v>&lt;177 micron (NGR)</v>
      </c>
      <c r="L1390">
        <v>72</v>
      </c>
      <c r="M1390" t="s">
        <v>197</v>
      </c>
      <c r="N1390">
        <v>1389</v>
      </c>
      <c r="O1390">
        <v>13.7</v>
      </c>
    </row>
    <row r="1391" spans="1:15" x14ac:dyDescent="0.3">
      <c r="A1391" t="s">
        <v>5323</v>
      </c>
      <c r="B1391" t="s">
        <v>5324</v>
      </c>
      <c r="C1391" s="1" t="str">
        <f t="shared" si="210"/>
        <v>21:0161</v>
      </c>
      <c r="D1391" s="1" t="str">
        <f t="shared" si="214"/>
        <v>21:0087</v>
      </c>
      <c r="E1391" t="s">
        <v>5325</v>
      </c>
      <c r="F1391" t="s">
        <v>5326</v>
      </c>
      <c r="H1391">
        <v>55.743812599999998</v>
      </c>
      <c r="I1391">
        <v>-102.6714566</v>
      </c>
      <c r="J1391" s="1" t="str">
        <f t="shared" si="215"/>
        <v>NGR lake sediment grab sample</v>
      </c>
      <c r="K1391" s="1" t="str">
        <f t="shared" si="216"/>
        <v>&lt;177 micron (NGR)</v>
      </c>
      <c r="L1391">
        <v>73</v>
      </c>
      <c r="M1391" t="s">
        <v>19</v>
      </c>
      <c r="N1391">
        <v>1390</v>
      </c>
      <c r="O1391">
        <v>2.5</v>
      </c>
    </row>
    <row r="1392" spans="1:15" x14ac:dyDescent="0.3">
      <c r="A1392" t="s">
        <v>5327</v>
      </c>
      <c r="B1392" t="s">
        <v>5328</v>
      </c>
      <c r="C1392" s="1" t="str">
        <f t="shared" si="210"/>
        <v>21:0161</v>
      </c>
      <c r="D1392" s="1" t="str">
        <f t="shared" si="214"/>
        <v>21:0087</v>
      </c>
      <c r="E1392" t="s">
        <v>5329</v>
      </c>
      <c r="F1392" t="s">
        <v>5330</v>
      </c>
      <c r="H1392">
        <v>55.759578699999999</v>
      </c>
      <c r="I1392">
        <v>-102.6497949</v>
      </c>
      <c r="J1392" s="1" t="str">
        <f t="shared" si="215"/>
        <v>NGR lake sediment grab sample</v>
      </c>
      <c r="K1392" s="1" t="str">
        <f t="shared" si="216"/>
        <v>&lt;177 micron (NGR)</v>
      </c>
      <c r="L1392">
        <v>73</v>
      </c>
      <c r="M1392" t="s">
        <v>29</v>
      </c>
      <c r="N1392">
        <v>1391</v>
      </c>
      <c r="O1392">
        <v>3.5</v>
      </c>
    </row>
    <row r="1393" spans="1:15" x14ac:dyDescent="0.3">
      <c r="A1393" t="s">
        <v>5331</v>
      </c>
      <c r="B1393" t="s">
        <v>5332</v>
      </c>
      <c r="C1393" s="1" t="str">
        <f t="shared" si="210"/>
        <v>21:0161</v>
      </c>
      <c r="D1393" s="1" t="str">
        <f t="shared" si="214"/>
        <v>21:0087</v>
      </c>
      <c r="E1393" t="s">
        <v>5333</v>
      </c>
      <c r="F1393" t="s">
        <v>5334</v>
      </c>
      <c r="H1393">
        <v>55.774247500000001</v>
      </c>
      <c r="I1393">
        <v>-102.7126942</v>
      </c>
      <c r="J1393" s="1" t="str">
        <f t="shared" si="215"/>
        <v>NGR lake sediment grab sample</v>
      </c>
      <c r="K1393" s="1" t="str">
        <f t="shared" si="216"/>
        <v>&lt;177 micron (NGR)</v>
      </c>
      <c r="L1393">
        <v>73</v>
      </c>
      <c r="M1393" t="s">
        <v>34</v>
      </c>
      <c r="N1393">
        <v>1392</v>
      </c>
      <c r="O1393">
        <v>15.5</v>
      </c>
    </row>
    <row r="1394" spans="1:15" x14ac:dyDescent="0.3">
      <c r="A1394" t="s">
        <v>5335</v>
      </c>
      <c r="B1394" t="s">
        <v>5336</v>
      </c>
      <c r="C1394" s="1" t="str">
        <f t="shared" si="210"/>
        <v>21:0161</v>
      </c>
      <c r="D1394" s="1" t="str">
        <f t="shared" si="214"/>
        <v>21:0087</v>
      </c>
      <c r="E1394" t="s">
        <v>5337</v>
      </c>
      <c r="F1394" t="s">
        <v>5338</v>
      </c>
      <c r="H1394">
        <v>55.812585499999997</v>
      </c>
      <c r="I1394">
        <v>-102.6960787</v>
      </c>
      <c r="J1394" s="1" t="str">
        <f t="shared" si="215"/>
        <v>NGR lake sediment grab sample</v>
      </c>
      <c r="K1394" s="1" t="str">
        <f t="shared" si="216"/>
        <v>&lt;177 micron (NGR)</v>
      </c>
      <c r="L1394">
        <v>73</v>
      </c>
      <c r="M1394" t="s">
        <v>68</v>
      </c>
      <c r="N1394">
        <v>1393</v>
      </c>
      <c r="O1394">
        <v>16.5</v>
      </c>
    </row>
    <row r="1395" spans="1:15" x14ac:dyDescent="0.3">
      <c r="A1395" t="s">
        <v>5339</v>
      </c>
      <c r="B1395" t="s">
        <v>5340</v>
      </c>
      <c r="C1395" s="1" t="str">
        <f t="shared" si="210"/>
        <v>21:0161</v>
      </c>
      <c r="D1395" s="1" t="str">
        <f t="shared" si="214"/>
        <v>21:0087</v>
      </c>
      <c r="E1395" t="s">
        <v>5337</v>
      </c>
      <c r="F1395" t="s">
        <v>5341</v>
      </c>
      <c r="H1395">
        <v>55.812585499999997</v>
      </c>
      <c r="I1395">
        <v>-102.6960787</v>
      </c>
      <c r="J1395" s="1" t="str">
        <f t="shared" si="215"/>
        <v>NGR lake sediment grab sample</v>
      </c>
      <c r="K1395" s="1" t="str">
        <f t="shared" si="216"/>
        <v>&lt;177 micron (NGR)</v>
      </c>
      <c r="L1395">
        <v>73</v>
      </c>
      <c r="M1395" t="s">
        <v>72</v>
      </c>
      <c r="N1395">
        <v>1394</v>
      </c>
      <c r="O1395">
        <v>16</v>
      </c>
    </row>
    <row r="1396" spans="1:15" x14ac:dyDescent="0.3">
      <c r="A1396" t="s">
        <v>5342</v>
      </c>
      <c r="B1396" t="s">
        <v>5343</v>
      </c>
      <c r="C1396" s="1" t="str">
        <f t="shared" si="210"/>
        <v>21:0161</v>
      </c>
      <c r="D1396" s="1" t="str">
        <f t="shared" si="214"/>
        <v>21:0087</v>
      </c>
      <c r="E1396" t="s">
        <v>5344</v>
      </c>
      <c r="F1396" t="s">
        <v>5345</v>
      </c>
      <c r="H1396">
        <v>55.839388599999999</v>
      </c>
      <c r="I1396">
        <v>-102.6401869</v>
      </c>
      <c r="J1396" s="1" t="str">
        <f t="shared" si="215"/>
        <v>NGR lake sediment grab sample</v>
      </c>
      <c r="K1396" s="1" t="str">
        <f t="shared" si="216"/>
        <v>&lt;177 micron (NGR)</v>
      </c>
      <c r="L1396">
        <v>73</v>
      </c>
      <c r="M1396" t="s">
        <v>39</v>
      </c>
      <c r="N1396">
        <v>1395</v>
      </c>
      <c r="O1396">
        <v>13.5</v>
      </c>
    </row>
    <row r="1397" spans="1:15" x14ac:dyDescent="0.3">
      <c r="A1397" t="s">
        <v>5346</v>
      </c>
      <c r="B1397" t="s">
        <v>5347</v>
      </c>
      <c r="C1397" s="1" t="str">
        <f t="shared" si="210"/>
        <v>21:0161</v>
      </c>
      <c r="D1397" s="1" t="str">
        <f t="shared" si="214"/>
        <v>21:0087</v>
      </c>
      <c r="E1397" t="s">
        <v>5348</v>
      </c>
      <c r="F1397" t="s">
        <v>5349</v>
      </c>
      <c r="H1397">
        <v>55.8652394</v>
      </c>
      <c r="I1397">
        <v>-102.6290285</v>
      </c>
      <c r="J1397" s="1" t="str">
        <f t="shared" si="215"/>
        <v>NGR lake sediment grab sample</v>
      </c>
      <c r="K1397" s="1" t="str">
        <f t="shared" si="216"/>
        <v>&lt;177 micron (NGR)</v>
      </c>
      <c r="L1397">
        <v>73</v>
      </c>
      <c r="M1397" t="s">
        <v>44</v>
      </c>
      <c r="N1397">
        <v>1396</v>
      </c>
      <c r="O1397">
        <v>13.5</v>
      </c>
    </row>
    <row r="1398" spans="1:15" x14ac:dyDescent="0.3">
      <c r="A1398" t="s">
        <v>5350</v>
      </c>
      <c r="B1398" t="s">
        <v>5351</v>
      </c>
      <c r="C1398" s="1" t="str">
        <f t="shared" si="210"/>
        <v>21:0161</v>
      </c>
      <c r="D1398" s="1" t="str">
        <f t="shared" si="214"/>
        <v>21:0087</v>
      </c>
      <c r="E1398" t="s">
        <v>5352</v>
      </c>
      <c r="F1398" t="s">
        <v>5353</v>
      </c>
      <c r="H1398">
        <v>55.8843076</v>
      </c>
      <c r="I1398">
        <v>-102.5926845</v>
      </c>
      <c r="J1398" s="1" t="str">
        <f t="shared" si="215"/>
        <v>NGR lake sediment grab sample</v>
      </c>
      <c r="K1398" s="1" t="str">
        <f t="shared" si="216"/>
        <v>&lt;177 micron (NGR)</v>
      </c>
      <c r="L1398">
        <v>73</v>
      </c>
      <c r="M1398" t="s">
        <v>49</v>
      </c>
      <c r="N1398">
        <v>1397</v>
      </c>
      <c r="O1398">
        <v>4.5</v>
      </c>
    </row>
    <row r="1399" spans="1:15" x14ac:dyDescent="0.3">
      <c r="A1399" t="s">
        <v>5354</v>
      </c>
      <c r="B1399" t="s">
        <v>5355</v>
      </c>
      <c r="C1399" s="1" t="str">
        <f t="shared" si="210"/>
        <v>21:0161</v>
      </c>
      <c r="D1399" s="1" t="str">
        <f t="shared" si="214"/>
        <v>21:0087</v>
      </c>
      <c r="E1399" t="s">
        <v>5356</v>
      </c>
      <c r="F1399" t="s">
        <v>5357</v>
      </c>
      <c r="H1399">
        <v>55.857094099999998</v>
      </c>
      <c r="I1399">
        <v>-102.5799877</v>
      </c>
      <c r="J1399" s="1" t="str">
        <f t="shared" si="215"/>
        <v>NGR lake sediment grab sample</v>
      </c>
      <c r="K1399" s="1" t="str">
        <f t="shared" si="216"/>
        <v>&lt;177 micron (NGR)</v>
      </c>
      <c r="L1399">
        <v>73</v>
      </c>
      <c r="M1399" t="s">
        <v>54</v>
      </c>
      <c r="N1399">
        <v>1398</v>
      </c>
      <c r="O1399">
        <v>24</v>
      </c>
    </row>
    <row r="1400" spans="1:15" x14ac:dyDescent="0.3">
      <c r="A1400" t="s">
        <v>5358</v>
      </c>
      <c r="B1400" t="s">
        <v>5359</v>
      </c>
      <c r="C1400" s="1" t="str">
        <f t="shared" si="210"/>
        <v>21:0161</v>
      </c>
      <c r="D1400" s="1" t="str">
        <f t="shared" si="214"/>
        <v>21:0087</v>
      </c>
      <c r="E1400" t="s">
        <v>5360</v>
      </c>
      <c r="F1400" t="s">
        <v>5361</v>
      </c>
      <c r="H1400">
        <v>55.839576899999997</v>
      </c>
      <c r="I1400">
        <v>-102.6034389</v>
      </c>
      <c r="J1400" s="1" t="str">
        <f t="shared" si="215"/>
        <v>NGR lake sediment grab sample</v>
      </c>
      <c r="K1400" s="1" t="str">
        <f t="shared" si="216"/>
        <v>&lt;177 micron (NGR)</v>
      </c>
      <c r="L1400">
        <v>73</v>
      </c>
      <c r="M1400" t="s">
        <v>59</v>
      </c>
      <c r="N1400">
        <v>1399</v>
      </c>
      <c r="O1400">
        <v>13.5</v>
      </c>
    </row>
    <row r="1401" spans="1:15" x14ac:dyDescent="0.3">
      <c r="A1401" t="s">
        <v>5362</v>
      </c>
      <c r="B1401" t="s">
        <v>5363</v>
      </c>
      <c r="C1401" s="1" t="str">
        <f t="shared" si="210"/>
        <v>21:0161</v>
      </c>
      <c r="D1401" s="1" t="str">
        <f t="shared" si="214"/>
        <v>21:0087</v>
      </c>
      <c r="E1401" t="s">
        <v>5364</v>
      </c>
      <c r="F1401" t="s">
        <v>5365</v>
      </c>
      <c r="H1401">
        <v>55.824366900000001</v>
      </c>
      <c r="I1401">
        <v>-102.5612656</v>
      </c>
      <c r="J1401" s="1" t="str">
        <f t="shared" si="215"/>
        <v>NGR lake sediment grab sample</v>
      </c>
      <c r="K1401" s="1" t="str">
        <f t="shared" si="216"/>
        <v>&lt;177 micron (NGR)</v>
      </c>
      <c r="L1401">
        <v>73</v>
      </c>
      <c r="M1401" t="s">
        <v>120</v>
      </c>
      <c r="N1401">
        <v>1400</v>
      </c>
      <c r="O1401">
        <v>9</v>
      </c>
    </row>
    <row r="1402" spans="1:15" x14ac:dyDescent="0.3">
      <c r="A1402" t="s">
        <v>5366</v>
      </c>
      <c r="B1402" t="s">
        <v>5367</v>
      </c>
      <c r="C1402" s="1" t="str">
        <f t="shared" si="210"/>
        <v>21:0161</v>
      </c>
      <c r="D1402" s="1" t="str">
        <f t="shared" si="214"/>
        <v>21:0087</v>
      </c>
      <c r="E1402" t="s">
        <v>5368</v>
      </c>
      <c r="F1402" t="s">
        <v>5369</v>
      </c>
      <c r="H1402">
        <v>55.8102242</v>
      </c>
      <c r="I1402">
        <v>-102.5733233</v>
      </c>
      <c r="J1402" s="1" t="str">
        <f t="shared" si="215"/>
        <v>NGR lake sediment grab sample</v>
      </c>
      <c r="K1402" s="1" t="str">
        <f t="shared" si="216"/>
        <v>&lt;177 micron (NGR)</v>
      </c>
      <c r="L1402">
        <v>73</v>
      </c>
      <c r="M1402" t="s">
        <v>105</v>
      </c>
      <c r="N1402">
        <v>1401</v>
      </c>
      <c r="O1402">
        <v>2.5</v>
      </c>
    </row>
    <row r="1403" spans="1:15" x14ac:dyDescent="0.3">
      <c r="A1403" t="s">
        <v>5370</v>
      </c>
      <c r="B1403" t="s">
        <v>5371</v>
      </c>
      <c r="C1403" s="1" t="str">
        <f t="shared" si="210"/>
        <v>21:0161</v>
      </c>
      <c r="D1403" s="1" t="str">
        <f t="shared" si="214"/>
        <v>21:0087</v>
      </c>
      <c r="E1403" t="s">
        <v>5372</v>
      </c>
      <c r="F1403" t="s">
        <v>5373</v>
      </c>
      <c r="H1403">
        <v>55.797040699999997</v>
      </c>
      <c r="I1403">
        <v>-102.6347732</v>
      </c>
      <c r="J1403" s="1" t="str">
        <f t="shared" si="215"/>
        <v>NGR lake sediment grab sample</v>
      </c>
      <c r="K1403" s="1" t="str">
        <f t="shared" si="216"/>
        <v>&lt;177 micron (NGR)</v>
      </c>
      <c r="L1403">
        <v>73</v>
      </c>
      <c r="M1403" t="s">
        <v>110</v>
      </c>
      <c r="N1403">
        <v>1402</v>
      </c>
      <c r="O1403">
        <v>13.5</v>
      </c>
    </row>
    <row r="1404" spans="1:15" x14ac:dyDescent="0.3">
      <c r="A1404" t="s">
        <v>5374</v>
      </c>
      <c r="B1404" t="s">
        <v>5375</v>
      </c>
      <c r="C1404" s="1" t="str">
        <f t="shared" si="210"/>
        <v>21:0161</v>
      </c>
      <c r="D1404" s="1" t="str">
        <f>HYPERLINK("http://geochem.nrcan.gc.ca/cdogs/content/svy/svy_e.htm", "")</f>
        <v/>
      </c>
      <c r="G1404" s="1" t="str">
        <f>HYPERLINK("http://geochem.nrcan.gc.ca/cdogs/content/cr_/cr_00001_e.htm", "1")</f>
        <v>1</v>
      </c>
      <c r="J1404" t="s">
        <v>22</v>
      </c>
      <c r="K1404" t="s">
        <v>23</v>
      </c>
      <c r="L1404">
        <v>73</v>
      </c>
      <c r="M1404" t="s">
        <v>24</v>
      </c>
      <c r="N1404">
        <v>1403</v>
      </c>
      <c r="O1404">
        <v>46</v>
      </c>
    </row>
    <row r="1405" spans="1:15" x14ac:dyDescent="0.3">
      <c r="A1405" t="s">
        <v>5376</v>
      </c>
      <c r="B1405" t="s">
        <v>5377</v>
      </c>
      <c r="C1405" s="1" t="str">
        <f t="shared" si="210"/>
        <v>21:0161</v>
      </c>
      <c r="D1405" s="1" t="str">
        <f t="shared" ref="D1405:D1425" si="217">HYPERLINK("http://geochem.nrcan.gc.ca/cdogs/content/svy/svy210087_e.htm", "21:0087")</f>
        <v>21:0087</v>
      </c>
      <c r="E1405" t="s">
        <v>5378</v>
      </c>
      <c r="F1405" t="s">
        <v>5379</v>
      </c>
      <c r="H1405">
        <v>55.785867400000001</v>
      </c>
      <c r="I1405">
        <v>-102.6147153</v>
      </c>
      <c r="J1405" s="1" t="str">
        <f t="shared" ref="J1405:J1425" si="218">HYPERLINK("http://geochem.nrcan.gc.ca/cdogs/content/kwd/kwd020027_e.htm", "NGR lake sediment grab sample")</f>
        <v>NGR lake sediment grab sample</v>
      </c>
      <c r="K1405" s="1" t="str">
        <f t="shared" ref="K1405:K1425" si="219">HYPERLINK("http://geochem.nrcan.gc.ca/cdogs/content/kwd/kwd080006_e.htm", "&lt;177 micron (NGR)")</f>
        <v>&lt;177 micron (NGR)</v>
      </c>
      <c r="L1405">
        <v>73</v>
      </c>
      <c r="M1405" t="s">
        <v>115</v>
      </c>
      <c r="N1405">
        <v>1404</v>
      </c>
      <c r="O1405">
        <v>2.5</v>
      </c>
    </row>
    <row r="1406" spans="1:15" x14ac:dyDescent="0.3">
      <c r="A1406" t="s">
        <v>5380</v>
      </c>
      <c r="B1406" t="s">
        <v>5381</v>
      </c>
      <c r="C1406" s="1" t="str">
        <f t="shared" si="210"/>
        <v>21:0161</v>
      </c>
      <c r="D1406" s="1" t="str">
        <f t="shared" si="217"/>
        <v>21:0087</v>
      </c>
      <c r="E1406" t="s">
        <v>5382</v>
      </c>
      <c r="F1406" t="s">
        <v>5383</v>
      </c>
      <c r="H1406">
        <v>55.763573999999998</v>
      </c>
      <c r="I1406">
        <v>-102.5778181</v>
      </c>
      <c r="J1406" s="1" t="str">
        <f t="shared" si="218"/>
        <v>NGR lake sediment grab sample</v>
      </c>
      <c r="K1406" s="1" t="str">
        <f t="shared" si="219"/>
        <v>&lt;177 micron (NGR)</v>
      </c>
      <c r="L1406">
        <v>73</v>
      </c>
      <c r="M1406" t="s">
        <v>176</v>
      </c>
      <c r="N1406">
        <v>1405</v>
      </c>
      <c r="O1406">
        <v>14.5</v>
      </c>
    </row>
    <row r="1407" spans="1:15" x14ac:dyDescent="0.3">
      <c r="A1407" t="s">
        <v>5384</v>
      </c>
      <c r="B1407" t="s">
        <v>5385</v>
      </c>
      <c r="C1407" s="1" t="str">
        <f t="shared" si="210"/>
        <v>21:0161</v>
      </c>
      <c r="D1407" s="1" t="str">
        <f t="shared" si="217"/>
        <v>21:0087</v>
      </c>
      <c r="E1407" t="s">
        <v>5386</v>
      </c>
      <c r="F1407" t="s">
        <v>5387</v>
      </c>
      <c r="H1407">
        <v>55.742091199999997</v>
      </c>
      <c r="I1407">
        <v>-102.58233679999999</v>
      </c>
      <c r="J1407" s="1" t="str">
        <f t="shared" si="218"/>
        <v>NGR lake sediment grab sample</v>
      </c>
      <c r="K1407" s="1" t="str">
        <f t="shared" si="219"/>
        <v>&lt;177 micron (NGR)</v>
      </c>
      <c r="L1407">
        <v>73</v>
      </c>
      <c r="M1407" t="s">
        <v>183</v>
      </c>
      <c r="N1407">
        <v>1406</v>
      </c>
      <c r="O1407">
        <v>10</v>
      </c>
    </row>
    <row r="1408" spans="1:15" x14ac:dyDescent="0.3">
      <c r="A1408" t="s">
        <v>5388</v>
      </c>
      <c r="B1408" t="s">
        <v>5389</v>
      </c>
      <c r="C1408" s="1" t="str">
        <f t="shared" si="210"/>
        <v>21:0161</v>
      </c>
      <c r="D1408" s="1" t="str">
        <f t="shared" si="217"/>
        <v>21:0087</v>
      </c>
      <c r="E1408" t="s">
        <v>5390</v>
      </c>
      <c r="F1408" t="s">
        <v>5391</v>
      </c>
      <c r="H1408">
        <v>55.728574600000002</v>
      </c>
      <c r="I1408">
        <v>-102.5353911</v>
      </c>
      <c r="J1408" s="1" t="str">
        <f t="shared" si="218"/>
        <v>NGR lake sediment grab sample</v>
      </c>
      <c r="K1408" s="1" t="str">
        <f t="shared" si="219"/>
        <v>&lt;177 micron (NGR)</v>
      </c>
      <c r="L1408">
        <v>73</v>
      </c>
      <c r="M1408" t="s">
        <v>188</v>
      </c>
      <c r="N1408">
        <v>1407</v>
      </c>
      <c r="O1408">
        <v>12</v>
      </c>
    </row>
    <row r="1409" spans="1:15" x14ac:dyDescent="0.3">
      <c r="A1409" t="s">
        <v>5392</v>
      </c>
      <c r="B1409" t="s">
        <v>5393</v>
      </c>
      <c r="C1409" s="1" t="str">
        <f t="shared" si="210"/>
        <v>21:0161</v>
      </c>
      <c r="D1409" s="1" t="str">
        <f t="shared" si="217"/>
        <v>21:0087</v>
      </c>
      <c r="E1409" t="s">
        <v>5394</v>
      </c>
      <c r="F1409" t="s">
        <v>5395</v>
      </c>
      <c r="H1409">
        <v>55.722662100000001</v>
      </c>
      <c r="I1409">
        <v>-102.46569409999999</v>
      </c>
      <c r="J1409" s="1" t="str">
        <f t="shared" si="218"/>
        <v>NGR lake sediment grab sample</v>
      </c>
      <c r="K1409" s="1" t="str">
        <f t="shared" si="219"/>
        <v>&lt;177 micron (NGR)</v>
      </c>
      <c r="L1409">
        <v>73</v>
      </c>
      <c r="M1409" t="s">
        <v>193</v>
      </c>
      <c r="N1409">
        <v>1408</v>
      </c>
      <c r="O1409">
        <v>9</v>
      </c>
    </row>
    <row r="1410" spans="1:15" x14ac:dyDescent="0.3">
      <c r="A1410" t="s">
        <v>5396</v>
      </c>
      <c r="B1410" t="s">
        <v>5397</v>
      </c>
      <c r="C1410" s="1" t="str">
        <f t="shared" ref="C1410:C1473" si="220">HYPERLINK("http://geochem.nrcan.gc.ca/cdogs/content/bdl/bdl210161_e.htm", "21:0161")</f>
        <v>21:0161</v>
      </c>
      <c r="D1410" s="1" t="str">
        <f t="shared" si="217"/>
        <v>21:0087</v>
      </c>
      <c r="E1410" t="s">
        <v>5364</v>
      </c>
      <c r="F1410" t="s">
        <v>5398</v>
      </c>
      <c r="H1410">
        <v>55.824366900000001</v>
      </c>
      <c r="I1410">
        <v>-102.5612656</v>
      </c>
      <c r="J1410" s="1" t="str">
        <f t="shared" si="218"/>
        <v>NGR lake sediment grab sample</v>
      </c>
      <c r="K1410" s="1" t="str">
        <f t="shared" si="219"/>
        <v>&lt;177 micron (NGR)</v>
      </c>
      <c r="L1410">
        <v>73</v>
      </c>
      <c r="M1410" t="s">
        <v>197</v>
      </c>
      <c r="N1410">
        <v>1409</v>
      </c>
      <c r="O1410">
        <v>12.5</v>
      </c>
    </row>
    <row r="1411" spans="1:15" x14ac:dyDescent="0.3">
      <c r="A1411" t="s">
        <v>5399</v>
      </c>
      <c r="B1411" t="s">
        <v>5400</v>
      </c>
      <c r="C1411" s="1" t="str">
        <f t="shared" si="220"/>
        <v>21:0161</v>
      </c>
      <c r="D1411" s="1" t="str">
        <f t="shared" si="217"/>
        <v>21:0087</v>
      </c>
      <c r="E1411" t="s">
        <v>5401</v>
      </c>
      <c r="F1411" t="s">
        <v>5402</v>
      </c>
      <c r="H1411">
        <v>55.735166300000003</v>
      </c>
      <c r="I1411">
        <v>-102.4186851</v>
      </c>
      <c r="J1411" s="1" t="str">
        <f t="shared" si="218"/>
        <v>NGR lake sediment grab sample</v>
      </c>
      <c r="K1411" s="1" t="str">
        <f t="shared" si="219"/>
        <v>&lt;177 micron (NGR)</v>
      </c>
      <c r="L1411">
        <v>74</v>
      </c>
      <c r="M1411" t="s">
        <v>19</v>
      </c>
      <c r="N1411">
        <v>1410</v>
      </c>
      <c r="O1411">
        <v>11</v>
      </c>
    </row>
    <row r="1412" spans="1:15" x14ac:dyDescent="0.3">
      <c r="A1412" t="s">
        <v>5403</v>
      </c>
      <c r="B1412" t="s">
        <v>5404</v>
      </c>
      <c r="C1412" s="1" t="str">
        <f t="shared" si="220"/>
        <v>21:0161</v>
      </c>
      <c r="D1412" s="1" t="str">
        <f t="shared" si="217"/>
        <v>21:0087</v>
      </c>
      <c r="E1412" t="s">
        <v>5405</v>
      </c>
      <c r="F1412" t="s">
        <v>5406</v>
      </c>
      <c r="H1412">
        <v>55.7496619</v>
      </c>
      <c r="I1412">
        <v>-102.4241009</v>
      </c>
      <c r="J1412" s="1" t="str">
        <f t="shared" si="218"/>
        <v>NGR lake sediment grab sample</v>
      </c>
      <c r="K1412" s="1" t="str">
        <f t="shared" si="219"/>
        <v>&lt;177 micron (NGR)</v>
      </c>
      <c r="L1412">
        <v>74</v>
      </c>
      <c r="M1412" t="s">
        <v>29</v>
      </c>
      <c r="N1412">
        <v>1411</v>
      </c>
      <c r="O1412">
        <v>16.5</v>
      </c>
    </row>
    <row r="1413" spans="1:15" x14ac:dyDescent="0.3">
      <c r="A1413" t="s">
        <v>5407</v>
      </c>
      <c r="B1413" t="s">
        <v>5408</v>
      </c>
      <c r="C1413" s="1" t="str">
        <f t="shared" si="220"/>
        <v>21:0161</v>
      </c>
      <c r="D1413" s="1" t="str">
        <f t="shared" si="217"/>
        <v>21:0087</v>
      </c>
      <c r="E1413" t="s">
        <v>5409</v>
      </c>
      <c r="F1413" t="s">
        <v>5410</v>
      </c>
      <c r="H1413">
        <v>55.754944799999997</v>
      </c>
      <c r="I1413">
        <v>-102.4620043</v>
      </c>
      <c r="J1413" s="1" t="str">
        <f t="shared" si="218"/>
        <v>NGR lake sediment grab sample</v>
      </c>
      <c r="K1413" s="1" t="str">
        <f t="shared" si="219"/>
        <v>&lt;177 micron (NGR)</v>
      </c>
      <c r="L1413">
        <v>74</v>
      </c>
      <c r="M1413" t="s">
        <v>34</v>
      </c>
      <c r="N1413">
        <v>1412</v>
      </c>
      <c r="O1413">
        <v>53</v>
      </c>
    </row>
    <row r="1414" spans="1:15" x14ac:dyDescent="0.3">
      <c r="A1414" t="s">
        <v>5411</v>
      </c>
      <c r="B1414" t="s">
        <v>5412</v>
      </c>
      <c r="C1414" s="1" t="str">
        <f t="shared" si="220"/>
        <v>21:0161</v>
      </c>
      <c r="D1414" s="1" t="str">
        <f t="shared" si="217"/>
        <v>21:0087</v>
      </c>
      <c r="E1414" t="s">
        <v>5413</v>
      </c>
      <c r="F1414" t="s">
        <v>5414</v>
      </c>
      <c r="H1414">
        <v>55.769194400000003</v>
      </c>
      <c r="I1414">
        <v>-102.543987</v>
      </c>
      <c r="J1414" s="1" t="str">
        <f t="shared" si="218"/>
        <v>NGR lake sediment grab sample</v>
      </c>
      <c r="K1414" s="1" t="str">
        <f t="shared" si="219"/>
        <v>&lt;177 micron (NGR)</v>
      </c>
      <c r="L1414">
        <v>74</v>
      </c>
      <c r="M1414" t="s">
        <v>120</v>
      </c>
      <c r="N1414">
        <v>1413</v>
      </c>
      <c r="O1414">
        <v>8.5</v>
      </c>
    </row>
    <row r="1415" spans="1:15" x14ac:dyDescent="0.3">
      <c r="A1415" t="s">
        <v>5415</v>
      </c>
      <c r="B1415" t="s">
        <v>5416</v>
      </c>
      <c r="C1415" s="1" t="str">
        <f t="shared" si="220"/>
        <v>21:0161</v>
      </c>
      <c r="D1415" s="1" t="str">
        <f t="shared" si="217"/>
        <v>21:0087</v>
      </c>
      <c r="E1415" t="s">
        <v>5417</v>
      </c>
      <c r="F1415" t="s">
        <v>5418</v>
      </c>
      <c r="H1415">
        <v>55.798338299999998</v>
      </c>
      <c r="I1415">
        <v>-102.5182171</v>
      </c>
      <c r="J1415" s="1" t="str">
        <f t="shared" si="218"/>
        <v>NGR lake sediment grab sample</v>
      </c>
      <c r="K1415" s="1" t="str">
        <f t="shared" si="219"/>
        <v>&lt;177 micron (NGR)</v>
      </c>
      <c r="L1415">
        <v>74</v>
      </c>
      <c r="M1415" t="s">
        <v>39</v>
      </c>
      <c r="N1415">
        <v>1414</v>
      </c>
      <c r="O1415">
        <v>5.5</v>
      </c>
    </row>
    <row r="1416" spans="1:15" x14ac:dyDescent="0.3">
      <c r="A1416" t="s">
        <v>5419</v>
      </c>
      <c r="B1416" t="s">
        <v>5420</v>
      </c>
      <c r="C1416" s="1" t="str">
        <f t="shared" si="220"/>
        <v>21:0161</v>
      </c>
      <c r="D1416" s="1" t="str">
        <f t="shared" si="217"/>
        <v>21:0087</v>
      </c>
      <c r="E1416" t="s">
        <v>5421</v>
      </c>
      <c r="F1416" t="s">
        <v>5422</v>
      </c>
      <c r="H1416">
        <v>55.823215099999999</v>
      </c>
      <c r="I1416">
        <v>-102.5038589</v>
      </c>
      <c r="J1416" s="1" t="str">
        <f t="shared" si="218"/>
        <v>NGR lake sediment grab sample</v>
      </c>
      <c r="K1416" s="1" t="str">
        <f t="shared" si="219"/>
        <v>&lt;177 micron (NGR)</v>
      </c>
      <c r="L1416">
        <v>74</v>
      </c>
      <c r="M1416" t="s">
        <v>44</v>
      </c>
      <c r="N1416">
        <v>1415</v>
      </c>
      <c r="O1416">
        <v>4</v>
      </c>
    </row>
    <row r="1417" spans="1:15" x14ac:dyDescent="0.3">
      <c r="A1417" t="s">
        <v>5423</v>
      </c>
      <c r="B1417" t="s">
        <v>5424</v>
      </c>
      <c r="C1417" s="1" t="str">
        <f t="shared" si="220"/>
        <v>21:0161</v>
      </c>
      <c r="D1417" s="1" t="str">
        <f t="shared" si="217"/>
        <v>21:0087</v>
      </c>
      <c r="E1417" t="s">
        <v>5425</v>
      </c>
      <c r="F1417" t="s">
        <v>5426</v>
      </c>
      <c r="H1417">
        <v>55.861625199999999</v>
      </c>
      <c r="I1417">
        <v>-102.53655449999999</v>
      </c>
      <c r="J1417" s="1" t="str">
        <f t="shared" si="218"/>
        <v>NGR lake sediment grab sample</v>
      </c>
      <c r="K1417" s="1" t="str">
        <f t="shared" si="219"/>
        <v>&lt;177 micron (NGR)</v>
      </c>
      <c r="L1417">
        <v>74</v>
      </c>
      <c r="M1417" t="s">
        <v>68</v>
      </c>
      <c r="N1417">
        <v>1416</v>
      </c>
      <c r="O1417">
        <v>9</v>
      </c>
    </row>
    <row r="1418" spans="1:15" x14ac:dyDescent="0.3">
      <c r="A1418" t="s">
        <v>5427</v>
      </c>
      <c r="B1418" t="s">
        <v>5428</v>
      </c>
      <c r="C1418" s="1" t="str">
        <f t="shared" si="220"/>
        <v>21:0161</v>
      </c>
      <c r="D1418" s="1" t="str">
        <f t="shared" si="217"/>
        <v>21:0087</v>
      </c>
      <c r="E1418" t="s">
        <v>5425</v>
      </c>
      <c r="F1418" t="s">
        <v>5429</v>
      </c>
      <c r="H1418">
        <v>55.861625199999999</v>
      </c>
      <c r="I1418">
        <v>-102.53655449999999</v>
      </c>
      <c r="J1418" s="1" t="str">
        <f t="shared" si="218"/>
        <v>NGR lake sediment grab sample</v>
      </c>
      <c r="K1418" s="1" t="str">
        <f t="shared" si="219"/>
        <v>&lt;177 micron (NGR)</v>
      </c>
      <c r="L1418">
        <v>74</v>
      </c>
      <c r="M1418" t="s">
        <v>72</v>
      </c>
      <c r="N1418">
        <v>1417</v>
      </c>
      <c r="O1418">
        <v>9</v>
      </c>
    </row>
    <row r="1419" spans="1:15" x14ac:dyDescent="0.3">
      <c r="A1419" t="s">
        <v>5430</v>
      </c>
      <c r="B1419" t="s">
        <v>5431</v>
      </c>
      <c r="C1419" s="1" t="str">
        <f t="shared" si="220"/>
        <v>21:0161</v>
      </c>
      <c r="D1419" s="1" t="str">
        <f t="shared" si="217"/>
        <v>21:0087</v>
      </c>
      <c r="E1419" t="s">
        <v>5432</v>
      </c>
      <c r="F1419" t="s">
        <v>5433</v>
      </c>
      <c r="H1419">
        <v>55.896087999999999</v>
      </c>
      <c r="I1419">
        <v>-102.5519642</v>
      </c>
      <c r="J1419" s="1" t="str">
        <f t="shared" si="218"/>
        <v>NGR lake sediment grab sample</v>
      </c>
      <c r="K1419" s="1" t="str">
        <f t="shared" si="219"/>
        <v>&lt;177 micron (NGR)</v>
      </c>
      <c r="L1419">
        <v>74</v>
      </c>
      <c r="M1419" t="s">
        <v>49</v>
      </c>
      <c r="N1419">
        <v>1418</v>
      </c>
      <c r="O1419">
        <v>12.5</v>
      </c>
    </row>
    <row r="1420" spans="1:15" x14ac:dyDescent="0.3">
      <c r="A1420" t="s">
        <v>5434</v>
      </c>
      <c r="B1420" t="s">
        <v>5435</v>
      </c>
      <c r="C1420" s="1" t="str">
        <f t="shared" si="220"/>
        <v>21:0161</v>
      </c>
      <c r="D1420" s="1" t="str">
        <f t="shared" si="217"/>
        <v>21:0087</v>
      </c>
      <c r="E1420" t="s">
        <v>5436</v>
      </c>
      <c r="F1420" t="s">
        <v>5437</v>
      </c>
      <c r="H1420">
        <v>55.913850799999999</v>
      </c>
      <c r="I1420">
        <v>-102.54124179999999</v>
      </c>
      <c r="J1420" s="1" t="str">
        <f t="shared" si="218"/>
        <v>NGR lake sediment grab sample</v>
      </c>
      <c r="K1420" s="1" t="str">
        <f t="shared" si="219"/>
        <v>&lt;177 micron (NGR)</v>
      </c>
      <c r="L1420">
        <v>74</v>
      </c>
      <c r="M1420" t="s">
        <v>54</v>
      </c>
      <c r="N1420">
        <v>1419</v>
      </c>
      <c r="O1420">
        <v>26</v>
      </c>
    </row>
    <row r="1421" spans="1:15" x14ac:dyDescent="0.3">
      <c r="A1421" t="s">
        <v>5438</v>
      </c>
      <c r="B1421" t="s">
        <v>5439</v>
      </c>
      <c r="C1421" s="1" t="str">
        <f t="shared" si="220"/>
        <v>21:0161</v>
      </c>
      <c r="D1421" s="1" t="str">
        <f t="shared" si="217"/>
        <v>21:0087</v>
      </c>
      <c r="E1421" t="s">
        <v>5440</v>
      </c>
      <c r="F1421" t="s">
        <v>5441</v>
      </c>
      <c r="H1421">
        <v>55.928514300000003</v>
      </c>
      <c r="I1421">
        <v>-102.60114830000001</v>
      </c>
      <c r="J1421" s="1" t="str">
        <f t="shared" si="218"/>
        <v>NGR lake sediment grab sample</v>
      </c>
      <c r="K1421" s="1" t="str">
        <f t="shared" si="219"/>
        <v>&lt;177 micron (NGR)</v>
      </c>
      <c r="L1421">
        <v>74</v>
      </c>
      <c r="M1421" t="s">
        <v>59</v>
      </c>
      <c r="N1421">
        <v>1420</v>
      </c>
      <c r="O1421">
        <v>53</v>
      </c>
    </row>
    <row r="1422" spans="1:15" x14ac:dyDescent="0.3">
      <c r="A1422" t="s">
        <v>5442</v>
      </c>
      <c r="B1422" t="s">
        <v>5443</v>
      </c>
      <c r="C1422" s="1" t="str">
        <f t="shared" si="220"/>
        <v>21:0161</v>
      </c>
      <c r="D1422" s="1" t="str">
        <f t="shared" si="217"/>
        <v>21:0087</v>
      </c>
      <c r="E1422" t="s">
        <v>5444</v>
      </c>
      <c r="F1422" t="s">
        <v>5445</v>
      </c>
      <c r="H1422">
        <v>55.966374199999997</v>
      </c>
      <c r="I1422">
        <v>-102.6068176</v>
      </c>
      <c r="J1422" s="1" t="str">
        <f t="shared" si="218"/>
        <v>NGR lake sediment grab sample</v>
      </c>
      <c r="K1422" s="1" t="str">
        <f t="shared" si="219"/>
        <v>&lt;177 micron (NGR)</v>
      </c>
      <c r="L1422">
        <v>74</v>
      </c>
      <c r="M1422" t="s">
        <v>105</v>
      </c>
      <c r="N1422">
        <v>1421</v>
      </c>
      <c r="O1422">
        <v>34.5</v>
      </c>
    </row>
    <row r="1423" spans="1:15" x14ac:dyDescent="0.3">
      <c r="A1423" t="s">
        <v>5446</v>
      </c>
      <c r="B1423" t="s">
        <v>5447</v>
      </c>
      <c r="C1423" s="1" t="str">
        <f t="shared" si="220"/>
        <v>21:0161</v>
      </c>
      <c r="D1423" s="1" t="str">
        <f t="shared" si="217"/>
        <v>21:0087</v>
      </c>
      <c r="E1423" t="s">
        <v>5448</v>
      </c>
      <c r="F1423" t="s">
        <v>5449</v>
      </c>
      <c r="H1423">
        <v>55.980952299999998</v>
      </c>
      <c r="I1423">
        <v>-102.52576070000001</v>
      </c>
      <c r="J1423" s="1" t="str">
        <f t="shared" si="218"/>
        <v>NGR lake sediment grab sample</v>
      </c>
      <c r="K1423" s="1" t="str">
        <f t="shared" si="219"/>
        <v>&lt;177 micron (NGR)</v>
      </c>
      <c r="L1423">
        <v>74</v>
      </c>
      <c r="M1423" t="s">
        <v>110</v>
      </c>
      <c r="N1423">
        <v>1422</v>
      </c>
      <c r="O1423">
        <v>20.5</v>
      </c>
    </row>
    <row r="1424" spans="1:15" x14ac:dyDescent="0.3">
      <c r="A1424" t="s">
        <v>5450</v>
      </c>
      <c r="B1424" t="s">
        <v>5451</v>
      </c>
      <c r="C1424" s="1" t="str">
        <f t="shared" si="220"/>
        <v>21:0161</v>
      </c>
      <c r="D1424" s="1" t="str">
        <f t="shared" si="217"/>
        <v>21:0087</v>
      </c>
      <c r="E1424" t="s">
        <v>5452</v>
      </c>
      <c r="F1424" t="s">
        <v>5453</v>
      </c>
      <c r="H1424">
        <v>55.952066199999997</v>
      </c>
      <c r="I1424">
        <v>-102.5195952</v>
      </c>
      <c r="J1424" s="1" t="str">
        <f t="shared" si="218"/>
        <v>NGR lake sediment grab sample</v>
      </c>
      <c r="K1424" s="1" t="str">
        <f t="shared" si="219"/>
        <v>&lt;177 micron (NGR)</v>
      </c>
      <c r="L1424">
        <v>74</v>
      </c>
      <c r="M1424" t="s">
        <v>115</v>
      </c>
      <c r="N1424">
        <v>1423</v>
      </c>
      <c r="O1424">
        <v>29.5</v>
      </c>
    </row>
    <row r="1425" spans="1:15" x14ac:dyDescent="0.3">
      <c r="A1425" t="s">
        <v>5454</v>
      </c>
      <c r="B1425" t="s">
        <v>5455</v>
      </c>
      <c r="C1425" s="1" t="str">
        <f t="shared" si="220"/>
        <v>21:0161</v>
      </c>
      <c r="D1425" s="1" t="str">
        <f t="shared" si="217"/>
        <v>21:0087</v>
      </c>
      <c r="E1425" t="s">
        <v>5456</v>
      </c>
      <c r="F1425" t="s">
        <v>5457</v>
      </c>
      <c r="H1425">
        <v>55.918710400000002</v>
      </c>
      <c r="I1425">
        <v>-102.47051020000001</v>
      </c>
      <c r="J1425" s="1" t="str">
        <f t="shared" si="218"/>
        <v>NGR lake sediment grab sample</v>
      </c>
      <c r="K1425" s="1" t="str">
        <f t="shared" si="219"/>
        <v>&lt;177 micron (NGR)</v>
      </c>
      <c r="L1425">
        <v>74</v>
      </c>
      <c r="M1425" t="s">
        <v>176</v>
      </c>
      <c r="N1425">
        <v>1424</v>
      </c>
      <c r="O1425">
        <v>18</v>
      </c>
    </row>
    <row r="1426" spans="1:15" x14ac:dyDescent="0.3">
      <c r="A1426" t="s">
        <v>5458</v>
      </c>
      <c r="B1426" t="s">
        <v>5459</v>
      </c>
      <c r="C1426" s="1" t="str">
        <f t="shared" si="220"/>
        <v>21:0161</v>
      </c>
      <c r="D1426" s="1" t="str">
        <f>HYPERLINK("http://geochem.nrcan.gc.ca/cdogs/content/svy/svy_e.htm", "")</f>
        <v/>
      </c>
      <c r="G1426" s="1" t="str">
        <f>HYPERLINK("http://geochem.nrcan.gc.ca/cdogs/content/cr_/cr_00004_e.htm", "4")</f>
        <v>4</v>
      </c>
      <c r="J1426" t="s">
        <v>22</v>
      </c>
      <c r="K1426" t="s">
        <v>23</v>
      </c>
      <c r="L1426">
        <v>74</v>
      </c>
      <c r="M1426" t="s">
        <v>24</v>
      </c>
      <c r="N1426">
        <v>1425</v>
      </c>
      <c r="O1426">
        <v>9</v>
      </c>
    </row>
    <row r="1427" spans="1:15" x14ac:dyDescent="0.3">
      <c r="A1427" t="s">
        <v>5460</v>
      </c>
      <c r="B1427" t="s">
        <v>5461</v>
      </c>
      <c r="C1427" s="1" t="str">
        <f t="shared" si="220"/>
        <v>21:0161</v>
      </c>
      <c r="D1427" s="1" t="str">
        <f t="shared" ref="D1427:D1438" si="221">HYPERLINK("http://geochem.nrcan.gc.ca/cdogs/content/svy/svy210087_e.htm", "21:0087")</f>
        <v>21:0087</v>
      </c>
      <c r="E1427" t="s">
        <v>5462</v>
      </c>
      <c r="F1427" t="s">
        <v>5463</v>
      </c>
      <c r="H1427">
        <v>55.888288799999998</v>
      </c>
      <c r="I1427">
        <v>-102.477289</v>
      </c>
      <c r="J1427" s="1" t="str">
        <f t="shared" ref="J1427:J1438" si="222">HYPERLINK("http://geochem.nrcan.gc.ca/cdogs/content/kwd/kwd020027_e.htm", "NGR lake sediment grab sample")</f>
        <v>NGR lake sediment grab sample</v>
      </c>
      <c r="K1427" s="1" t="str">
        <f t="shared" ref="K1427:K1438" si="223">HYPERLINK("http://geochem.nrcan.gc.ca/cdogs/content/kwd/kwd080006_e.htm", "&lt;177 micron (NGR)")</f>
        <v>&lt;177 micron (NGR)</v>
      </c>
      <c r="L1427">
        <v>74</v>
      </c>
      <c r="M1427" t="s">
        <v>183</v>
      </c>
      <c r="N1427">
        <v>1426</v>
      </c>
      <c r="O1427">
        <v>22</v>
      </c>
    </row>
    <row r="1428" spans="1:15" x14ac:dyDescent="0.3">
      <c r="A1428" t="s">
        <v>5464</v>
      </c>
      <c r="B1428" t="s">
        <v>5465</v>
      </c>
      <c r="C1428" s="1" t="str">
        <f t="shared" si="220"/>
        <v>21:0161</v>
      </c>
      <c r="D1428" s="1" t="str">
        <f t="shared" si="221"/>
        <v>21:0087</v>
      </c>
      <c r="E1428" t="s">
        <v>5466</v>
      </c>
      <c r="F1428" t="s">
        <v>5467</v>
      </c>
      <c r="H1428">
        <v>55.846838200000001</v>
      </c>
      <c r="I1428">
        <v>-102.428853</v>
      </c>
      <c r="J1428" s="1" t="str">
        <f t="shared" si="222"/>
        <v>NGR lake sediment grab sample</v>
      </c>
      <c r="K1428" s="1" t="str">
        <f t="shared" si="223"/>
        <v>&lt;177 micron (NGR)</v>
      </c>
      <c r="L1428">
        <v>74</v>
      </c>
      <c r="M1428" t="s">
        <v>188</v>
      </c>
      <c r="N1428">
        <v>1427</v>
      </c>
      <c r="O1428">
        <v>13</v>
      </c>
    </row>
    <row r="1429" spans="1:15" x14ac:dyDescent="0.3">
      <c r="A1429" t="s">
        <v>5468</v>
      </c>
      <c r="B1429" t="s">
        <v>5469</v>
      </c>
      <c r="C1429" s="1" t="str">
        <f t="shared" si="220"/>
        <v>21:0161</v>
      </c>
      <c r="D1429" s="1" t="str">
        <f t="shared" si="221"/>
        <v>21:0087</v>
      </c>
      <c r="E1429" t="s">
        <v>5470</v>
      </c>
      <c r="F1429" t="s">
        <v>5471</v>
      </c>
      <c r="H1429">
        <v>55.851702799999998</v>
      </c>
      <c r="I1429">
        <v>-102.3614224</v>
      </c>
      <c r="J1429" s="1" t="str">
        <f t="shared" si="222"/>
        <v>NGR lake sediment grab sample</v>
      </c>
      <c r="K1429" s="1" t="str">
        <f t="shared" si="223"/>
        <v>&lt;177 micron (NGR)</v>
      </c>
      <c r="L1429">
        <v>74</v>
      </c>
      <c r="M1429" t="s">
        <v>193</v>
      </c>
      <c r="N1429">
        <v>1428</v>
      </c>
      <c r="O1429">
        <v>19.5</v>
      </c>
    </row>
    <row r="1430" spans="1:15" x14ac:dyDescent="0.3">
      <c r="A1430" t="s">
        <v>5472</v>
      </c>
      <c r="B1430" t="s">
        <v>5473</v>
      </c>
      <c r="C1430" s="1" t="str">
        <f t="shared" si="220"/>
        <v>21:0161</v>
      </c>
      <c r="D1430" s="1" t="str">
        <f t="shared" si="221"/>
        <v>21:0087</v>
      </c>
      <c r="E1430" t="s">
        <v>5413</v>
      </c>
      <c r="F1430" t="s">
        <v>5474</v>
      </c>
      <c r="H1430">
        <v>55.769194400000003</v>
      </c>
      <c r="I1430">
        <v>-102.543987</v>
      </c>
      <c r="J1430" s="1" t="str">
        <f t="shared" si="222"/>
        <v>NGR lake sediment grab sample</v>
      </c>
      <c r="K1430" s="1" t="str">
        <f t="shared" si="223"/>
        <v>&lt;177 micron (NGR)</v>
      </c>
      <c r="L1430">
        <v>74</v>
      </c>
      <c r="M1430" t="s">
        <v>197</v>
      </c>
      <c r="N1430">
        <v>1429</v>
      </c>
      <c r="O1430">
        <v>21.5</v>
      </c>
    </row>
    <row r="1431" spans="1:15" x14ac:dyDescent="0.3">
      <c r="A1431" t="s">
        <v>5475</v>
      </c>
      <c r="B1431" t="s">
        <v>5476</v>
      </c>
      <c r="C1431" s="1" t="str">
        <f t="shared" si="220"/>
        <v>21:0161</v>
      </c>
      <c r="D1431" s="1" t="str">
        <f t="shared" si="221"/>
        <v>21:0087</v>
      </c>
      <c r="E1431" t="s">
        <v>5477</v>
      </c>
      <c r="F1431" t="s">
        <v>5478</v>
      </c>
      <c r="H1431">
        <v>55.895340099999999</v>
      </c>
      <c r="I1431">
        <v>-102.34246330000001</v>
      </c>
      <c r="J1431" s="1" t="str">
        <f t="shared" si="222"/>
        <v>NGR lake sediment grab sample</v>
      </c>
      <c r="K1431" s="1" t="str">
        <f t="shared" si="223"/>
        <v>&lt;177 micron (NGR)</v>
      </c>
      <c r="L1431">
        <v>75</v>
      </c>
      <c r="M1431" t="s">
        <v>19</v>
      </c>
      <c r="N1431">
        <v>1430</v>
      </c>
      <c r="O1431">
        <v>16</v>
      </c>
    </row>
    <row r="1432" spans="1:15" x14ac:dyDescent="0.3">
      <c r="A1432" t="s">
        <v>5479</v>
      </c>
      <c r="B1432" t="s">
        <v>5480</v>
      </c>
      <c r="C1432" s="1" t="str">
        <f t="shared" si="220"/>
        <v>21:0161</v>
      </c>
      <c r="D1432" s="1" t="str">
        <f t="shared" si="221"/>
        <v>21:0087</v>
      </c>
      <c r="E1432" t="s">
        <v>5481</v>
      </c>
      <c r="F1432" t="s">
        <v>5482</v>
      </c>
      <c r="H1432">
        <v>55.838305699999999</v>
      </c>
      <c r="I1432">
        <v>-102.20259710000001</v>
      </c>
      <c r="J1432" s="1" t="str">
        <f t="shared" si="222"/>
        <v>NGR lake sediment grab sample</v>
      </c>
      <c r="K1432" s="1" t="str">
        <f t="shared" si="223"/>
        <v>&lt;177 micron (NGR)</v>
      </c>
      <c r="L1432">
        <v>75</v>
      </c>
      <c r="M1432" t="s">
        <v>230</v>
      </c>
      <c r="N1432">
        <v>1431</v>
      </c>
      <c r="O1432">
        <v>6.5</v>
      </c>
    </row>
    <row r="1433" spans="1:15" x14ac:dyDescent="0.3">
      <c r="A1433" t="s">
        <v>5483</v>
      </c>
      <c r="B1433" t="s">
        <v>5484</v>
      </c>
      <c r="C1433" s="1" t="str">
        <f t="shared" si="220"/>
        <v>21:0161</v>
      </c>
      <c r="D1433" s="1" t="str">
        <f t="shared" si="221"/>
        <v>21:0087</v>
      </c>
      <c r="E1433" t="s">
        <v>5481</v>
      </c>
      <c r="F1433" t="s">
        <v>5485</v>
      </c>
      <c r="H1433">
        <v>55.838305699999999</v>
      </c>
      <c r="I1433">
        <v>-102.20259710000001</v>
      </c>
      <c r="J1433" s="1" t="str">
        <f t="shared" si="222"/>
        <v>NGR lake sediment grab sample</v>
      </c>
      <c r="K1433" s="1" t="str">
        <f t="shared" si="223"/>
        <v>&lt;177 micron (NGR)</v>
      </c>
      <c r="L1433">
        <v>75</v>
      </c>
      <c r="M1433" t="s">
        <v>226</v>
      </c>
      <c r="N1433">
        <v>1432</v>
      </c>
      <c r="O1433">
        <v>7.5</v>
      </c>
    </row>
    <row r="1434" spans="1:15" x14ac:dyDescent="0.3">
      <c r="A1434" t="s">
        <v>5486</v>
      </c>
      <c r="B1434" t="s">
        <v>5487</v>
      </c>
      <c r="C1434" s="1" t="str">
        <f t="shared" si="220"/>
        <v>21:0161</v>
      </c>
      <c r="D1434" s="1" t="str">
        <f t="shared" si="221"/>
        <v>21:0087</v>
      </c>
      <c r="E1434" t="s">
        <v>5488</v>
      </c>
      <c r="F1434" t="s">
        <v>5489</v>
      </c>
      <c r="H1434">
        <v>55.780614499999999</v>
      </c>
      <c r="I1434">
        <v>-102.1955744</v>
      </c>
      <c r="J1434" s="1" t="str">
        <f t="shared" si="222"/>
        <v>NGR lake sediment grab sample</v>
      </c>
      <c r="K1434" s="1" t="str">
        <f t="shared" si="223"/>
        <v>&lt;177 micron (NGR)</v>
      </c>
      <c r="L1434">
        <v>75</v>
      </c>
      <c r="M1434" t="s">
        <v>29</v>
      </c>
      <c r="N1434">
        <v>1433</v>
      </c>
      <c r="O1434">
        <v>22.5</v>
      </c>
    </row>
    <row r="1435" spans="1:15" x14ac:dyDescent="0.3">
      <c r="A1435" t="s">
        <v>5490</v>
      </c>
      <c r="B1435" t="s">
        <v>5491</v>
      </c>
      <c r="C1435" s="1" t="str">
        <f t="shared" si="220"/>
        <v>21:0161</v>
      </c>
      <c r="D1435" s="1" t="str">
        <f t="shared" si="221"/>
        <v>21:0087</v>
      </c>
      <c r="E1435" t="s">
        <v>5492</v>
      </c>
      <c r="F1435" t="s">
        <v>5493</v>
      </c>
      <c r="H1435">
        <v>55.771177000000002</v>
      </c>
      <c r="I1435">
        <v>-102.2153892</v>
      </c>
      <c r="J1435" s="1" t="str">
        <f t="shared" si="222"/>
        <v>NGR lake sediment grab sample</v>
      </c>
      <c r="K1435" s="1" t="str">
        <f t="shared" si="223"/>
        <v>&lt;177 micron (NGR)</v>
      </c>
      <c r="L1435">
        <v>75</v>
      </c>
      <c r="M1435" t="s">
        <v>34</v>
      </c>
      <c r="N1435">
        <v>1434</v>
      </c>
      <c r="O1435">
        <v>14.5</v>
      </c>
    </row>
    <row r="1436" spans="1:15" x14ac:dyDescent="0.3">
      <c r="A1436" t="s">
        <v>5494</v>
      </c>
      <c r="B1436" t="s">
        <v>5495</v>
      </c>
      <c r="C1436" s="1" t="str">
        <f t="shared" si="220"/>
        <v>21:0161</v>
      </c>
      <c r="D1436" s="1" t="str">
        <f t="shared" si="221"/>
        <v>21:0087</v>
      </c>
      <c r="E1436" t="s">
        <v>5496</v>
      </c>
      <c r="F1436" t="s">
        <v>5497</v>
      </c>
      <c r="H1436">
        <v>55.7391839</v>
      </c>
      <c r="I1436">
        <v>-102.27184440000001</v>
      </c>
      <c r="J1436" s="1" t="str">
        <f t="shared" si="222"/>
        <v>NGR lake sediment grab sample</v>
      </c>
      <c r="K1436" s="1" t="str">
        <f t="shared" si="223"/>
        <v>&lt;177 micron (NGR)</v>
      </c>
      <c r="L1436">
        <v>75</v>
      </c>
      <c r="M1436" t="s">
        <v>39</v>
      </c>
      <c r="N1436">
        <v>1435</v>
      </c>
      <c r="O1436">
        <v>8.5</v>
      </c>
    </row>
    <row r="1437" spans="1:15" x14ac:dyDescent="0.3">
      <c r="A1437" t="s">
        <v>5498</v>
      </c>
      <c r="B1437" t="s">
        <v>5499</v>
      </c>
      <c r="C1437" s="1" t="str">
        <f t="shared" si="220"/>
        <v>21:0161</v>
      </c>
      <c r="D1437" s="1" t="str">
        <f t="shared" si="221"/>
        <v>21:0087</v>
      </c>
      <c r="E1437" t="s">
        <v>5500</v>
      </c>
      <c r="F1437" t="s">
        <v>5501</v>
      </c>
      <c r="H1437">
        <v>55.770924899999997</v>
      </c>
      <c r="I1437">
        <v>-102.3254324</v>
      </c>
      <c r="J1437" s="1" t="str">
        <f t="shared" si="222"/>
        <v>NGR lake sediment grab sample</v>
      </c>
      <c r="K1437" s="1" t="str">
        <f t="shared" si="223"/>
        <v>&lt;177 micron (NGR)</v>
      </c>
      <c r="L1437">
        <v>75</v>
      </c>
      <c r="M1437" t="s">
        <v>44</v>
      </c>
      <c r="N1437">
        <v>1436</v>
      </c>
      <c r="O1437">
        <v>34</v>
      </c>
    </row>
    <row r="1438" spans="1:15" x14ac:dyDescent="0.3">
      <c r="A1438" t="s">
        <v>5502</v>
      </c>
      <c r="B1438" t="s">
        <v>5503</v>
      </c>
      <c r="C1438" s="1" t="str">
        <f t="shared" si="220"/>
        <v>21:0161</v>
      </c>
      <c r="D1438" s="1" t="str">
        <f t="shared" si="221"/>
        <v>21:0087</v>
      </c>
      <c r="E1438" t="s">
        <v>5504</v>
      </c>
      <c r="F1438" t="s">
        <v>5505</v>
      </c>
      <c r="H1438">
        <v>55.7804851</v>
      </c>
      <c r="I1438">
        <v>-102.310422</v>
      </c>
      <c r="J1438" s="1" t="str">
        <f t="shared" si="222"/>
        <v>NGR lake sediment grab sample</v>
      </c>
      <c r="K1438" s="1" t="str">
        <f t="shared" si="223"/>
        <v>&lt;177 micron (NGR)</v>
      </c>
      <c r="L1438">
        <v>75</v>
      </c>
      <c r="M1438" t="s">
        <v>49</v>
      </c>
      <c r="N1438">
        <v>1437</v>
      </c>
      <c r="O1438">
        <v>23.5</v>
      </c>
    </row>
    <row r="1439" spans="1:15" x14ac:dyDescent="0.3">
      <c r="A1439" t="s">
        <v>5506</v>
      </c>
      <c r="B1439" t="s">
        <v>5507</v>
      </c>
      <c r="C1439" s="1" t="str">
        <f t="shared" si="220"/>
        <v>21:0161</v>
      </c>
      <c r="D1439" s="1" t="str">
        <f>HYPERLINK("http://geochem.nrcan.gc.ca/cdogs/content/svy/svy_e.htm", "")</f>
        <v/>
      </c>
      <c r="G1439" s="1" t="str">
        <f>HYPERLINK("http://geochem.nrcan.gc.ca/cdogs/content/cr_/cr_00002_e.htm", "2")</f>
        <v>2</v>
      </c>
      <c r="J1439" t="s">
        <v>22</v>
      </c>
      <c r="K1439" t="s">
        <v>23</v>
      </c>
      <c r="L1439">
        <v>75</v>
      </c>
      <c r="M1439" t="s">
        <v>24</v>
      </c>
      <c r="N1439">
        <v>1438</v>
      </c>
      <c r="O1439">
        <v>13.5</v>
      </c>
    </row>
    <row r="1440" spans="1:15" x14ac:dyDescent="0.3">
      <c r="A1440" t="s">
        <v>5508</v>
      </c>
      <c r="B1440" t="s">
        <v>5509</v>
      </c>
      <c r="C1440" s="1" t="str">
        <f t="shared" si="220"/>
        <v>21:0161</v>
      </c>
      <c r="D1440" s="1" t="str">
        <f t="shared" ref="D1440:D1459" si="224">HYPERLINK("http://geochem.nrcan.gc.ca/cdogs/content/svy/svy210087_e.htm", "21:0087")</f>
        <v>21:0087</v>
      </c>
      <c r="E1440" t="s">
        <v>5510</v>
      </c>
      <c r="F1440" t="s">
        <v>5511</v>
      </c>
      <c r="H1440">
        <v>55.8124544</v>
      </c>
      <c r="I1440">
        <v>-102.3337532</v>
      </c>
      <c r="J1440" s="1" t="str">
        <f t="shared" ref="J1440:J1459" si="225">HYPERLINK("http://geochem.nrcan.gc.ca/cdogs/content/kwd/kwd020027_e.htm", "NGR lake sediment grab sample")</f>
        <v>NGR lake sediment grab sample</v>
      </c>
      <c r="K1440" s="1" t="str">
        <f t="shared" ref="K1440:K1459" si="226">HYPERLINK("http://geochem.nrcan.gc.ca/cdogs/content/kwd/kwd080006_e.htm", "&lt;177 micron (NGR)")</f>
        <v>&lt;177 micron (NGR)</v>
      </c>
      <c r="L1440">
        <v>75</v>
      </c>
      <c r="M1440" t="s">
        <v>54</v>
      </c>
      <c r="N1440">
        <v>1439</v>
      </c>
      <c r="O1440">
        <v>12.5</v>
      </c>
    </row>
    <row r="1441" spans="1:15" x14ac:dyDescent="0.3">
      <c r="A1441" t="s">
        <v>5512</v>
      </c>
      <c r="B1441" t="s">
        <v>5513</v>
      </c>
      <c r="C1441" s="1" t="str">
        <f t="shared" si="220"/>
        <v>21:0161</v>
      </c>
      <c r="D1441" s="1" t="str">
        <f t="shared" si="224"/>
        <v>21:0087</v>
      </c>
      <c r="E1441" t="s">
        <v>5514</v>
      </c>
      <c r="F1441" t="s">
        <v>5515</v>
      </c>
      <c r="H1441">
        <v>55.813936400000003</v>
      </c>
      <c r="I1441">
        <v>-102.36078879999999</v>
      </c>
      <c r="J1441" s="1" t="str">
        <f t="shared" si="225"/>
        <v>NGR lake sediment grab sample</v>
      </c>
      <c r="K1441" s="1" t="str">
        <f t="shared" si="226"/>
        <v>&lt;177 micron (NGR)</v>
      </c>
      <c r="L1441">
        <v>75</v>
      </c>
      <c r="M1441" t="s">
        <v>59</v>
      </c>
      <c r="N1441">
        <v>1440</v>
      </c>
      <c r="O1441">
        <v>22.5</v>
      </c>
    </row>
    <row r="1442" spans="1:15" x14ac:dyDescent="0.3">
      <c r="A1442" t="s">
        <v>5516</v>
      </c>
      <c r="B1442" t="s">
        <v>5517</v>
      </c>
      <c r="C1442" s="1" t="str">
        <f t="shared" si="220"/>
        <v>21:0161</v>
      </c>
      <c r="D1442" s="1" t="str">
        <f t="shared" si="224"/>
        <v>21:0087</v>
      </c>
      <c r="E1442" t="s">
        <v>5518</v>
      </c>
      <c r="F1442" t="s">
        <v>5519</v>
      </c>
      <c r="H1442">
        <v>55.800288700000003</v>
      </c>
      <c r="I1442">
        <v>-102.39522359999999</v>
      </c>
      <c r="J1442" s="1" t="str">
        <f t="shared" si="225"/>
        <v>NGR lake sediment grab sample</v>
      </c>
      <c r="K1442" s="1" t="str">
        <f t="shared" si="226"/>
        <v>&lt;177 micron (NGR)</v>
      </c>
      <c r="L1442">
        <v>75</v>
      </c>
      <c r="M1442" t="s">
        <v>105</v>
      </c>
      <c r="N1442">
        <v>1441</v>
      </c>
      <c r="O1442">
        <v>39</v>
      </c>
    </row>
    <row r="1443" spans="1:15" x14ac:dyDescent="0.3">
      <c r="A1443" t="s">
        <v>5520</v>
      </c>
      <c r="B1443" t="s">
        <v>5521</v>
      </c>
      <c r="C1443" s="1" t="str">
        <f t="shared" si="220"/>
        <v>21:0161</v>
      </c>
      <c r="D1443" s="1" t="str">
        <f t="shared" si="224"/>
        <v>21:0087</v>
      </c>
      <c r="E1443" t="s">
        <v>5522</v>
      </c>
      <c r="F1443" t="s">
        <v>5523</v>
      </c>
      <c r="H1443">
        <v>55.796504900000002</v>
      </c>
      <c r="I1443">
        <v>-102.4289832</v>
      </c>
      <c r="J1443" s="1" t="str">
        <f t="shared" si="225"/>
        <v>NGR lake sediment grab sample</v>
      </c>
      <c r="K1443" s="1" t="str">
        <f t="shared" si="226"/>
        <v>&lt;177 micron (NGR)</v>
      </c>
      <c r="L1443">
        <v>75</v>
      </c>
      <c r="M1443" t="s">
        <v>110</v>
      </c>
      <c r="N1443">
        <v>1442</v>
      </c>
      <c r="O1443">
        <v>17.5</v>
      </c>
    </row>
    <row r="1444" spans="1:15" x14ac:dyDescent="0.3">
      <c r="A1444" t="s">
        <v>5524</v>
      </c>
      <c r="B1444" t="s">
        <v>5525</v>
      </c>
      <c r="C1444" s="1" t="str">
        <f t="shared" si="220"/>
        <v>21:0161</v>
      </c>
      <c r="D1444" s="1" t="str">
        <f t="shared" si="224"/>
        <v>21:0087</v>
      </c>
      <c r="E1444" t="s">
        <v>5526</v>
      </c>
      <c r="F1444" t="s">
        <v>5527</v>
      </c>
      <c r="H1444">
        <v>55.821937499999997</v>
      </c>
      <c r="I1444">
        <v>-102.44167349999999</v>
      </c>
      <c r="J1444" s="1" t="str">
        <f t="shared" si="225"/>
        <v>NGR lake sediment grab sample</v>
      </c>
      <c r="K1444" s="1" t="str">
        <f t="shared" si="226"/>
        <v>&lt;177 micron (NGR)</v>
      </c>
      <c r="L1444">
        <v>75</v>
      </c>
      <c r="M1444" t="s">
        <v>115</v>
      </c>
      <c r="N1444">
        <v>1443</v>
      </c>
      <c r="O1444">
        <v>15</v>
      </c>
    </row>
    <row r="1445" spans="1:15" x14ac:dyDescent="0.3">
      <c r="A1445" t="s">
        <v>5528</v>
      </c>
      <c r="B1445" t="s">
        <v>5529</v>
      </c>
      <c r="C1445" s="1" t="str">
        <f t="shared" si="220"/>
        <v>21:0161</v>
      </c>
      <c r="D1445" s="1" t="str">
        <f t="shared" si="224"/>
        <v>21:0087</v>
      </c>
      <c r="E1445" t="s">
        <v>5530</v>
      </c>
      <c r="F1445" t="s">
        <v>5531</v>
      </c>
      <c r="H1445">
        <v>55.802244299999998</v>
      </c>
      <c r="I1445">
        <v>-102.4892444</v>
      </c>
      <c r="J1445" s="1" t="str">
        <f t="shared" si="225"/>
        <v>NGR lake sediment grab sample</v>
      </c>
      <c r="K1445" s="1" t="str">
        <f t="shared" si="226"/>
        <v>&lt;177 micron (NGR)</v>
      </c>
      <c r="L1445">
        <v>75</v>
      </c>
      <c r="M1445" t="s">
        <v>176</v>
      </c>
      <c r="N1445">
        <v>1444</v>
      </c>
      <c r="O1445">
        <v>14</v>
      </c>
    </row>
    <row r="1446" spans="1:15" x14ac:dyDescent="0.3">
      <c r="A1446" t="s">
        <v>5532</v>
      </c>
      <c r="B1446" t="s">
        <v>5533</v>
      </c>
      <c r="C1446" s="1" t="str">
        <f t="shared" si="220"/>
        <v>21:0161</v>
      </c>
      <c r="D1446" s="1" t="str">
        <f t="shared" si="224"/>
        <v>21:0087</v>
      </c>
      <c r="E1446" t="s">
        <v>5534</v>
      </c>
      <c r="F1446" t="s">
        <v>5535</v>
      </c>
      <c r="H1446">
        <v>55.755730399999997</v>
      </c>
      <c r="I1446">
        <v>-102.3711029</v>
      </c>
      <c r="J1446" s="1" t="str">
        <f t="shared" si="225"/>
        <v>NGR lake sediment grab sample</v>
      </c>
      <c r="K1446" s="1" t="str">
        <f t="shared" si="226"/>
        <v>&lt;177 micron (NGR)</v>
      </c>
      <c r="L1446">
        <v>75</v>
      </c>
      <c r="M1446" t="s">
        <v>183</v>
      </c>
      <c r="N1446">
        <v>1445</v>
      </c>
      <c r="O1446">
        <v>15.5</v>
      </c>
    </row>
    <row r="1447" spans="1:15" x14ac:dyDescent="0.3">
      <c r="A1447" t="s">
        <v>5536</v>
      </c>
      <c r="B1447" t="s">
        <v>5537</v>
      </c>
      <c r="C1447" s="1" t="str">
        <f t="shared" si="220"/>
        <v>21:0161</v>
      </c>
      <c r="D1447" s="1" t="str">
        <f t="shared" si="224"/>
        <v>21:0087</v>
      </c>
      <c r="E1447" t="s">
        <v>5481</v>
      </c>
      <c r="F1447" t="s">
        <v>5538</v>
      </c>
      <c r="H1447">
        <v>55.838305699999999</v>
      </c>
      <c r="I1447">
        <v>-102.20259710000001</v>
      </c>
      <c r="J1447" s="1" t="str">
        <f t="shared" si="225"/>
        <v>NGR lake sediment grab sample</v>
      </c>
      <c r="K1447" s="1" t="str">
        <f t="shared" si="226"/>
        <v>&lt;177 micron (NGR)</v>
      </c>
      <c r="L1447">
        <v>75</v>
      </c>
      <c r="M1447" t="s">
        <v>264</v>
      </c>
      <c r="N1447">
        <v>1446</v>
      </c>
      <c r="O1447">
        <v>6</v>
      </c>
    </row>
    <row r="1448" spans="1:15" x14ac:dyDescent="0.3">
      <c r="A1448" t="s">
        <v>5539</v>
      </c>
      <c r="B1448" t="s">
        <v>5540</v>
      </c>
      <c r="C1448" s="1" t="str">
        <f t="shared" si="220"/>
        <v>21:0161</v>
      </c>
      <c r="D1448" s="1" t="str">
        <f t="shared" si="224"/>
        <v>21:0087</v>
      </c>
      <c r="E1448" t="s">
        <v>5541</v>
      </c>
      <c r="F1448" t="s">
        <v>5542</v>
      </c>
      <c r="H1448">
        <v>55.730529799999999</v>
      </c>
      <c r="I1448">
        <v>-102.36961410000001</v>
      </c>
      <c r="J1448" s="1" t="str">
        <f t="shared" si="225"/>
        <v>NGR lake sediment grab sample</v>
      </c>
      <c r="K1448" s="1" t="str">
        <f t="shared" si="226"/>
        <v>&lt;177 micron (NGR)</v>
      </c>
      <c r="L1448">
        <v>76</v>
      </c>
      <c r="M1448" t="s">
        <v>19</v>
      </c>
      <c r="N1448">
        <v>1447</v>
      </c>
      <c r="O1448">
        <v>22.5</v>
      </c>
    </row>
    <row r="1449" spans="1:15" x14ac:dyDescent="0.3">
      <c r="A1449" t="s">
        <v>5543</v>
      </c>
      <c r="B1449" t="s">
        <v>5544</v>
      </c>
      <c r="C1449" s="1" t="str">
        <f t="shared" si="220"/>
        <v>21:0161</v>
      </c>
      <c r="D1449" s="1" t="str">
        <f t="shared" si="224"/>
        <v>21:0087</v>
      </c>
      <c r="E1449" t="s">
        <v>5545</v>
      </c>
      <c r="F1449" t="s">
        <v>5546</v>
      </c>
      <c r="H1449">
        <v>55.718415200000003</v>
      </c>
      <c r="I1449">
        <v>-102.30832770000001</v>
      </c>
      <c r="J1449" s="1" t="str">
        <f t="shared" si="225"/>
        <v>NGR lake sediment grab sample</v>
      </c>
      <c r="K1449" s="1" t="str">
        <f t="shared" si="226"/>
        <v>&lt;177 micron (NGR)</v>
      </c>
      <c r="L1449">
        <v>76</v>
      </c>
      <c r="M1449" t="s">
        <v>29</v>
      </c>
      <c r="N1449">
        <v>1448</v>
      </c>
      <c r="O1449">
        <v>8</v>
      </c>
    </row>
    <row r="1450" spans="1:15" x14ac:dyDescent="0.3">
      <c r="A1450" t="s">
        <v>5547</v>
      </c>
      <c r="B1450" t="s">
        <v>5548</v>
      </c>
      <c r="C1450" s="1" t="str">
        <f t="shared" si="220"/>
        <v>21:0161</v>
      </c>
      <c r="D1450" s="1" t="str">
        <f t="shared" si="224"/>
        <v>21:0087</v>
      </c>
      <c r="E1450" t="s">
        <v>5549</v>
      </c>
      <c r="F1450" t="s">
        <v>5550</v>
      </c>
      <c r="H1450">
        <v>55.592076800000001</v>
      </c>
      <c r="I1450">
        <v>-102.9312213</v>
      </c>
      <c r="J1450" s="1" t="str">
        <f t="shared" si="225"/>
        <v>NGR lake sediment grab sample</v>
      </c>
      <c r="K1450" s="1" t="str">
        <f t="shared" si="226"/>
        <v>&lt;177 micron (NGR)</v>
      </c>
      <c r="L1450">
        <v>76</v>
      </c>
      <c r="M1450" t="s">
        <v>34</v>
      </c>
      <c r="N1450">
        <v>1449</v>
      </c>
      <c r="O1450">
        <v>9</v>
      </c>
    </row>
    <row r="1451" spans="1:15" x14ac:dyDescent="0.3">
      <c r="A1451" t="s">
        <v>5551</v>
      </c>
      <c r="B1451" t="s">
        <v>5552</v>
      </c>
      <c r="C1451" s="1" t="str">
        <f t="shared" si="220"/>
        <v>21:0161</v>
      </c>
      <c r="D1451" s="1" t="str">
        <f t="shared" si="224"/>
        <v>21:0087</v>
      </c>
      <c r="E1451" t="s">
        <v>5553</v>
      </c>
      <c r="F1451" t="s">
        <v>5554</v>
      </c>
      <c r="H1451">
        <v>55.624670500000001</v>
      </c>
      <c r="I1451">
        <v>-102.9453872</v>
      </c>
      <c r="J1451" s="1" t="str">
        <f t="shared" si="225"/>
        <v>NGR lake sediment grab sample</v>
      </c>
      <c r="K1451" s="1" t="str">
        <f t="shared" si="226"/>
        <v>&lt;177 micron (NGR)</v>
      </c>
      <c r="L1451">
        <v>76</v>
      </c>
      <c r="M1451" t="s">
        <v>39</v>
      </c>
      <c r="N1451">
        <v>1450</v>
      </c>
      <c r="O1451">
        <v>33</v>
      </c>
    </row>
    <row r="1452" spans="1:15" x14ac:dyDescent="0.3">
      <c r="A1452" t="s">
        <v>5555</v>
      </c>
      <c r="B1452" t="s">
        <v>5556</v>
      </c>
      <c r="C1452" s="1" t="str">
        <f t="shared" si="220"/>
        <v>21:0161</v>
      </c>
      <c r="D1452" s="1" t="str">
        <f t="shared" si="224"/>
        <v>21:0087</v>
      </c>
      <c r="E1452" t="s">
        <v>5557</v>
      </c>
      <c r="F1452" t="s">
        <v>5558</v>
      </c>
      <c r="H1452">
        <v>55.666109900000002</v>
      </c>
      <c r="I1452">
        <v>-102.951165</v>
      </c>
      <c r="J1452" s="1" t="str">
        <f t="shared" si="225"/>
        <v>NGR lake sediment grab sample</v>
      </c>
      <c r="K1452" s="1" t="str">
        <f t="shared" si="226"/>
        <v>&lt;177 micron (NGR)</v>
      </c>
      <c r="L1452">
        <v>76</v>
      </c>
      <c r="M1452" t="s">
        <v>44</v>
      </c>
      <c r="N1452">
        <v>1451</v>
      </c>
      <c r="O1452">
        <v>18</v>
      </c>
    </row>
    <row r="1453" spans="1:15" x14ac:dyDescent="0.3">
      <c r="A1453" t="s">
        <v>5559</v>
      </c>
      <c r="B1453" t="s">
        <v>5560</v>
      </c>
      <c r="C1453" s="1" t="str">
        <f t="shared" si="220"/>
        <v>21:0161</v>
      </c>
      <c r="D1453" s="1" t="str">
        <f t="shared" si="224"/>
        <v>21:0087</v>
      </c>
      <c r="E1453" t="s">
        <v>5561</v>
      </c>
      <c r="F1453" t="s">
        <v>5562</v>
      </c>
      <c r="H1453">
        <v>55.702108299999999</v>
      </c>
      <c r="I1453">
        <v>-102.95405479999999</v>
      </c>
      <c r="J1453" s="1" t="str">
        <f t="shared" si="225"/>
        <v>NGR lake sediment grab sample</v>
      </c>
      <c r="K1453" s="1" t="str">
        <f t="shared" si="226"/>
        <v>&lt;177 micron (NGR)</v>
      </c>
      <c r="L1453">
        <v>76</v>
      </c>
      <c r="M1453" t="s">
        <v>49</v>
      </c>
      <c r="N1453">
        <v>1452</v>
      </c>
      <c r="O1453">
        <v>34</v>
      </c>
    </row>
    <row r="1454" spans="1:15" x14ac:dyDescent="0.3">
      <c r="A1454" t="s">
        <v>5563</v>
      </c>
      <c r="B1454" t="s">
        <v>5564</v>
      </c>
      <c r="C1454" s="1" t="str">
        <f t="shared" si="220"/>
        <v>21:0161</v>
      </c>
      <c r="D1454" s="1" t="str">
        <f t="shared" si="224"/>
        <v>21:0087</v>
      </c>
      <c r="E1454" t="s">
        <v>5565</v>
      </c>
      <c r="F1454" t="s">
        <v>5566</v>
      </c>
      <c r="H1454">
        <v>55.746766800000003</v>
      </c>
      <c r="I1454">
        <v>-102.937376</v>
      </c>
      <c r="J1454" s="1" t="str">
        <f t="shared" si="225"/>
        <v>NGR lake sediment grab sample</v>
      </c>
      <c r="K1454" s="1" t="str">
        <f t="shared" si="226"/>
        <v>&lt;177 micron (NGR)</v>
      </c>
      <c r="L1454">
        <v>76</v>
      </c>
      <c r="M1454" t="s">
        <v>54</v>
      </c>
      <c r="N1454">
        <v>1453</v>
      </c>
      <c r="O1454">
        <v>32</v>
      </c>
    </row>
    <row r="1455" spans="1:15" x14ac:dyDescent="0.3">
      <c r="A1455" t="s">
        <v>5567</v>
      </c>
      <c r="B1455" t="s">
        <v>5568</v>
      </c>
      <c r="C1455" s="1" t="str">
        <f t="shared" si="220"/>
        <v>21:0161</v>
      </c>
      <c r="D1455" s="1" t="str">
        <f t="shared" si="224"/>
        <v>21:0087</v>
      </c>
      <c r="E1455" t="s">
        <v>5569</v>
      </c>
      <c r="F1455" t="s">
        <v>5570</v>
      </c>
      <c r="H1455">
        <v>55.768866199999998</v>
      </c>
      <c r="I1455">
        <v>-102.9154832</v>
      </c>
      <c r="J1455" s="1" t="str">
        <f t="shared" si="225"/>
        <v>NGR lake sediment grab sample</v>
      </c>
      <c r="K1455" s="1" t="str">
        <f t="shared" si="226"/>
        <v>&lt;177 micron (NGR)</v>
      </c>
      <c r="L1455">
        <v>76</v>
      </c>
      <c r="M1455" t="s">
        <v>59</v>
      </c>
      <c r="N1455">
        <v>1454</v>
      </c>
      <c r="O1455">
        <v>32</v>
      </c>
    </row>
    <row r="1456" spans="1:15" x14ac:dyDescent="0.3">
      <c r="A1456" t="s">
        <v>5571</v>
      </c>
      <c r="B1456" t="s">
        <v>5572</v>
      </c>
      <c r="C1456" s="1" t="str">
        <f t="shared" si="220"/>
        <v>21:0161</v>
      </c>
      <c r="D1456" s="1" t="str">
        <f t="shared" si="224"/>
        <v>21:0087</v>
      </c>
      <c r="E1456" t="s">
        <v>5573</v>
      </c>
      <c r="F1456" t="s">
        <v>5574</v>
      </c>
      <c r="H1456">
        <v>55.797185599999999</v>
      </c>
      <c r="I1456">
        <v>-102.9426873</v>
      </c>
      <c r="J1456" s="1" t="str">
        <f t="shared" si="225"/>
        <v>NGR lake sediment grab sample</v>
      </c>
      <c r="K1456" s="1" t="str">
        <f t="shared" si="226"/>
        <v>&lt;177 micron (NGR)</v>
      </c>
      <c r="L1456">
        <v>76</v>
      </c>
      <c r="M1456" t="s">
        <v>68</v>
      </c>
      <c r="N1456">
        <v>1455</v>
      </c>
      <c r="O1456">
        <v>37.5</v>
      </c>
    </row>
    <row r="1457" spans="1:15" x14ac:dyDescent="0.3">
      <c r="A1457" t="s">
        <v>5575</v>
      </c>
      <c r="B1457" t="s">
        <v>5576</v>
      </c>
      <c r="C1457" s="1" t="str">
        <f t="shared" si="220"/>
        <v>21:0161</v>
      </c>
      <c r="D1457" s="1" t="str">
        <f t="shared" si="224"/>
        <v>21:0087</v>
      </c>
      <c r="E1457" t="s">
        <v>5573</v>
      </c>
      <c r="F1457" t="s">
        <v>5577</v>
      </c>
      <c r="H1457">
        <v>55.797185599999999</v>
      </c>
      <c r="I1457">
        <v>-102.9426873</v>
      </c>
      <c r="J1457" s="1" t="str">
        <f t="shared" si="225"/>
        <v>NGR lake sediment grab sample</v>
      </c>
      <c r="K1457" s="1" t="str">
        <f t="shared" si="226"/>
        <v>&lt;177 micron (NGR)</v>
      </c>
      <c r="L1457">
        <v>76</v>
      </c>
      <c r="M1457" t="s">
        <v>72</v>
      </c>
      <c r="N1457">
        <v>1456</v>
      </c>
      <c r="O1457">
        <v>39.5</v>
      </c>
    </row>
    <row r="1458" spans="1:15" x14ac:dyDescent="0.3">
      <c r="A1458" t="s">
        <v>5578</v>
      </c>
      <c r="B1458" t="s">
        <v>5579</v>
      </c>
      <c r="C1458" s="1" t="str">
        <f t="shared" si="220"/>
        <v>21:0161</v>
      </c>
      <c r="D1458" s="1" t="str">
        <f t="shared" si="224"/>
        <v>21:0087</v>
      </c>
      <c r="E1458" t="s">
        <v>5580</v>
      </c>
      <c r="F1458" t="s">
        <v>5581</v>
      </c>
      <c r="H1458">
        <v>55.829216799999998</v>
      </c>
      <c r="I1458">
        <v>-102.9234319</v>
      </c>
      <c r="J1458" s="1" t="str">
        <f t="shared" si="225"/>
        <v>NGR lake sediment grab sample</v>
      </c>
      <c r="K1458" s="1" t="str">
        <f t="shared" si="226"/>
        <v>&lt;177 micron (NGR)</v>
      </c>
      <c r="L1458">
        <v>76</v>
      </c>
      <c r="M1458" t="s">
        <v>105</v>
      </c>
      <c r="N1458">
        <v>1457</v>
      </c>
      <c r="O1458">
        <v>14.5</v>
      </c>
    </row>
    <row r="1459" spans="1:15" x14ac:dyDescent="0.3">
      <c r="A1459" t="s">
        <v>5582</v>
      </c>
      <c r="B1459" t="s">
        <v>5583</v>
      </c>
      <c r="C1459" s="1" t="str">
        <f t="shared" si="220"/>
        <v>21:0161</v>
      </c>
      <c r="D1459" s="1" t="str">
        <f t="shared" si="224"/>
        <v>21:0087</v>
      </c>
      <c r="E1459" t="s">
        <v>5584</v>
      </c>
      <c r="F1459" t="s">
        <v>5585</v>
      </c>
      <c r="H1459">
        <v>55.864425799999999</v>
      </c>
      <c r="I1459">
        <v>-102.8800004</v>
      </c>
      <c r="J1459" s="1" t="str">
        <f t="shared" si="225"/>
        <v>NGR lake sediment grab sample</v>
      </c>
      <c r="K1459" s="1" t="str">
        <f t="shared" si="226"/>
        <v>&lt;177 micron (NGR)</v>
      </c>
      <c r="L1459">
        <v>76</v>
      </c>
      <c r="M1459" t="s">
        <v>120</v>
      </c>
      <c r="N1459">
        <v>1458</v>
      </c>
    </row>
    <row r="1460" spans="1:15" x14ac:dyDescent="0.3">
      <c r="A1460" t="s">
        <v>5586</v>
      </c>
      <c r="B1460" t="s">
        <v>5587</v>
      </c>
      <c r="C1460" s="1" t="str">
        <f t="shared" si="220"/>
        <v>21:0161</v>
      </c>
      <c r="D1460" s="1" t="str">
        <f>HYPERLINK("http://geochem.nrcan.gc.ca/cdogs/content/svy/svy_e.htm", "")</f>
        <v/>
      </c>
      <c r="G1460" s="1" t="str">
        <f>HYPERLINK("http://geochem.nrcan.gc.ca/cdogs/content/cr_/cr_00001_e.htm", "1")</f>
        <v>1</v>
      </c>
      <c r="J1460" t="s">
        <v>22</v>
      </c>
      <c r="K1460" t="s">
        <v>23</v>
      </c>
      <c r="L1460">
        <v>76</v>
      </c>
      <c r="M1460" t="s">
        <v>24</v>
      </c>
      <c r="N1460">
        <v>1459</v>
      </c>
      <c r="O1460">
        <v>47.5</v>
      </c>
    </row>
    <row r="1461" spans="1:15" x14ac:dyDescent="0.3">
      <c r="A1461" t="s">
        <v>5588</v>
      </c>
      <c r="B1461" t="s">
        <v>5589</v>
      </c>
      <c r="C1461" s="1" t="str">
        <f t="shared" si="220"/>
        <v>21:0161</v>
      </c>
      <c r="D1461" s="1" t="str">
        <f t="shared" ref="D1461:D1473" si="227">HYPERLINK("http://geochem.nrcan.gc.ca/cdogs/content/svy/svy210087_e.htm", "21:0087")</f>
        <v>21:0087</v>
      </c>
      <c r="E1461" t="s">
        <v>5590</v>
      </c>
      <c r="F1461" t="s">
        <v>5591</v>
      </c>
      <c r="H1461">
        <v>55.8654826</v>
      </c>
      <c r="I1461">
        <v>-102.9422732</v>
      </c>
      <c r="J1461" s="1" t="str">
        <f t="shared" ref="J1461:J1473" si="228">HYPERLINK("http://geochem.nrcan.gc.ca/cdogs/content/kwd/kwd020027_e.htm", "NGR lake sediment grab sample")</f>
        <v>NGR lake sediment grab sample</v>
      </c>
      <c r="K1461" s="1" t="str">
        <f t="shared" ref="K1461:K1473" si="229">HYPERLINK("http://geochem.nrcan.gc.ca/cdogs/content/kwd/kwd080006_e.htm", "&lt;177 micron (NGR)")</f>
        <v>&lt;177 micron (NGR)</v>
      </c>
      <c r="L1461">
        <v>76</v>
      </c>
      <c r="M1461" t="s">
        <v>110</v>
      </c>
      <c r="N1461">
        <v>1460</v>
      </c>
      <c r="O1461">
        <v>13.5</v>
      </c>
    </row>
    <row r="1462" spans="1:15" x14ac:dyDescent="0.3">
      <c r="A1462" t="s">
        <v>5592</v>
      </c>
      <c r="B1462" t="s">
        <v>5593</v>
      </c>
      <c r="C1462" s="1" t="str">
        <f t="shared" si="220"/>
        <v>21:0161</v>
      </c>
      <c r="D1462" s="1" t="str">
        <f t="shared" si="227"/>
        <v>21:0087</v>
      </c>
      <c r="E1462" t="s">
        <v>5594</v>
      </c>
      <c r="F1462" t="s">
        <v>5595</v>
      </c>
      <c r="H1462">
        <v>55.859012200000002</v>
      </c>
      <c r="I1462">
        <v>-102.9857595</v>
      </c>
      <c r="J1462" s="1" t="str">
        <f t="shared" si="228"/>
        <v>NGR lake sediment grab sample</v>
      </c>
      <c r="K1462" s="1" t="str">
        <f t="shared" si="229"/>
        <v>&lt;177 micron (NGR)</v>
      </c>
      <c r="L1462">
        <v>76</v>
      </c>
      <c r="M1462" t="s">
        <v>115</v>
      </c>
      <c r="N1462">
        <v>1461</v>
      </c>
      <c r="O1462">
        <v>7.5</v>
      </c>
    </row>
    <row r="1463" spans="1:15" x14ac:dyDescent="0.3">
      <c r="A1463" t="s">
        <v>5596</v>
      </c>
      <c r="B1463" t="s">
        <v>5597</v>
      </c>
      <c r="C1463" s="1" t="str">
        <f t="shared" si="220"/>
        <v>21:0161</v>
      </c>
      <c r="D1463" s="1" t="str">
        <f t="shared" si="227"/>
        <v>21:0087</v>
      </c>
      <c r="E1463" t="s">
        <v>5598</v>
      </c>
      <c r="F1463" t="s">
        <v>5599</v>
      </c>
      <c r="H1463">
        <v>55.833422499999998</v>
      </c>
      <c r="I1463">
        <v>-102.9599362</v>
      </c>
      <c r="J1463" s="1" t="str">
        <f t="shared" si="228"/>
        <v>NGR lake sediment grab sample</v>
      </c>
      <c r="K1463" s="1" t="str">
        <f t="shared" si="229"/>
        <v>&lt;177 micron (NGR)</v>
      </c>
      <c r="L1463">
        <v>76</v>
      </c>
      <c r="M1463" t="s">
        <v>176</v>
      </c>
      <c r="N1463">
        <v>1462</v>
      </c>
      <c r="O1463">
        <v>18.5</v>
      </c>
    </row>
    <row r="1464" spans="1:15" x14ac:dyDescent="0.3">
      <c r="A1464" t="s">
        <v>5600</v>
      </c>
      <c r="B1464" t="s">
        <v>5601</v>
      </c>
      <c r="C1464" s="1" t="str">
        <f t="shared" si="220"/>
        <v>21:0161</v>
      </c>
      <c r="D1464" s="1" t="str">
        <f t="shared" si="227"/>
        <v>21:0087</v>
      </c>
      <c r="E1464" t="s">
        <v>5602</v>
      </c>
      <c r="F1464" t="s">
        <v>5603</v>
      </c>
      <c r="H1464">
        <v>55.805108099999998</v>
      </c>
      <c r="I1464">
        <v>-102.98694949999999</v>
      </c>
      <c r="J1464" s="1" t="str">
        <f t="shared" si="228"/>
        <v>NGR lake sediment grab sample</v>
      </c>
      <c r="K1464" s="1" t="str">
        <f t="shared" si="229"/>
        <v>&lt;177 micron (NGR)</v>
      </c>
      <c r="L1464">
        <v>76</v>
      </c>
      <c r="M1464" t="s">
        <v>183</v>
      </c>
      <c r="N1464">
        <v>1463</v>
      </c>
      <c r="O1464">
        <v>25</v>
      </c>
    </row>
    <row r="1465" spans="1:15" x14ac:dyDescent="0.3">
      <c r="A1465" t="s">
        <v>5604</v>
      </c>
      <c r="B1465" t="s">
        <v>5605</v>
      </c>
      <c r="C1465" s="1" t="str">
        <f t="shared" si="220"/>
        <v>21:0161</v>
      </c>
      <c r="D1465" s="1" t="str">
        <f t="shared" si="227"/>
        <v>21:0087</v>
      </c>
      <c r="E1465" t="s">
        <v>5606</v>
      </c>
      <c r="F1465" t="s">
        <v>5607</v>
      </c>
      <c r="H1465">
        <v>55.762824899999998</v>
      </c>
      <c r="I1465">
        <v>-102.98434779999999</v>
      </c>
      <c r="J1465" s="1" t="str">
        <f t="shared" si="228"/>
        <v>NGR lake sediment grab sample</v>
      </c>
      <c r="K1465" s="1" t="str">
        <f t="shared" si="229"/>
        <v>&lt;177 micron (NGR)</v>
      </c>
      <c r="L1465">
        <v>76</v>
      </c>
      <c r="M1465" t="s">
        <v>188</v>
      </c>
      <c r="N1465">
        <v>1464</v>
      </c>
      <c r="O1465">
        <v>43</v>
      </c>
    </row>
    <row r="1466" spans="1:15" x14ac:dyDescent="0.3">
      <c r="A1466" t="s">
        <v>5608</v>
      </c>
      <c r="B1466" t="s">
        <v>5609</v>
      </c>
      <c r="C1466" s="1" t="str">
        <f t="shared" si="220"/>
        <v>21:0161</v>
      </c>
      <c r="D1466" s="1" t="str">
        <f t="shared" si="227"/>
        <v>21:0087</v>
      </c>
      <c r="E1466" t="s">
        <v>5610</v>
      </c>
      <c r="F1466" t="s">
        <v>5611</v>
      </c>
      <c r="H1466">
        <v>55.735649799999997</v>
      </c>
      <c r="I1466">
        <v>-102.9714135</v>
      </c>
      <c r="J1466" s="1" t="str">
        <f t="shared" si="228"/>
        <v>NGR lake sediment grab sample</v>
      </c>
      <c r="K1466" s="1" t="str">
        <f t="shared" si="229"/>
        <v>&lt;177 micron (NGR)</v>
      </c>
      <c r="L1466">
        <v>76</v>
      </c>
      <c r="M1466" t="s">
        <v>193</v>
      </c>
      <c r="N1466">
        <v>1465</v>
      </c>
      <c r="O1466">
        <v>29</v>
      </c>
    </row>
    <row r="1467" spans="1:15" x14ac:dyDescent="0.3">
      <c r="A1467" t="s">
        <v>5612</v>
      </c>
      <c r="B1467" t="s">
        <v>5613</v>
      </c>
      <c r="C1467" s="1" t="str">
        <f t="shared" si="220"/>
        <v>21:0161</v>
      </c>
      <c r="D1467" s="1" t="str">
        <f t="shared" si="227"/>
        <v>21:0087</v>
      </c>
      <c r="E1467" t="s">
        <v>5584</v>
      </c>
      <c r="F1467" t="s">
        <v>5614</v>
      </c>
      <c r="H1467">
        <v>55.864425799999999</v>
      </c>
      <c r="I1467">
        <v>-102.8800004</v>
      </c>
      <c r="J1467" s="1" t="str">
        <f t="shared" si="228"/>
        <v>NGR lake sediment grab sample</v>
      </c>
      <c r="K1467" s="1" t="str">
        <f t="shared" si="229"/>
        <v>&lt;177 micron (NGR)</v>
      </c>
      <c r="L1467">
        <v>76</v>
      </c>
      <c r="M1467" t="s">
        <v>197</v>
      </c>
      <c r="N1467">
        <v>1466</v>
      </c>
      <c r="O1467">
        <v>10.5</v>
      </c>
    </row>
    <row r="1468" spans="1:15" x14ac:dyDescent="0.3">
      <c r="A1468" t="s">
        <v>5615</v>
      </c>
      <c r="B1468" t="s">
        <v>5616</v>
      </c>
      <c r="C1468" s="1" t="str">
        <f t="shared" si="220"/>
        <v>21:0161</v>
      </c>
      <c r="D1468" s="1" t="str">
        <f t="shared" si="227"/>
        <v>21:0087</v>
      </c>
      <c r="E1468" t="s">
        <v>5617</v>
      </c>
      <c r="F1468" t="s">
        <v>5618</v>
      </c>
      <c r="H1468">
        <v>55.698248300000003</v>
      </c>
      <c r="I1468">
        <v>-102.99244830000001</v>
      </c>
      <c r="J1468" s="1" t="str">
        <f t="shared" si="228"/>
        <v>NGR lake sediment grab sample</v>
      </c>
      <c r="K1468" s="1" t="str">
        <f t="shared" si="229"/>
        <v>&lt;177 micron (NGR)</v>
      </c>
      <c r="L1468">
        <v>77</v>
      </c>
      <c r="M1468" t="s">
        <v>19</v>
      </c>
      <c r="N1468">
        <v>1467</v>
      </c>
      <c r="O1468">
        <v>20.5</v>
      </c>
    </row>
    <row r="1469" spans="1:15" x14ac:dyDescent="0.3">
      <c r="A1469" t="s">
        <v>5619</v>
      </c>
      <c r="B1469" t="s">
        <v>5620</v>
      </c>
      <c r="C1469" s="1" t="str">
        <f t="shared" si="220"/>
        <v>21:0161</v>
      </c>
      <c r="D1469" s="1" t="str">
        <f t="shared" si="227"/>
        <v>21:0087</v>
      </c>
      <c r="E1469" t="s">
        <v>5621</v>
      </c>
      <c r="F1469" t="s">
        <v>5622</v>
      </c>
      <c r="H1469">
        <v>55.684465099999997</v>
      </c>
      <c r="I1469">
        <v>-102.9740659</v>
      </c>
      <c r="J1469" s="1" t="str">
        <f t="shared" si="228"/>
        <v>NGR lake sediment grab sample</v>
      </c>
      <c r="K1469" s="1" t="str">
        <f t="shared" si="229"/>
        <v>&lt;177 micron (NGR)</v>
      </c>
      <c r="L1469">
        <v>77</v>
      </c>
      <c r="M1469" t="s">
        <v>29</v>
      </c>
      <c r="N1469">
        <v>1468</v>
      </c>
      <c r="O1469">
        <v>12</v>
      </c>
    </row>
    <row r="1470" spans="1:15" x14ac:dyDescent="0.3">
      <c r="A1470" t="s">
        <v>5623</v>
      </c>
      <c r="B1470" t="s">
        <v>5624</v>
      </c>
      <c r="C1470" s="1" t="str">
        <f t="shared" si="220"/>
        <v>21:0161</v>
      </c>
      <c r="D1470" s="1" t="str">
        <f t="shared" si="227"/>
        <v>21:0087</v>
      </c>
      <c r="E1470" t="s">
        <v>5625</v>
      </c>
      <c r="F1470" t="s">
        <v>5626</v>
      </c>
      <c r="H1470">
        <v>55.6506027</v>
      </c>
      <c r="I1470">
        <v>-102.9917097</v>
      </c>
      <c r="J1470" s="1" t="str">
        <f t="shared" si="228"/>
        <v>NGR lake sediment grab sample</v>
      </c>
      <c r="K1470" s="1" t="str">
        <f t="shared" si="229"/>
        <v>&lt;177 micron (NGR)</v>
      </c>
      <c r="L1470">
        <v>77</v>
      </c>
      <c r="M1470" t="s">
        <v>34</v>
      </c>
      <c r="N1470">
        <v>1469</v>
      </c>
      <c r="O1470">
        <v>39</v>
      </c>
    </row>
    <row r="1471" spans="1:15" x14ac:dyDescent="0.3">
      <c r="A1471" t="s">
        <v>5627</v>
      </c>
      <c r="B1471" t="s">
        <v>5628</v>
      </c>
      <c r="C1471" s="1" t="str">
        <f t="shared" si="220"/>
        <v>21:0161</v>
      </c>
      <c r="D1471" s="1" t="str">
        <f t="shared" si="227"/>
        <v>21:0087</v>
      </c>
      <c r="E1471" t="s">
        <v>5629</v>
      </c>
      <c r="F1471" t="s">
        <v>5630</v>
      </c>
      <c r="H1471">
        <v>55.611142600000001</v>
      </c>
      <c r="I1471">
        <v>-102.9969045</v>
      </c>
      <c r="J1471" s="1" t="str">
        <f t="shared" si="228"/>
        <v>NGR lake sediment grab sample</v>
      </c>
      <c r="K1471" s="1" t="str">
        <f t="shared" si="229"/>
        <v>&lt;177 micron (NGR)</v>
      </c>
      <c r="L1471">
        <v>77</v>
      </c>
      <c r="M1471" t="s">
        <v>39</v>
      </c>
      <c r="N1471">
        <v>1470</v>
      </c>
      <c r="O1471">
        <v>20</v>
      </c>
    </row>
    <row r="1472" spans="1:15" x14ac:dyDescent="0.3">
      <c r="A1472" t="s">
        <v>5631</v>
      </c>
      <c r="B1472" t="s">
        <v>5632</v>
      </c>
      <c r="C1472" s="1" t="str">
        <f t="shared" si="220"/>
        <v>21:0161</v>
      </c>
      <c r="D1472" s="1" t="str">
        <f t="shared" si="227"/>
        <v>21:0087</v>
      </c>
      <c r="E1472" t="s">
        <v>5633</v>
      </c>
      <c r="F1472" t="s">
        <v>5634</v>
      </c>
      <c r="H1472">
        <v>55.588000899999997</v>
      </c>
      <c r="I1472">
        <v>-103.0107795</v>
      </c>
      <c r="J1472" s="1" t="str">
        <f t="shared" si="228"/>
        <v>NGR lake sediment grab sample</v>
      </c>
      <c r="K1472" s="1" t="str">
        <f t="shared" si="229"/>
        <v>&lt;177 micron (NGR)</v>
      </c>
      <c r="L1472">
        <v>77</v>
      </c>
      <c r="M1472" t="s">
        <v>44</v>
      </c>
      <c r="N1472">
        <v>1471</v>
      </c>
      <c r="O1472">
        <v>36.5</v>
      </c>
    </row>
    <row r="1473" spans="1:15" x14ac:dyDescent="0.3">
      <c r="A1473" t="s">
        <v>5635</v>
      </c>
      <c r="B1473" t="s">
        <v>5636</v>
      </c>
      <c r="C1473" s="1" t="str">
        <f t="shared" si="220"/>
        <v>21:0161</v>
      </c>
      <c r="D1473" s="1" t="str">
        <f t="shared" si="227"/>
        <v>21:0087</v>
      </c>
      <c r="E1473" t="s">
        <v>5637</v>
      </c>
      <c r="F1473" t="s">
        <v>5638</v>
      </c>
      <c r="H1473">
        <v>55.5412526</v>
      </c>
      <c r="I1473">
        <v>-103.0099719</v>
      </c>
      <c r="J1473" s="1" t="str">
        <f t="shared" si="228"/>
        <v>NGR lake sediment grab sample</v>
      </c>
      <c r="K1473" s="1" t="str">
        <f t="shared" si="229"/>
        <v>&lt;177 micron (NGR)</v>
      </c>
      <c r="L1473">
        <v>77</v>
      </c>
      <c r="M1473" t="s">
        <v>68</v>
      </c>
      <c r="N1473">
        <v>1472</v>
      </c>
      <c r="O1473">
        <v>28.5</v>
      </c>
    </row>
    <row r="1474" spans="1:15" x14ac:dyDescent="0.3">
      <c r="A1474" t="s">
        <v>5639</v>
      </c>
      <c r="B1474" t="s">
        <v>5640</v>
      </c>
      <c r="C1474" s="1" t="str">
        <f t="shared" ref="C1474:C1537" si="230">HYPERLINK("http://geochem.nrcan.gc.ca/cdogs/content/bdl/bdl210161_e.htm", "21:0161")</f>
        <v>21:0161</v>
      </c>
      <c r="D1474" s="1" t="str">
        <f>HYPERLINK("http://geochem.nrcan.gc.ca/cdogs/content/svy/svy_e.htm", "")</f>
        <v/>
      </c>
      <c r="G1474" s="1" t="str">
        <f>HYPERLINK("http://geochem.nrcan.gc.ca/cdogs/content/cr_/cr_00001_e.htm", "1")</f>
        <v>1</v>
      </c>
      <c r="J1474" t="s">
        <v>22</v>
      </c>
      <c r="K1474" t="s">
        <v>23</v>
      </c>
      <c r="L1474">
        <v>77</v>
      </c>
      <c r="M1474" t="s">
        <v>24</v>
      </c>
      <c r="N1474">
        <v>1473</v>
      </c>
      <c r="O1474">
        <v>47.5</v>
      </c>
    </row>
    <row r="1475" spans="1:15" x14ac:dyDescent="0.3">
      <c r="A1475" t="s">
        <v>5641</v>
      </c>
      <c r="B1475" t="s">
        <v>5642</v>
      </c>
      <c r="C1475" s="1" t="str">
        <f t="shared" si="230"/>
        <v>21:0161</v>
      </c>
      <c r="D1475" s="1" t="str">
        <f t="shared" ref="D1475:D1501" si="231">HYPERLINK("http://geochem.nrcan.gc.ca/cdogs/content/svy/svy210087_e.htm", "21:0087")</f>
        <v>21:0087</v>
      </c>
      <c r="E1475" t="s">
        <v>5637</v>
      </c>
      <c r="F1475" t="s">
        <v>5643</v>
      </c>
      <c r="H1475">
        <v>55.5412526</v>
      </c>
      <c r="I1475">
        <v>-103.0099719</v>
      </c>
      <c r="J1475" s="1" t="str">
        <f t="shared" ref="J1475:J1501" si="232">HYPERLINK("http://geochem.nrcan.gc.ca/cdogs/content/kwd/kwd020027_e.htm", "NGR lake sediment grab sample")</f>
        <v>NGR lake sediment grab sample</v>
      </c>
      <c r="K1475" s="1" t="str">
        <f t="shared" ref="K1475:K1501" si="233">HYPERLINK("http://geochem.nrcan.gc.ca/cdogs/content/kwd/kwd080006_e.htm", "&lt;177 micron (NGR)")</f>
        <v>&lt;177 micron (NGR)</v>
      </c>
      <c r="L1475">
        <v>77</v>
      </c>
      <c r="M1475" t="s">
        <v>72</v>
      </c>
      <c r="N1475">
        <v>1474</v>
      </c>
      <c r="O1475">
        <v>28.5</v>
      </c>
    </row>
    <row r="1476" spans="1:15" x14ac:dyDescent="0.3">
      <c r="A1476" t="s">
        <v>5644</v>
      </c>
      <c r="B1476" t="s">
        <v>5645</v>
      </c>
      <c r="C1476" s="1" t="str">
        <f t="shared" si="230"/>
        <v>21:0161</v>
      </c>
      <c r="D1476" s="1" t="str">
        <f t="shared" si="231"/>
        <v>21:0087</v>
      </c>
      <c r="E1476" t="s">
        <v>5646</v>
      </c>
      <c r="F1476" t="s">
        <v>5647</v>
      </c>
      <c r="H1476">
        <v>55.525036700000001</v>
      </c>
      <c r="I1476">
        <v>-103.0076224</v>
      </c>
      <c r="J1476" s="1" t="str">
        <f t="shared" si="232"/>
        <v>NGR lake sediment grab sample</v>
      </c>
      <c r="K1476" s="1" t="str">
        <f t="shared" si="233"/>
        <v>&lt;177 micron (NGR)</v>
      </c>
      <c r="L1476">
        <v>77</v>
      </c>
      <c r="M1476" t="s">
        <v>49</v>
      </c>
      <c r="N1476">
        <v>1475</v>
      </c>
      <c r="O1476">
        <v>47</v>
      </c>
    </row>
    <row r="1477" spans="1:15" x14ac:dyDescent="0.3">
      <c r="A1477" t="s">
        <v>5648</v>
      </c>
      <c r="B1477" t="s">
        <v>5649</v>
      </c>
      <c r="C1477" s="1" t="str">
        <f t="shared" si="230"/>
        <v>21:0161</v>
      </c>
      <c r="D1477" s="1" t="str">
        <f t="shared" si="231"/>
        <v>21:0087</v>
      </c>
      <c r="E1477" t="s">
        <v>5650</v>
      </c>
      <c r="F1477" t="s">
        <v>5651</v>
      </c>
      <c r="H1477">
        <v>55.512974999999997</v>
      </c>
      <c r="I1477">
        <v>-103.0399092</v>
      </c>
      <c r="J1477" s="1" t="str">
        <f t="shared" si="232"/>
        <v>NGR lake sediment grab sample</v>
      </c>
      <c r="K1477" s="1" t="str">
        <f t="shared" si="233"/>
        <v>&lt;177 micron (NGR)</v>
      </c>
      <c r="L1477">
        <v>77</v>
      </c>
      <c r="M1477" t="s">
        <v>54</v>
      </c>
      <c r="N1477">
        <v>1476</v>
      </c>
      <c r="O1477">
        <v>31</v>
      </c>
    </row>
    <row r="1478" spans="1:15" x14ac:dyDescent="0.3">
      <c r="A1478" t="s">
        <v>5652</v>
      </c>
      <c r="B1478" t="s">
        <v>5653</v>
      </c>
      <c r="C1478" s="1" t="str">
        <f t="shared" si="230"/>
        <v>21:0161</v>
      </c>
      <c r="D1478" s="1" t="str">
        <f t="shared" si="231"/>
        <v>21:0087</v>
      </c>
      <c r="E1478" t="s">
        <v>5654</v>
      </c>
      <c r="F1478" t="s">
        <v>5655</v>
      </c>
      <c r="H1478">
        <v>55.490127999999999</v>
      </c>
      <c r="I1478">
        <v>-103.07270339999999</v>
      </c>
      <c r="J1478" s="1" t="str">
        <f t="shared" si="232"/>
        <v>NGR lake sediment grab sample</v>
      </c>
      <c r="K1478" s="1" t="str">
        <f t="shared" si="233"/>
        <v>&lt;177 micron (NGR)</v>
      </c>
      <c r="L1478">
        <v>77</v>
      </c>
      <c r="M1478" t="s">
        <v>59</v>
      </c>
      <c r="N1478">
        <v>1477</v>
      </c>
      <c r="O1478">
        <v>15</v>
      </c>
    </row>
    <row r="1479" spans="1:15" x14ac:dyDescent="0.3">
      <c r="A1479" t="s">
        <v>5656</v>
      </c>
      <c r="B1479" t="s">
        <v>5657</v>
      </c>
      <c r="C1479" s="1" t="str">
        <f t="shared" si="230"/>
        <v>21:0161</v>
      </c>
      <c r="D1479" s="1" t="str">
        <f t="shared" si="231"/>
        <v>21:0087</v>
      </c>
      <c r="E1479" t="s">
        <v>5658</v>
      </c>
      <c r="F1479" t="s">
        <v>5659</v>
      </c>
      <c r="H1479">
        <v>55.455028900000002</v>
      </c>
      <c r="I1479">
        <v>-103.06967179999999</v>
      </c>
      <c r="J1479" s="1" t="str">
        <f t="shared" si="232"/>
        <v>NGR lake sediment grab sample</v>
      </c>
      <c r="K1479" s="1" t="str">
        <f t="shared" si="233"/>
        <v>&lt;177 micron (NGR)</v>
      </c>
      <c r="L1479">
        <v>77</v>
      </c>
      <c r="M1479" t="s">
        <v>105</v>
      </c>
      <c r="N1479">
        <v>1478</v>
      </c>
      <c r="O1479">
        <v>20</v>
      </c>
    </row>
    <row r="1480" spans="1:15" x14ac:dyDescent="0.3">
      <c r="A1480" t="s">
        <v>5660</v>
      </c>
      <c r="B1480" t="s">
        <v>5661</v>
      </c>
      <c r="C1480" s="1" t="str">
        <f t="shared" si="230"/>
        <v>21:0161</v>
      </c>
      <c r="D1480" s="1" t="str">
        <f t="shared" si="231"/>
        <v>21:0087</v>
      </c>
      <c r="E1480" t="s">
        <v>5662</v>
      </c>
      <c r="F1480" t="s">
        <v>5663</v>
      </c>
      <c r="H1480">
        <v>55.422272300000003</v>
      </c>
      <c r="I1480">
        <v>-103.0444073</v>
      </c>
      <c r="J1480" s="1" t="str">
        <f t="shared" si="232"/>
        <v>NGR lake sediment grab sample</v>
      </c>
      <c r="K1480" s="1" t="str">
        <f t="shared" si="233"/>
        <v>&lt;177 micron (NGR)</v>
      </c>
      <c r="L1480">
        <v>77</v>
      </c>
      <c r="M1480" t="s">
        <v>110</v>
      </c>
      <c r="N1480">
        <v>1479</v>
      </c>
      <c r="O1480">
        <v>14.5</v>
      </c>
    </row>
    <row r="1481" spans="1:15" x14ac:dyDescent="0.3">
      <c r="A1481" t="s">
        <v>5664</v>
      </c>
      <c r="B1481" t="s">
        <v>5665</v>
      </c>
      <c r="C1481" s="1" t="str">
        <f t="shared" si="230"/>
        <v>21:0161</v>
      </c>
      <c r="D1481" s="1" t="str">
        <f t="shared" si="231"/>
        <v>21:0087</v>
      </c>
      <c r="E1481" t="s">
        <v>5666</v>
      </c>
      <c r="F1481" t="s">
        <v>5667</v>
      </c>
      <c r="H1481">
        <v>55.400196999999999</v>
      </c>
      <c r="I1481">
        <v>-103.06918880000001</v>
      </c>
      <c r="J1481" s="1" t="str">
        <f t="shared" si="232"/>
        <v>NGR lake sediment grab sample</v>
      </c>
      <c r="K1481" s="1" t="str">
        <f t="shared" si="233"/>
        <v>&lt;177 micron (NGR)</v>
      </c>
      <c r="L1481">
        <v>77</v>
      </c>
      <c r="M1481" t="s">
        <v>115</v>
      </c>
      <c r="N1481">
        <v>1480</v>
      </c>
      <c r="O1481">
        <v>28.5</v>
      </c>
    </row>
    <row r="1482" spans="1:15" x14ac:dyDescent="0.3">
      <c r="A1482" t="s">
        <v>5668</v>
      </c>
      <c r="B1482" t="s">
        <v>5669</v>
      </c>
      <c r="C1482" s="1" t="str">
        <f t="shared" si="230"/>
        <v>21:0161</v>
      </c>
      <c r="D1482" s="1" t="str">
        <f t="shared" si="231"/>
        <v>21:0087</v>
      </c>
      <c r="E1482" t="s">
        <v>5670</v>
      </c>
      <c r="F1482" t="s">
        <v>5671</v>
      </c>
      <c r="H1482">
        <v>55.355891300000003</v>
      </c>
      <c r="I1482">
        <v>-103.05241789999999</v>
      </c>
      <c r="J1482" s="1" t="str">
        <f t="shared" si="232"/>
        <v>NGR lake sediment grab sample</v>
      </c>
      <c r="K1482" s="1" t="str">
        <f t="shared" si="233"/>
        <v>&lt;177 micron (NGR)</v>
      </c>
      <c r="L1482">
        <v>77</v>
      </c>
      <c r="M1482" t="s">
        <v>176</v>
      </c>
      <c r="N1482">
        <v>1481</v>
      </c>
      <c r="O1482">
        <v>6.5</v>
      </c>
    </row>
    <row r="1483" spans="1:15" x14ac:dyDescent="0.3">
      <c r="A1483" t="s">
        <v>5672</v>
      </c>
      <c r="B1483" t="s">
        <v>5673</v>
      </c>
      <c r="C1483" s="1" t="str">
        <f t="shared" si="230"/>
        <v>21:0161</v>
      </c>
      <c r="D1483" s="1" t="str">
        <f t="shared" si="231"/>
        <v>21:0087</v>
      </c>
      <c r="E1483" t="s">
        <v>5674</v>
      </c>
      <c r="F1483" t="s">
        <v>5675</v>
      </c>
      <c r="H1483">
        <v>55.550147699999997</v>
      </c>
      <c r="I1483">
        <v>-103.06025289999999</v>
      </c>
      <c r="J1483" s="1" t="str">
        <f t="shared" si="232"/>
        <v>NGR lake sediment grab sample</v>
      </c>
      <c r="K1483" s="1" t="str">
        <f t="shared" si="233"/>
        <v>&lt;177 micron (NGR)</v>
      </c>
      <c r="L1483">
        <v>77</v>
      </c>
      <c r="M1483" t="s">
        <v>120</v>
      </c>
      <c r="N1483">
        <v>1482</v>
      </c>
      <c r="O1483">
        <v>5.5</v>
      </c>
    </row>
    <row r="1484" spans="1:15" x14ac:dyDescent="0.3">
      <c r="A1484" t="s">
        <v>5676</v>
      </c>
      <c r="B1484" t="s">
        <v>5677</v>
      </c>
      <c r="C1484" s="1" t="str">
        <f t="shared" si="230"/>
        <v>21:0161</v>
      </c>
      <c r="D1484" s="1" t="str">
        <f t="shared" si="231"/>
        <v>21:0087</v>
      </c>
      <c r="E1484" t="s">
        <v>5678</v>
      </c>
      <c r="F1484" t="s">
        <v>5679</v>
      </c>
      <c r="H1484">
        <v>55.584373499999998</v>
      </c>
      <c r="I1484">
        <v>-103.06491080000001</v>
      </c>
      <c r="J1484" s="1" t="str">
        <f t="shared" si="232"/>
        <v>NGR lake sediment grab sample</v>
      </c>
      <c r="K1484" s="1" t="str">
        <f t="shared" si="233"/>
        <v>&lt;177 micron (NGR)</v>
      </c>
      <c r="L1484">
        <v>77</v>
      </c>
      <c r="M1484" t="s">
        <v>183</v>
      </c>
      <c r="N1484">
        <v>1483</v>
      </c>
      <c r="O1484">
        <v>25</v>
      </c>
    </row>
    <row r="1485" spans="1:15" x14ac:dyDescent="0.3">
      <c r="A1485" t="s">
        <v>5680</v>
      </c>
      <c r="B1485" t="s">
        <v>5681</v>
      </c>
      <c r="C1485" s="1" t="str">
        <f t="shared" si="230"/>
        <v>21:0161</v>
      </c>
      <c r="D1485" s="1" t="str">
        <f t="shared" si="231"/>
        <v>21:0087</v>
      </c>
      <c r="E1485" t="s">
        <v>5682</v>
      </c>
      <c r="F1485" t="s">
        <v>5683</v>
      </c>
      <c r="H1485">
        <v>55.626531300000003</v>
      </c>
      <c r="I1485">
        <v>-103.0596554</v>
      </c>
      <c r="J1485" s="1" t="str">
        <f t="shared" si="232"/>
        <v>NGR lake sediment grab sample</v>
      </c>
      <c r="K1485" s="1" t="str">
        <f t="shared" si="233"/>
        <v>&lt;177 micron (NGR)</v>
      </c>
      <c r="L1485">
        <v>77</v>
      </c>
      <c r="M1485" t="s">
        <v>188</v>
      </c>
      <c r="N1485">
        <v>1484</v>
      </c>
      <c r="O1485">
        <v>44.5</v>
      </c>
    </row>
    <row r="1486" spans="1:15" x14ac:dyDescent="0.3">
      <c r="A1486" t="s">
        <v>5684</v>
      </c>
      <c r="B1486" t="s">
        <v>5685</v>
      </c>
      <c r="C1486" s="1" t="str">
        <f t="shared" si="230"/>
        <v>21:0161</v>
      </c>
      <c r="D1486" s="1" t="str">
        <f t="shared" si="231"/>
        <v>21:0087</v>
      </c>
      <c r="E1486" t="s">
        <v>5674</v>
      </c>
      <c r="F1486" t="s">
        <v>5686</v>
      </c>
      <c r="H1486">
        <v>55.550147699999997</v>
      </c>
      <c r="I1486">
        <v>-103.06025289999999</v>
      </c>
      <c r="J1486" s="1" t="str">
        <f t="shared" si="232"/>
        <v>NGR lake sediment grab sample</v>
      </c>
      <c r="K1486" s="1" t="str">
        <f t="shared" si="233"/>
        <v>&lt;177 micron (NGR)</v>
      </c>
      <c r="L1486">
        <v>77</v>
      </c>
      <c r="M1486" t="s">
        <v>197</v>
      </c>
      <c r="N1486">
        <v>1485</v>
      </c>
      <c r="O1486">
        <v>6.5</v>
      </c>
    </row>
    <row r="1487" spans="1:15" x14ac:dyDescent="0.3">
      <c r="A1487" t="s">
        <v>5687</v>
      </c>
      <c r="B1487" t="s">
        <v>5688</v>
      </c>
      <c r="C1487" s="1" t="str">
        <f t="shared" si="230"/>
        <v>21:0161</v>
      </c>
      <c r="D1487" s="1" t="str">
        <f t="shared" si="231"/>
        <v>21:0087</v>
      </c>
      <c r="E1487" t="s">
        <v>5689</v>
      </c>
      <c r="F1487" t="s">
        <v>5690</v>
      </c>
      <c r="H1487">
        <v>55.641000200000001</v>
      </c>
      <c r="I1487">
        <v>-103.0652955</v>
      </c>
      <c r="J1487" s="1" t="str">
        <f t="shared" si="232"/>
        <v>NGR lake sediment grab sample</v>
      </c>
      <c r="K1487" s="1" t="str">
        <f t="shared" si="233"/>
        <v>&lt;177 micron (NGR)</v>
      </c>
      <c r="L1487">
        <v>78</v>
      </c>
      <c r="M1487" t="s">
        <v>19</v>
      </c>
      <c r="N1487">
        <v>1486</v>
      </c>
      <c r="O1487">
        <v>59</v>
      </c>
    </row>
    <row r="1488" spans="1:15" x14ac:dyDescent="0.3">
      <c r="A1488" t="s">
        <v>5691</v>
      </c>
      <c r="B1488" t="s">
        <v>5692</v>
      </c>
      <c r="C1488" s="1" t="str">
        <f t="shared" si="230"/>
        <v>21:0161</v>
      </c>
      <c r="D1488" s="1" t="str">
        <f t="shared" si="231"/>
        <v>21:0087</v>
      </c>
      <c r="E1488" t="s">
        <v>5693</v>
      </c>
      <c r="F1488" t="s">
        <v>5694</v>
      </c>
      <c r="H1488">
        <v>55.676795900000002</v>
      </c>
      <c r="I1488">
        <v>-103.0555755</v>
      </c>
      <c r="J1488" s="1" t="str">
        <f t="shared" si="232"/>
        <v>NGR lake sediment grab sample</v>
      </c>
      <c r="K1488" s="1" t="str">
        <f t="shared" si="233"/>
        <v>&lt;177 micron (NGR)</v>
      </c>
      <c r="L1488">
        <v>78</v>
      </c>
      <c r="M1488" t="s">
        <v>29</v>
      </c>
      <c r="N1488">
        <v>1487</v>
      </c>
      <c r="O1488">
        <v>31.5</v>
      </c>
    </row>
    <row r="1489" spans="1:15" x14ac:dyDescent="0.3">
      <c r="A1489" t="s">
        <v>5695</v>
      </c>
      <c r="B1489" t="s">
        <v>5696</v>
      </c>
      <c r="C1489" s="1" t="str">
        <f t="shared" si="230"/>
        <v>21:0161</v>
      </c>
      <c r="D1489" s="1" t="str">
        <f t="shared" si="231"/>
        <v>21:0087</v>
      </c>
      <c r="E1489" t="s">
        <v>5697</v>
      </c>
      <c r="F1489" t="s">
        <v>5698</v>
      </c>
      <c r="H1489">
        <v>55.721494700000001</v>
      </c>
      <c r="I1489">
        <v>-103.040616</v>
      </c>
      <c r="J1489" s="1" t="str">
        <f t="shared" si="232"/>
        <v>NGR lake sediment grab sample</v>
      </c>
      <c r="K1489" s="1" t="str">
        <f t="shared" si="233"/>
        <v>&lt;177 micron (NGR)</v>
      </c>
      <c r="L1489">
        <v>78</v>
      </c>
      <c r="M1489" t="s">
        <v>34</v>
      </c>
      <c r="N1489">
        <v>1488</v>
      </c>
      <c r="O1489">
        <v>39.5</v>
      </c>
    </row>
    <row r="1490" spans="1:15" x14ac:dyDescent="0.3">
      <c r="A1490" t="s">
        <v>5699</v>
      </c>
      <c r="B1490" t="s">
        <v>5700</v>
      </c>
      <c r="C1490" s="1" t="str">
        <f t="shared" si="230"/>
        <v>21:0161</v>
      </c>
      <c r="D1490" s="1" t="str">
        <f t="shared" si="231"/>
        <v>21:0087</v>
      </c>
      <c r="E1490" t="s">
        <v>5701</v>
      </c>
      <c r="F1490" t="s">
        <v>5702</v>
      </c>
      <c r="H1490">
        <v>55.7553895</v>
      </c>
      <c r="I1490">
        <v>-103.0245733</v>
      </c>
      <c r="J1490" s="1" t="str">
        <f t="shared" si="232"/>
        <v>NGR lake sediment grab sample</v>
      </c>
      <c r="K1490" s="1" t="str">
        <f t="shared" si="233"/>
        <v>&lt;177 micron (NGR)</v>
      </c>
      <c r="L1490">
        <v>78</v>
      </c>
      <c r="M1490" t="s">
        <v>39</v>
      </c>
      <c r="N1490">
        <v>1489</v>
      </c>
      <c r="O1490">
        <v>35</v>
      </c>
    </row>
    <row r="1491" spans="1:15" x14ac:dyDescent="0.3">
      <c r="A1491" t="s">
        <v>5703</v>
      </c>
      <c r="B1491" t="s">
        <v>5704</v>
      </c>
      <c r="C1491" s="1" t="str">
        <f t="shared" si="230"/>
        <v>21:0161</v>
      </c>
      <c r="D1491" s="1" t="str">
        <f t="shared" si="231"/>
        <v>21:0087</v>
      </c>
      <c r="E1491" t="s">
        <v>5705</v>
      </c>
      <c r="F1491" t="s">
        <v>5706</v>
      </c>
      <c r="H1491">
        <v>55.768910599999998</v>
      </c>
      <c r="I1491">
        <v>-103.02707770000001</v>
      </c>
      <c r="J1491" s="1" t="str">
        <f t="shared" si="232"/>
        <v>NGR lake sediment grab sample</v>
      </c>
      <c r="K1491" s="1" t="str">
        <f t="shared" si="233"/>
        <v>&lt;177 micron (NGR)</v>
      </c>
      <c r="L1491">
        <v>78</v>
      </c>
      <c r="M1491" t="s">
        <v>44</v>
      </c>
      <c r="N1491">
        <v>1490</v>
      </c>
      <c r="O1491">
        <v>32.5</v>
      </c>
    </row>
    <row r="1492" spans="1:15" x14ac:dyDescent="0.3">
      <c r="A1492" t="s">
        <v>5707</v>
      </c>
      <c r="B1492" t="s">
        <v>5708</v>
      </c>
      <c r="C1492" s="1" t="str">
        <f t="shared" si="230"/>
        <v>21:0161</v>
      </c>
      <c r="D1492" s="1" t="str">
        <f t="shared" si="231"/>
        <v>21:0087</v>
      </c>
      <c r="E1492" t="s">
        <v>5709</v>
      </c>
      <c r="F1492" t="s">
        <v>5710</v>
      </c>
      <c r="H1492">
        <v>55.812142199999997</v>
      </c>
      <c r="I1492">
        <v>-103.03286989999999</v>
      </c>
      <c r="J1492" s="1" t="str">
        <f t="shared" si="232"/>
        <v>NGR lake sediment grab sample</v>
      </c>
      <c r="K1492" s="1" t="str">
        <f t="shared" si="233"/>
        <v>&lt;177 micron (NGR)</v>
      </c>
      <c r="L1492">
        <v>78</v>
      </c>
      <c r="M1492" t="s">
        <v>49</v>
      </c>
      <c r="N1492">
        <v>1491</v>
      </c>
      <c r="O1492">
        <v>53</v>
      </c>
    </row>
    <row r="1493" spans="1:15" x14ac:dyDescent="0.3">
      <c r="A1493" t="s">
        <v>5711</v>
      </c>
      <c r="B1493" t="s">
        <v>5712</v>
      </c>
      <c r="C1493" s="1" t="str">
        <f t="shared" si="230"/>
        <v>21:0161</v>
      </c>
      <c r="D1493" s="1" t="str">
        <f t="shared" si="231"/>
        <v>21:0087</v>
      </c>
      <c r="E1493" t="s">
        <v>5713</v>
      </c>
      <c r="F1493" t="s">
        <v>5714</v>
      </c>
      <c r="H1493">
        <v>55.835693599999999</v>
      </c>
      <c r="I1493">
        <v>-103.044456</v>
      </c>
      <c r="J1493" s="1" t="str">
        <f t="shared" si="232"/>
        <v>NGR lake sediment grab sample</v>
      </c>
      <c r="K1493" s="1" t="str">
        <f t="shared" si="233"/>
        <v>&lt;177 micron (NGR)</v>
      </c>
      <c r="L1493">
        <v>78</v>
      </c>
      <c r="M1493" t="s">
        <v>120</v>
      </c>
      <c r="N1493">
        <v>1492</v>
      </c>
      <c r="O1493">
        <v>3</v>
      </c>
    </row>
    <row r="1494" spans="1:15" x14ac:dyDescent="0.3">
      <c r="A1494" t="s">
        <v>5715</v>
      </c>
      <c r="B1494" t="s">
        <v>5716</v>
      </c>
      <c r="C1494" s="1" t="str">
        <f t="shared" si="230"/>
        <v>21:0161</v>
      </c>
      <c r="D1494" s="1" t="str">
        <f t="shared" si="231"/>
        <v>21:0087</v>
      </c>
      <c r="E1494" t="s">
        <v>5717</v>
      </c>
      <c r="F1494" t="s">
        <v>5718</v>
      </c>
      <c r="H1494">
        <v>55.859710100000001</v>
      </c>
      <c r="I1494">
        <v>-103.02886789999999</v>
      </c>
      <c r="J1494" s="1" t="str">
        <f t="shared" si="232"/>
        <v>NGR lake sediment grab sample</v>
      </c>
      <c r="K1494" s="1" t="str">
        <f t="shared" si="233"/>
        <v>&lt;177 micron (NGR)</v>
      </c>
      <c r="L1494">
        <v>78</v>
      </c>
      <c r="M1494" t="s">
        <v>54</v>
      </c>
      <c r="N1494">
        <v>1493</v>
      </c>
      <c r="O1494">
        <v>5</v>
      </c>
    </row>
    <row r="1495" spans="1:15" x14ac:dyDescent="0.3">
      <c r="A1495" t="s">
        <v>5719</v>
      </c>
      <c r="B1495" t="s">
        <v>5720</v>
      </c>
      <c r="C1495" s="1" t="str">
        <f t="shared" si="230"/>
        <v>21:0161</v>
      </c>
      <c r="D1495" s="1" t="str">
        <f t="shared" si="231"/>
        <v>21:0087</v>
      </c>
      <c r="E1495" t="s">
        <v>5721</v>
      </c>
      <c r="F1495" t="s">
        <v>5722</v>
      </c>
      <c r="H1495">
        <v>55.902087799999997</v>
      </c>
      <c r="I1495">
        <v>-102.9819269</v>
      </c>
      <c r="J1495" s="1" t="str">
        <f t="shared" si="232"/>
        <v>NGR lake sediment grab sample</v>
      </c>
      <c r="K1495" s="1" t="str">
        <f t="shared" si="233"/>
        <v>&lt;177 micron (NGR)</v>
      </c>
      <c r="L1495">
        <v>78</v>
      </c>
      <c r="M1495" t="s">
        <v>59</v>
      </c>
      <c r="N1495">
        <v>1494</v>
      </c>
      <c r="O1495">
        <v>2.5</v>
      </c>
    </row>
    <row r="1496" spans="1:15" x14ac:dyDescent="0.3">
      <c r="A1496" t="s">
        <v>5723</v>
      </c>
      <c r="B1496" t="s">
        <v>5724</v>
      </c>
      <c r="C1496" s="1" t="str">
        <f t="shared" si="230"/>
        <v>21:0161</v>
      </c>
      <c r="D1496" s="1" t="str">
        <f t="shared" si="231"/>
        <v>21:0087</v>
      </c>
      <c r="E1496" t="s">
        <v>5725</v>
      </c>
      <c r="F1496" t="s">
        <v>5726</v>
      </c>
      <c r="H1496">
        <v>55.8845356</v>
      </c>
      <c r="I1496">
        <v>-102.8996909</v>
      </c>
      <c r="J1496" s="1" t="str">
        <f t="shared" si="232"/>
        <v>NGR lake sediment grab sample</v>
      </c>
      <c r="K1496" s="1" t="str">
        <f t="shared" si="233"/>
        <v>&lt;177 micron (NGR)</v>
      </c>
      <c r="L1496">
        <v>78</v>
      </c>
      <c r="M1496" t="s">
        <v>105</v>
      </c>
      <c r="N1496">
        <v>1495</v>
      </c>
      <c r="O1496">
        <v>18.5</v>
      </c>
    </row>
    <row r="1497" spans="1:15" x14ac:dyDescent="0.3">
      <c r="A1497" t="s">
        <v>5727</v>
      </c>
      <c r="B1497" t="s">
        <v>5728</v>
      </c>
      <c r="C1497" s="1" t="str">
        <f t="shared" si="230"/>
        <v>21:0161</v>
      </c>
      <c r="D1497" s="1" t="str">
        <f t="shared" si="231"/>
        <v>21:0087</v>
      </c>
      <c r="E1497" t="s">
        <v>5729</v>
      </c>
      <c r="F1497" t="s">
        <v>5730</v>
      </c>
      <c r="H1497">
        <v>55.8900218</v>
      </c>
      <c r="I1497">
        <v>-102.8530165</v>
      </c>
      <c r="J1497" s="1" t="str">
        <f t="shared" si="232"/>
        <v>NGR lake sediment grab sample</v>
      </c>
      <c r="K1497" s="1" t="str">
        <f t="shared" si="233"/>
        <v>&lt;177 micron (NGR)</v>
      </c>
      <c r="L1497">
        <v>78</v>
      </c>
      <c r="M1497" t="s">
        <v>68</v>
      </c>
      <c r="N1497">
        <v>1496</v>
      </c>
      <c r="O1497">
        <v>15.5</v>
      </c>
    </row>
    <row r="1498" spans="1:15" x14ac:dyDescent="0.3">
      <c r="A1498" t="s">
        <v>5731</v>
      </c>
      <c r="B1498" t="s">
        <v>5732</v>
      </c>
      <c r="C1498" s="1" t="str">
        <f t="shared" si="230"/>
        <v>21:0161</v>
      </c>
      <c r="D1498" s="1" t="str">
        <f t="shared" si="231"/>
        <v>21:0087</v>
      </c>
      <c r="E1498" t="s">
        <v>5729</v>
      </c>
      <c r="F1498" t="s">
        <v>5733</v>
      </c>
      <c r="H1498">
        <v>55.8900218</v>
      </c>
      <c r="I1498">
        <v>-102.8530165</v>
      </c>
      <c r="J1498" s="1" t="str">
        <f t="shared" si="232"/>
        <v>NGR lake sediment grab sample</v>
      </c>
      <c r="K1498" s="1" t="str">
        <f t="shared" si="233"/>
        <v>&lt;177 micron (NGR)</v>
      </c>
      <c r="L1498">
        <v>78</v>
      </c>
      <c r="M1498" t="s">
        <v>72</v>
      </c>
      <c r="N1498">
        <v>1497</v>
      </c>
      <c r="O1498">
        <v>15.5</v>
      </c>
    </row>
    <row r="1499" spans="1:15" x14ac:dyDescent="0.3">
      <c r="A1499" t="s">
        <v>5734</v>
      </c>
      <c r="B1499" t="s">
        <v>5735</v>
      </c>
      <c r="C1499" s="1" t="str">
        <f t="shared" si="230"/>
        <v>21:0161</v>
      </c>
      <c r="D1499" s="1" t="str">
        <f t="shared" si="231"/>
        <v>21:0087</v>
      </c>
      <c r="E1499" t="s">
        <v>5736</v>
      </c>
      <c r="F1499" t="s">
        <v>5737</v>
      </c>
      <c r="H1499">
        <v>55.917095600000003</v>
      </c>
      <c r="I1499">
        <v>-102.8083097</v>
      </c>
      <c r="J1499" s="1" t="str">
        <f t="shared" si="232"/>
        <v>NGR lake sediment grab sample</v>
      </c>
      <c r="K1499" s="1" t="str">
        <f t="shared" si="233"/>
        <v>&lt;177 micron (NGR)</v>
      </c>
      <c r="L1499">
        <v>78</v>
      </c>
      <c r="M1499" t="s">
        <v>110</v>
      </c>
      <c r="N1499">
        <v>1498</v>
      </c>
      <c r="O1499">
        <v>11.5</v>
      </c>
    </row>
    <row r="1500" spans="1:15" x14ac:dyDescent="0.3">
      <c r="A1500" t="s">
        <v>5738</v>
      </c>
      <c r="B1500" t="s">
        <v>5739</v>
      </c>
      <c r="C1500" s="1" t="str">
        <f t="shared" si="230"/>
        <v>21:0161</v>
      </c>
      <c r="D1500" s="1" t="str">
        <f t="shared" si="231"/>
        <v>21:0087</v>
      </c>
      <c r="E1500" t="s">
        <v>5740</v>
      </c>
      <c r="F1500" t="s">
        <v>5741</v>
      </c>
      <c r="H1500">
        <v>55.933721300000002</v>
      </c>
      <c r="I1500">
        <v>-102.733721</v>
      </c>
      <c r="J1500" s="1" t="str">
        <f t="shared" si="232"/>
        <v>NGR lake sediment grab sample</v>
      </c>
      <c r="K1500" s="1" t="str">
        <f t="shared" si="233"/>
        <v>&lt;177 micron (NGR)</v>
      </c>
      <c r="L1500">
        <v>78</v>
      </c>
      <c r="M1500" t="s">
        <v>115</v>
      </c>
      <c r="N1500">
        <v>1499</v>
      </c>
      <c r="O1500">
        <v>38.5</v>
      </c>
    </row>
    <row r="1501" spans="1:15" x14ac:dyDescent="0.3">
      <c r="A1501" t="s">
        <v>5742</v>
      </c>
      <c r="B1501" t="s">
        <v>5743</v>
      </c>
      <c r="C1501" s="1" t="str">
        <f t="shared" si="230"/>
        <v>21:0161</v>
      </c>
      <c r="D1501" s="1" t="str">
        <f t="shared" si="231"/>
        <v>21:0087</v>
      </c>
      <c r="E1501" t="s">
        <v>5744</v>
      </c>
      <c r="F1501" t="s">
        <v>5745</v>
      </c>
      <c r="H1501">
        <v>55.9525802</v>
      </c>
      <c r="I1501">
        <v>-102.68456209999999</v>
      </c>
      <c r="J1501" s="1" t="str">
        <f t="shared" si="232"/>
        <v>NGR lake sediment grab sample</v>
      </c>
      <c r="K1501" s="1" t="str">
        <f t="shared" si="233"/>
        <v>&lt;177 micron (NGR)</v>
      </c>
      <c r="L1501">
        <v>78</v>
      </c>
      <c r="M1501" t="s">
        <v>176</v>
      </c>
      <c r="N1501">
        <v>1500</v>
      </c>
      <c r="O1501">
        <v>17</v>
      </c>
    </row>
    <row r="1502" spans="1:15" x14ac:dyDescent="0.3">
      <c r="A1502" t="s">
        <v>5746</v>
      </c>
      <c r="B1502" t="s">
        <v>5747</v>
      </c>
      <c r="C1502" s="1" t="str">
        <f t="shared" si="230"/>
        <v>21:0161</v>
      </c>
      <c r="D1502" s="1" t="str">
        <f>HYPERLINK("http://geochem.nrcan.gc.ca/cdogs/content/svy/svy_e.htm", "")</f>
        <v/>
      </c>
      <c r="G1502" s="1" t="str">
        <f>HYPERLINK("http://geochem.nrcan.gc.ca/cdogs/content/cr_/cr_00001_e.htm", "1")</f>
        <v>1</v>
      </c>
      <c r="J1502" t="s">
        <v>22</v>
      </c>
      <c r="K1502" t="s">
        <v>23</v>
      </c>
      <c r="L1502">
        <v>78</v>
      </c>
      <c r="M1502" t="s">
        <v>24</v>
      </c>
      <c r="N1502">
        <v>1501</v>
      </c>
      <c r="O1502">
        <v>48.5</v>
      </c>
    </row>
    <row r="1503" spans="1:15" x14ac:dyDescent="0.3">
      <c r="A1503" t="s">
        <v>5748</v>
      </c>
      <c r="B1503" t="s">
        <v>5749</v>
      </c>
      <c r="C1503" s="1" t="str">
        <f t="shared" si="230"/>
        <v>21:0161</v>
      </c>
      <c r="D1503" s="1" t="str">
        <f t="shared" ref="D1503:D1523" si="234">HYPERLINK("http://geochem.nrcan.gc.ca/cdogs/content/svy/svy210087_e.htm", "21:0087")</f>
        <v>21:0087</v>
      </c>
      <c r="E1503" t="s">
        <v>5750</v>
      </c>
      <c r="F1503" t="s">
        <v>5751</v>
      </c>
      <c r="H1503">
        <v>55.999143400000001</v>
      </c>
      <c r="I1503">
        <v>-102.6753618</v>
      </c>
      <c r="J1503" s="1" t="str">
        <f t="shared" ref="J1503:J1523" si="235">HYPERLINK("http://geochem.nrcan.gc.ca/cdogs/content/kwd/kwd020027_e.htm", "NGR lake sediment grab sample")</f>
        <v>NGR lake sediment grab sample</v>
      </c>
      <c r="K1503" s="1" t="str">
        <f t="shared" ref="K1503:K1523" si="236">HYPERLINK("http://geochem.nrcan.gc.ca/cdogs/content/kwd/kwd080006_e.htm", "&lt;177 micron (NGR)")</f>
        <v>&lt;177 micron (NGR)</v>
      </c>
      <c r="L1503">
        <v>78</v>
      </c>
      <c r="M1503" t="s">
        <v>183</v>
      </c>
      <c r="N1503">
        <v>1502</v>
      </c>
      <c r="O1503">
        <v>32</v>
      </c>
    </row>
    <row r="1504" spans="1:15" x14ac:dyDescent="0.3">
      <c r="A1504" t="s">
        <v>5752</v>
      </c>
      <c r="B1504" t="s">
        <v>5753</v>
      </c>
      <c r="C1504" s="1" t="str">
        <f t="shared" si="230"/>
        <v>21:0161</v>
      </c>
      <c r="D1504" s="1" t="str">
        <f t="shared" si="234"/>
        <v>21:0087</v>
      </c>
      <c r="E1504" t="s">
        <v>5754</v>
      </c>
      <c r="F1504" t="s">
        <v>5755</v>
      </c>
      <c r="H1504">
        <v>55.994623799999999</v>
      </c>
      <c r="I1504">
        <v>-102.7221385</v>
      </c>
      <c r="J1504" s="1" t="str">
        <f t="shared" si="235"/>
        <v>NGR lake sediment grab sample</v>
      </c>
      <c r="K1504" s="1" t="str">
        <f t="shared" si="236"/>
        <v>&lt;177 micron (NGR)</v>
      </c>
      <c r="L1504">
        <v>78</v>
      </c>
      <c r="M1504" t="s">
        <v>188</v>
      </c>
      <c r="N1504">
        <v>1503</v>
      </c>
      <c r="O1504">
        <v>25.5</v>
      </c>
    </row>
    <row r="1505" spans="1:15" x14ac:dyDescent="0.3">
      <c r="A1505" t="s">
        <v>5756</v>
      </c>
      <c r="B1505" t="s">
        <v>5757</v>
      </c>
      <c r="C1505" s="1" t="str">
        <f t="shared" si="230"/>
        <v>21:0161</v>
      </c>
      <c r="D1505" s="1" t="str">
        <f t="shared" si="234"/>
        <v>21:0087</v>
      </c>
      <c r="E1505" t="s">
        <v>5758</v>
      </c>
      <c r="F1505" t="s">
        <v>5759</v>
      </c>
      <c r="H1505">
        <v>55.998050499999998</v>
      </c>
      <c r="I1505">
        <v>-102.76203049999999</v>
      </c>
      <c r="J1505" s="1" t="str">
        <f t="shared" si="235"/>
        <v>NGR lake sediment grab sample</v>
      </c>
      <c r="K1505" s="1" t="str">
        <f t="shared" si="236"/>
        <v>&lt;177 micron (NGR)</v>
      </c>
      <c r="L1505">
        <v>78</v>
      </c>
      <c r="M1505" t="s">
        <v>193</v>
      </c>
      <c r="N1505">
        <v>1504</v>
      </c>
      <c r="O1505">
        <v>34.5</v>
      </c>
    </row>
    <row r="1506" spans="1:15" x14ac:dyDescent="0.3">
      <c r="A1506" t="s">
        <v>5760</v>
      </c>
      <c r="B1506" t="s">
        <v>5761</v>
      </c>
      <c r="C1506" s="1" t="str">
        <f t="shared" si="230"/>
        <v>21:0161</v>
      </c>
      <c r="D1506" s="1" t="str">
        <f t="shared" si="234"/>
        <v>21:0087</v>
      </c>
      <c r="E1506" t="s">
        <v>5713</v>
      </c>
      <c r="F1506" t="s">
        <v>5762</v>
      </c>
      <c r="H1506">
        <v>55.835693599999999</v>
      </c>
      <c r="I1506">
        <v>-103.044456</v>
      </c>
      <c r="J1506" s="1" t="str">
        <f t="shared" si="235"/>
        <v>NGR lake sediment grab sample</v>
      </c>
      <c r="K1506" s="1" t="str">
        <f t="shared" si="236"/>
        <v>&lt;177 micron (NGR)</v>
      </c>
      <c r="L1506">
        <v>78</v>
      </c>
      <c r="M1506" t="s">
        <v>197</v>
      </c>
      <c r="N1506">
        <v>1505</v>
      </c>
      <c r="O1506">
        <v>5</v>
      </c>
    </row>
    <row r="1507" spans="1:15" x14ac:dyDescent="0.3">
      <c r="A1507" t="s">
        <v>5763</v>
      </c>
      <c r="B1507" t="s">
        <v>5764</v>
      </c>
      <c r="C1507" s="1" t="str">
        <f t="shared" si="230"/>
        <v>21:0161</v>
      </c>
      <c r="D1507" s="1" t="str">
        <f t="shared" si="234"/>
        <v>21:0087</v>
      </c>
      <c r="E1507" t="s">
        <v>5765</v>
      </c>
      <c r="F1507" t="s">
        <v>5766</v>
      </c>
      <c r="H1507">
        <v>55.980172000000003</v>
      </c>
      <c r="I1507">
        <v>-102.8175651</v>
      </c>
      <c r="J1507" s="1" t="str">
        <f t="shared" si="235"/>
        <v>NGR lake sediment grab sample</v>
      </c>
      <c r="K1507" s="1" t="str">
        <f t="shared" si="236"/>
        <v>&lt;177 micron (NGR)</v>
      </c>
      <c r="L1507">
        <v>79</v>
      </c>
      <c r="M1507" t="s">
        <v>19</v>
      </c>
      <c r="N1507">
        <v>1506</v>
      </c>
      <c r="O1507">
        <v>24</v>
      </c>
    </row>
    <row r="1508" spans="1:15" x14ac:dyDescent="0.3">
      <c r="A1508" t="s">
        <v>5767</v>
      </c>
      <c r="B1508" t="s">
        <v>5768</v>
      </c>
      <c r="C1508" s="1" t="str">
        <f t="shared" si="230"/>
        <v>21:0161</v>
      </c>
      <c r="D1508" s="1" t="str">
        <f t="shared" si="234"/>
        <v>21:0087</v>
      </c>
      <c r="E1508" t="s">
        <v>5769</v>
      </c>
      <c r="F1508" t="s">
        <v>5770</v>
      </c>
      <c r="H1508">
        <v>55.969454499999998</v>
      </c>
      <c r="I1508">
        <v>-102.8213739</v>
      </c>
      <c r="J1508" s="1" t="str">
        <f t="shared" si="235"/>
        <v>NGR lake sediment grab sample</v>
      </c>
      <c r="K1508" s="1" t="str">
        <f t="shared" si="236"/>
        <v>&lt;177 micron (NGR)</v>
      </c>
      <c r="L1508">
        <v>79</v>
      </c>
      <c r="M1508" t="s">
        <v>29</v>
      </c>
      <c r="N1508">
        <v>1507</v>
      </c>
      <c r="O1508">
        <v>26</v>
      </c>
    </row>
    <row r="1509" spans="1:15" x14ac:dyDescent="0.3">
      <c r="A1509" t="s">
        <v>5771</v>
      </c>
      <c r="B1509" t="s">
        <v>5772</v>
      </c>
      <c r="C1509" s="1" t="str">
        <f t="shared" si="230"/>
        <v>21:0161</v>
      </c>
      <c r="D1509" s="1" t="str">
        <f t="shared" si="234"/>
        <v>21:0087</v>
      </c>
      <c r="E1509" t="s">
        <v>5773</v>
      </c>
      <c r="F1509" t="s">
        <v>5774</v>
      </c>
      <c r="H1509">
        <v>55.997202399999999</v>
      </c>
      <c r="I1509">
        <v>-102.8663189</v>
      </c>
      <c r="J1509" s="1" t="str">
        <f t="shared" si="235"/>
        <v>NGR lake sediment grab sample</v>
      </c>
      <c r="K1509" s="1" t="str">
        <f t="shared" si="236"/>
        <v>&lt;177 micron (NGR)</v>
      </c>
      <c r="L1509">
        <v>79</v>
      </c>
      <c r="M1509" t="s">
        <v>34</v>
      </c>
      <c r="N1509">
        <v>1508</v>
      </c>
      <c r="O1509">
        <v>62.5</v>
      </c>
    </row>
    <row r="1510" spans="1:15" x14ac:dyDescent="0.3">
      <c r="A1510" t="s">
        <v>5775</v>
      </c>
      <c r="B1510" t="s">
        <v>5776</v>
      </c>
      <c r="C1510" s="1" t="str">
        <f t="shared" si="230"/>
        <v>21:0161</v>
      </c>
      <c r="D1510" s="1" t="str">
        <f t="shared" si="234"/>
        <v>21:0087</v>
      </c>
      <c r="E1510" t="s">
        <v>5777</v>
      </c>
      <c r="F1510" t="s">
        <v>5778</v>
      </c>
      <c r="H1510">
        <v>55.959739900000002</v>
      </c>
      <c r="I1510">
        <v>-102.8828008</v>
      </c>
      <c r="J1510" s="1" t="str">
        <f t="shared" si="235"/>
        <v>NGR lake sediment grab sample</v>
      </c>
      <c r="K1510" s="1" t="str">
        <f t="shared" si="236"/>
        <v>&lt;177 micron (NGR)</v>
      </c>
      <c r="L1510">
        <v>79</v>
      </c>
      <c r="M1510" t="s">
        <v>39</v>
      </c>
      <c r="N1510">
        <v>1509</v>
      </c>
      <c r="O1510">
        <v>33</v>
      </c>
    </row>
    <row r="1511" spans="1:15" x14ac:dyDescent="0.3">
      <c r="A1511" t="s">
        <v>5779</v>
      </c>
      <c r="B1511" t="s">
        <v>5780</v>
      </c>
      <c r="C1511" s="1" t="str">
        <f t="shared" si="230"/>
        <v>21:0161</v>
      </c>
      <c r="D1511" s="1" t="str">
        <f t="shared" si="234"/>
        <v>21:0087</v>
      </c>
      <c r="E1511" t="s">
        <v>5781</v>
      </c>
      <c r="F1511" t="s">
        <v>5782</v>
      </c>
      <c r="H1511">
        <v>55.990186399999999</v>
      </c>
      <c r="I1511">
        <v>-102.92923709999999</v>
      </c>
      <c r="J1511" s="1" t="str">
        <f t="shared" si="235"/>
        <v>NGR lake sediment grab sample</v>
      </c>
      <c r="K1511" s="1" t="str">
        <f t="shared" si="236"/>
        <v>&lt;177 micron (NGR)</v>
      </c>
      <c r="L1511">
        <v>79</v>
      </c>
      <c r="M1511" t="s">
        <v>44</v>
      </c>
      <c r="N1511">
        <v>1510</v>
      </c>
      <c r="O1511">
        <v>60</v>
      </c>
    </row>
    <row r="1512" spans="1:15" x14ac:dyDescent="0.3">
      <c r="A1512" t="s">
        <v>5783</v>
      </c>
      <c r="B1512" t="s">
        <v>5784</v>
      </c>
      <c r="C1512" s="1" t="str">
        <f t="shared" si="230"/>
        <v>21:0161</v>
      </c>
      <c r="D1512" s="1" t="str">
        <f t="shared" si="234"/>
        <v>21:0087</v>
      </c>
      <c r="E1512" t="s">
        <v>5785</v>
      </c>
      <c r="F1512" t="s">
        <v>5786</v>
      </c>
      <c r="H1512">
        <v>55.9620131</v>
      </c>
      <c r="I1512">
        <v>-102.9643884</v>
      </c>
      <c r="J1512" s="1" t="str">
        <f t="shared" si="235"/>
        <v>NGR lake sediment grab sample</v>
      </c>
      <c r="K1512" s="1" t="str">
        <f t="shared" si="236"/>
        <v>&lt;177 micron (NGR)</v>
      </c>
      <c r="L1512">
        <v>79</v>
      </c>
      <c r="M1512" t="s">
        <v>49</v>
      </c>
      <c r="N1512">
        <v>1511</v>
      </c>
      <c r="O1512">
        <v>28</v>
      </c>
    </row>
    <row r="1513" spans="1:15" x14ac:dyDescent="0.3">
      <c r="A1513" t="s">
        <v>5787</v>
      </c>
      <c r="B1513" t="s">
        <v>5788</v>
      </c>
      <c r="C1513" s="1" t="str">
        <f t="shared" si="230"/>
        <v>21:0161</v>
      </c>
      <c r="D1513" s="1" t="str">
        <f t="shared" si="234"/>
        <v>21:0087</v>
      </c>
      <c r="E1513" t="s">
        <v>5789</v>
      </c>
      <c r="F1513" t="s">
        <v>5790</v>
      </c>
      <c r="H1513">
        <v>55.940856799999999</v>
      </c>
      <c r="I1513">
        <v>-102.8822303</v>
      </c>
      <c r="J1513" s="1" t="str">
        <f t="shared" si="235"/>
        <v>NGR lake sediment grab sample</v>
      </c>
      <c r="K1513" s="1" t="str">
        <f t="shared" si="236"/>
        <v>&lt;177 micron (NGR)</v>
      </c>
      <c r="L1513">
        <v>79</v>
      </c>
      <c r="M1513" t="s">
        <v>54</v>
      </c>
      <c r="N1513">
        <v>1512</v>
      </c>
      <c r="O1513">
        <v>44.5</v>
      </c>
    </row>
    <row r="1514" spans="1:15" x14ac:dyDescent="0.3">
      <c r="A1514" t="s">
        <v>5791</v>
      </c>
      <c r="B1514" t="s">
        <v>5792</v>
      </c>
      <c r="C1514" s="1" t="str">
        <f t="shared" si="230"/>
        <v>21:0161</v>
      </c>
      <c r="D1514" s="1" t="str">
        <f t="shared" si="234"/>
        <v>21:0087</v>
      </c>
      <c r="E1514" t="s">
        <v>5793</v>
      </c>
      <c r="F1514" t="s">
        <v>5794</v>
      </c>
      <c r="H1514">
        <v>55.927251900000002</v>
      </c>
      <c r="I1514">
        <v>-102.9277941</v>
      </c>
      <c r="J1514" s="1" t="str">
        <f t="shared" si="235"/>
        <v>NGR lake sediment grab sample</v>
      </c>
      <c r="K1514" s="1" t="str">
        <f t="shared" si="236"/>
        <v>&lt;177 micron (NGR)</v>
      </c>
      <c r="L1514">
        <v>79</v>
      </c>
      <c r="M1514" t="s">
        <v>59</v>
      </c>
      <c r="N1514">
        <v>1513</v>
      </c>
      <c r="O1514">
        <v>23.5</v>
      </c>
    </row>
    <row r="1515" spans="1:15" x14ac:dyDescent="0.3">
      <c r="A1515" t="s">
        <v>5795</v>
      </c>
      <c r="B1515" t="s">
        <v>5796</v>
      </c>
      <c r="C1515" s="1" t="str">
        <f t="shared" si="230"/>
        <v>21:0161</v>
      </c>
      <c r="D1515" s="1" t="str">
        <f t="shared" si="234"/>
        <v>21:0087</v>
      </c>
      <c r="E1515" t="s">
        <v>5797</v>
      </c>
      <c r="F1515" t="s">
        <v>5798</v>
      </c>
      <c r="H1515">
        <v>55.929792900000002</v>
      </c>
      <c r="I1515">
        <v>-102.9724822</v>
      </c>
      <c r="J1515" s="1" t="str">
        <f t="shared" si="235"/>
        <v>NGR lake sediment grab sample</v>
      </c>
      <c r="K1515" s="1" t="str">
        <f t="shared" si="236"/>
        <v>&lt;177 micron (NGR)</v>
      </c>
      <c r="L1515">
        <v>79</v>
      </c>
      <c r="M1515" t="s">
        <v>105</v>
      </c>
      <c r="N1515">
        <v>1514</v>
      </c>
      <c r="O1515">
        <v>4.5</v>
      </c>
    </row>
    <row r="1516" spans="1:15" x14ac:dyDescent="0.3">
      <c r="A1516" t="s">
        <v>5799</v>
      </c>
      <c r="B1516" t="s">
        <v>5800</v>
      </c>
      <c r="C1516" s="1" t="str">
        <f t="shared" si="230"/>
        <v>21:0161</v>
      </c>
      <c r="D1516" s="1" t="str">
        <f t="shared" si="234"/>
        <v>21:0087</v>
      </c>
      <c r="E1516" t="s">
        <v>5801</v>
      </c>
      <c r="F1516" t="s">
        <v>5802</v>
      </c>
      <c r="H1516">
        <v>55.943477299999998</v>
      </c>
      <c r="I1516">
        <v>-103.0406272</v>
      </c>
      <c r="J1516" s="1" t="str">
        <f t="shared" si="235"/>
        <v>NGR lake sediment grab sample</v>
      </c>
      <c r="K1516" s="1" t="str">
        <f t="shared" si="236"/>
        <v>&lt;177 micron (NGR)</v>
      </c>
      <c r="L1516">
        <v>79</v>
      </c>
      <c r="M1516" t="s">
        <v>110</v>
      </c>
      <c r="N1516">
        <v>1515</v>
      </c>
      <c r="O1516">
        <v>1</v>
      </c>
    </row>
    <row r="1517" spans="1:15" x14ac:dyDescent="0.3">
      <c r="A1517" t="s">
        <v>5803</v>
      </c>
      <c r="B1517" t="s">
        <v>5804</v>
      </c>
      <c r="C1517" s="1" t="str">
        <f t="shared" si="230"/>
        <v>21:0161</v>
      </c>
      <c r="D1517" s="1" t="str">
        <f t="shared" si="234"/>
        <v>21:0087</v>
      </c>
      <c r="E1517" t="s">
        <v>5805</v>
      </c>
      <c r="F1517" t="s">
        <v>5806</v>
      </c>
      <c r="H1517">
        <v>55.965157400000002</v>
      </c>
      <c r="I1517">
        <v>-103.105225</v>
      </c>
      <c r="J1517" s="1" t="str">
        <f t="shared" si="235"/>
        <v>NGR lake sediment grab sample</v>
      </c>
      <c r="K1517" s="1" t="str">
        <f t="shared" si="236"/>
        <v>&lt;177 micron (NGR)</v>
      </c>
      <c r="L1517">
        <v>79</v>
      </c>
      <c r="M1517" t="s">
        <v>115</v>
      </c>
      <c r="N1517">
        <v>1516</v>
      </c>
      <c r="O1517">
        <v>1.5</v>
      </c>
    </row>
    <row r="1518" spans="1:15" x14ac:dyDescent="0.3">
      <c r="A1518" t="s">
        <v>5807</v>
      </c>
      <c r="B1518" t="s">
        <v>5808</v>
      </c>
      <c r="C1518" s="1" t="str">
        <f t="shared" si="230"/>
        <v>21:0161</v>
      </c>
      <c r="D1518" s="1" t="str">
        <f t="shared" si="234"/>
        <v>21:0087</v>
      </c>
      <c r="E1518" t="s">
        <v>5809</v>
      </c>
      <c r="F1518" t="s">
        <v>5810</v>
      </c>
      <c r="H1518">
        <v>55.988382199999997</v>
      </c>
      <c r="I1518">
        <v>-103.09607269999999</v>
      </c>
      <c r="J1518" s="1" t="str">
        <f t="shared" si="235"/>
        <v>NGR lake sediment grab sample</v>
      </c>
      <c r="K1518" s="1" t="str">
        <f t="shared" si="236"/>
        <v>&lt;177 micron (NGR)</v>
      </c>
      <c r="L1518">
        <v>79</v>
      </c>
      <c r="M1518" t="s">
        <v>120</v>
      </c>
      <c r="N1518">
        <v>1517</v>
      </c>
      <c r="O1518">
        <v>1</v>
      </c>
    </row>
    <row r="1519" spans="1:15" x14ac:dyDescent="0.3">
      <c r="A1519" t="s">
        <v>5811</v>
      </c>
      <c r="B1519" t="s">
        <v>5812</v>
      </c>
      <c r="C1519" s="1" t="str">
        <f t="shared" si="230"/>
        <v>21:0161</v>
      </c>
      <c r="D1519" s="1" t="str">
        <f t="shared" si="234"/>
        <v>21:0087</v>
      </c>
      <c r="E1519" t="s">
        <v>5813</v>
      </c>
      <c r="F1519" t="s">
        <v>5814</v>
      </c>
      <c r="H1519">
        <v>55.987318899999998</v>
      </c>
      <c r="I1519">
        <v>-103.1442206</v>
      </c>
      <c r="J1519" s="1" t="str">
        <f t="shared" si="235"/>
        <v>NGR lake sediment grab sample</v>
      </c>
      <c r="K1519" s="1" t="str">
        <f t="shared" si="236"/>
        <v>&lt;177 micron (NGR)</v>
      </c>
      <c r="L1519">
        <v>79</v>
      </c>
      <c r="M1519" t="s">
        <v>176</v>
      </c>
      <c r="N1519">
        <v>1518</v>
      </c>
      <c r="O1519">
        <v>9</v>
      </c>
    </row>
    <row r="1520" spans="1:15" x14ac:dyDescent="0.3">
      <c r="A1520" t="s">
        <v>5815</v>
      </c>
      <c r="B1520" t="s">
        <v>5816</v>
      </c>
      <c r="C1520" s="1" t="str">
        <f t="shared" si="230"/>
        <v>21:0161</v>
      </c>
      <c r="D1520" s="1" t="str">
        <f t="shared" si="234"/>
        <v>21:0087</v>
      </c>
      <c r="E1520" t="s">
        <v>5817</v>
      </c>
      <c r="F1520" t="s">
        <v>5818</v>
      </c>
      <c r="H1520">
        <v>55.963873599999999</v>
      </c>
      <c r="I1520">
        <v>-103.1389343</v>
      </c>
      <c r="J1520" s="1" t="str">
        <f t="shared" si="235"/>
        <v>NGR lake sediment grab sample</v>
      </c>
      <c r="K1520" s="1" t="str">
        <f t="shared" si="236"/>
        <v>&lt;177 micron (NGR)</v>
      </c>
      <c r="L1520">
        <v>79</v>
      </c>
      <c r="M1520" t="s">
        <v>183</v>
      </c>
      <c r="N1520">
        <v>1519</v>
      </c>
      <c r="O1520">
        <v>2.5</v>
      </c>
    </row>
    <row r="1521" spans="1:15" x14ac:dyDescent="0.3">
      <c r="A1521" t="s">
        <v>5819</v>
      </c>
      <c r="B1521" t="s">
        <v>5820</v>
      </c>
      <c r="C1521" s="1" t="str">
        <f t="shared" si="230"/>
        <v>21:0161</v>
      </c>
      <c r="D1521" s="1" t="str">
        <f t="shared" si="234"/>
        <v>21:0087</v>
      </c>
      <c r="E1521" t="s">
        <v>5821</v>
      </c>
      <c r="F1521" t="s">
        <v>5822</v>
      </c>
      <c r="H1521">
        <v>55.927102599999998</v>
      </c>
      <c r="I1521">
        <v>-103.1438989</v>
      </c>
      <c r="J1521" s="1" t="str">
        <f t="shared" si="235"/>
        <v>NGR lake sediment grab sample</v>
      </c>
      <c r="K1521" s="1" t="str">
        <f t="shared" si="236"/>
        <v>&lt;177 micron (NGR)</v>
      </c>
      <c r="L1521">
        <v>79</v>
      </c>
      <c r="M1521" t="s">
        <v>68</v>
      </c>
      <c r="N1521">
        <v>1520</v>
      </c>
      <c r="O1521">
        <v>5</v>
      </c>
    </row>
    <row r="1522" spans="1:15" x14ac:dyDescent="0.3">
      <c r="A1522" t="s">
        <v>5823</v>
      </c>
      <c r="B1522" t="s">
        <v>5824</v>
      </c>
      <c r="C1522" s="1" t="str">
        <f t="shared" si="230"/>
        <v>21:0161</v>
      </c>
      <c r="D1522" s="1" t="str">
        <f t="shared" si="234"/>
        <v>21:0087</v>
      </c>
      <c r="E1522" t="s">
        <v>5821</v>
      </c>
      <c r="F1522" t="s">
        <v>5825</v>
      </c>
      <c r="H1522">
        <v>55.927102599999998</v>
      </c>
      <c r="I1522">
        <v>-103.1438989</v>
      </c>
      <c r="J1522" s="1" t="str">
        <f t="shared" si="235"/>
        <v>NGR lake sediment grab sample</v>
      </c>
      <c r="K1522" s="1" t="str">
        <f t="shared" si="236"/>
        <v>&lt;177 micron (NGR)</v>
      </c>
      <c r="L1522">
        <v>79</v>
      </c>
      <c r="M1522" t="s">
        <v>72</v>
      </c>
      <c r="N1522">
        <v>1521</v>
      </c>
      <c r="O1522">
        <v>6.5</v>
      </c>
    </row>
    <row r="1523" spans="1:15" x14ac:dyDescent="0.3">
      <c r="A1523" t="s">
        <v>5826</v>
      </c>
      <c r="B1523" t="s">
        <v>5827</v>
      </c>
      <c r="C1523" s="1" t="str">
        <f t="shared" si="230"/>
        <v>21:0161</v>
      </c>
      <c r="D1523" s="1" t="str">
        <f t="shared" si="234"/>
        <v>21:0087</v>
      </c>
      <c r="E1523" t="s">
        <v>5828</v>
      </c>
      <c r="F1523" t="s">
        <v>5829</v>
      </c>
      <c r="H1523">
        <v>55.926640999999996</v>
      </c>
      <c r="I1523">
        <v>-103.1135081</v>
      </c>
      <c r="J1523" s="1" t="str">
        <f t="shared" si="235"/>
        <v>NGR lake sediment grab sample</v>
      </c>
      <c r="K1523" s="1" t="str">
        <f t="shared" si="236"/>
        <v>&lt;177 micron (NGR)</v>
      </c>
      <c r="L1523">
        <v>79</v>
      </c>
      <c r="M1523" t="s">
        <v>188</v>
      </c>
      <c r="N1523">
        <v>1522</v>
      </c>
      <c r="O1523">
        <v>6</v>
      </c>
    </row>
    <row r="1524" spans="1:15" x14ac:dyDescent="0.3">
      <c r="A1524" t="s">
        <v>5830</v>
      </c>
      <c r="B1524" t="s">
        <v>5831</v>
      </c>
      <c r="C1524" s="1" t="str">
        <f t="shared" si="230"/>
        <v>21:0161</v>
      </c>
      <c r="D1524" s="1" t="str">
        <f>HYPERLINK("http://geochem.nrcan.gc.ca/cdogs/content/svy/svy_e.htm", "")</f>
        <v/>
      </c>
      <c r="G1524" s="1" t="str">
        <f>HYPERLINK("http://geochem.nrcan.gc.ca/cdogs/content/cr_/cr_00003_e.htm", "3")</f>
        <v>3</v>
      </c>
      <c r="J1524" t="s">
        <v>22</v>
      </c>
      <c r="K1524" t="s">
        <v>23</v>
      </c>
      <c r="L1524">
        <v>79</v>
      </c>
      <c r="M1524" t="s">
        <v>24</v>
      </c>
      <c r="N1524">
        <v>1523</v>
      </c>
      <c r="O1524">
        <v>14.5</v>
      </c>
    </row>
    <row r="1525" spans="1:15" x14ac:dyDescent="0.3">
      <c r="A1525" t="s">
        <v>5832</v>
      </c>
      <c r="B1525" t="s">
        <v>5833</v>
      </c>
      <c r="C1525" s="1" t="str">
        <f t="shared" si="230"/>
        <v>21:0161</v>
      </c>
      <c r="D1525" s="1" t="str">
        <f t="shared" ref="D1525:D1532" si="237">HYPERLINK("http://geochem.nrcan.gc.ca/cdogs/content/svy/svy210087_e.htm", "21:0087")</f>
        <v>21:0087</v>
      </c>
      <c r="E1525" t="s">
        <v>5834</v>
      </c>
      <c r="F1525" t="s">
        <v>5835</v>
      </c>
      <c r="H1525">
        <v>55.910131800000002</v>
      </c>
      <c r="I1525">
        <v>-103.0919099</v>
      </c>
      <c r="J1525" s="1" t="str">
        <f t="shared" ref="J1525:J1532" si="238">HYPERLINK("http://geochem.nrcan.gc.ca/cdogs/content/kwd/kwd020027_e.htm", "NGR lake sediment grab sample")</f>
        <v>NGR lake sediment grab sample</v>
      </c>
      <c r="K1525" s="1" t="str">
        <f t="shared" ref="K1525:K1532" si="239">HYPERLINK("http://geochem.nrcan.gc.ca/cdogs/content/kwd/kwd080006_e.htm", "&lt;177 micron (NGR)")</f>
        <v>&lt;177 micron (NGR)</v>
      </c>
      <c r="L1525">
        <v>79</v>
      </c>
      <c r="M1525" t="s">
        <v>193</v>
      </c>
      <c r="N1525">
        <v>1524</v>
      </c>
      <c r="O1525">
        <v>12</v>
      </c>
    </row>
    <row r="1526" spans="1:15" x14ac:dyDescent="0.3">
      <c r="A1526" t="s">
        <v>5836</v>
      </c>
      <c r="B1526" t="s">
        <v>5837</v>
      </c>
      <c r="C1526" s="1" t="str">
        <f t="shared" si="230"/>
        <v>21:0161</v>
      </c>
      <c r="D1526" s="1" t="str">
        <f t="shared" si="237"/>
        <v>21:0087</v>
      </c>
      <c r="E1526" t="s">
        <v>5809</v>
      </c>
      <c r="F1526" t="s">
        <v>5838</v>
      </c>
      <c r="H1526">
        <v>55.988382199999997</v>
      </c>
      <c r="I1526">
        <v>-103.09607269999999</v>
      </c>
      <c r="J1526" s="1" t="str">
        <f t="shared" si="238"/>
        <v>NGR lake sediment grab sample</v>
      </c>
      <c r="K1526" s="1" t="str">
        <f t="shared" si="239"/>
        <v>&lt;177 micron (NGR)</v>
      </c>
      <c r="L1526">
        <v>79</v>
      </c>
      <c r="M1526" t="s">
        <v>197</v>
      </c>
      <c r="N1526">
        <v>1525</v>
      </c>
      <c r="O1526">
        <v>3</v>
      </c>
    </row>
    <row r="1527" spans="1:15" x14ac:dyDescent="0.3">
      <c r="A1527" t="s">
        <v>5839</v>
      </c>
      <c r="B1527" t="s">
        <v>5840</v>
      </c>
      <c r="C1527" s="1" t="str">
        <f t="shared" si="230"/>
        <v>21:0161</v>
      </c>
      <c r="D1527" s="1" t="str">
        <f t="shared" si="237"/>
        <v>21:0087</v>
      </c>
      <c r="E1527" t="s">
        <v>5841</v>
      </c>
      <c r="F1527" t="s">
        <v>5842</v>
      </c>
      <c r="H1527">
        <v>55.888607</v>
      </c>
      <c r="I1527">
        <v>-103.1537328</v>
      </c>
      <c r="J1527" s="1" t="str">
        <f t="shared" si="238"/>
        <v>NGR lake sediment grab sample</v>
      </c>
      <c r="K1527" s="1" t="str">
        <f t="shared" si="239"/>
        <v>&lt;177 micron (NGR)</v>
      </c>
      <c r="L1527">
        <v>80</v>
      </c>
      <c r="M1527" t="s">
        <v>19</v>
      </c>
      <c r="N1527">
        <v>1526</v>
      </c>
      <c r="O1527">
        <v>23</v>
      </c>
    </row>
    <row r="1528" spans="1:15" x14ac:dyDescent="0.3">
      <c r="A1528" t="s">
        <v>5843</v>
      </c>
      <c r="B1528" t="s">
        <v>5844</v>
      </c>
      <c r="C1528" s="1" t="str">
        <f t="shared" si="230"/>
        <v>21:0161</v>
      </c>
      <c r="D1528" s="1" t="str">
        <f t="shared" si="237"/>
        <v>21:0087</v>
      </c>
      <c r="E1528" t="s">
        <v>5845</v>
      </c>
      <c r="F1528" t="s">
        <v>5846</v>
      </c>
      <c r="H1528">
        <v>55.868095199999999</v>
      </c>
      <c r="I1528">
        <v>-103.1642958</v>
      </c>
      <c r="J1528" s="1" t="str">
        <f t="shared" si="238"/>
        <v>NGR lake sediment grab sample</v>
      </c>
      <c r="K1528" s="1" t="str">
        <f t="shared" si="239"/>
        <v>&lt;177 micron (NGR)</v>
      </c>
      <c r="L1528">
        <v>80</v>
      </c>
      <c r="M1528" t="s">
        <v>29</v>
      </c>
      <c r="N1528">
        <v>1527</v>
      </c>
      <c r="O1528">
        <v>26.5</v>
      </c>
    </row>
    <row r="1529" spans="1:15" x14ac:dyDescent="0.3">
      <c r="A1529" t="s">
        <v>5847</v>
      </c>
      <c r="B1529" t="s">
        <v>5848</v>
      </c>
      <c r="C1529" s="1" t="str">
        <f t="shared" si="230"/>
        <v>21:0161</v>
      </c>
      <c r="D1529" s="1" t="str">
        <f t="shared" si="237"/>
        <v>21:0087</v>
      </c>
      <c r="E1529" t="s">
        <v>5849</v>
      </c>
      <c r="F1529" t="s">
        <v>5850</v>
      </c>
      <c r="H1529">
        <v>55.863161900000001</v>
      </c>
      <c r="I1529">
        <v>-103.076635</v>
      </c>
      <c r="J1529" s="1" t="str">
        <f t="shared" si="238"/>
        <v>NGR lake sediment grab sample</v>
      </c>
      <c r="K1529" s="1" t="str">
        <f t="shared" si="239"/>
        <v>&lt;177 micron (NGR)</v>
      </c>
      <c r="L1529">
        <v>80</v>
      </c>
      <c r="M1529" t="s">
        <v>34</v>
      </c>
      <c r="N1529">
        <v>1528</v>
      </c>
      <c r="O1529">
        <v>7</v>
      </c>
    </row>
    <row r="1530" spans="1:15" x14ac:dyDescent="0.3">
      <c r="A1530" t="s">
        <v>5851</v>
      </c>
      <c r="B1530" t="s">
        <v>5852</v>
      </c>
      <c r="C1530" s="1" t="str">
        <f t="shared" si="230"/>
        <v>21:0161</v>
      </c>
      <c r="D1530" s="1" t="str">
        <f t="shared" si="237"/>
        <v>21:0087</v>
      </c>
      <c r="E1530" t="s">
        <v>5853</v>
      </c>
      <c r="F1530" t="s">
        <v>5854</v>
      </c>
      <c r="H1530">
        <v>55.840721899999998</v>
      </c>
      <c r="I1530">
        <v>-103.1368378</v>
      </c>
      <c r="J1530" s="1" t="str">
        <f t="shared" si="238"/>
        <v>NGR lake sediment grab sample</v>
      </c>
      <c r="K1530" s="1" t="str">
        <f t="shared" si="239"/>
        <v>&lt;177 micron (NGR)</v>
      </c>
      <c r="L1530">
        <v>80</v>
      </c>
      <c r="M1530" t="s">
        <v>39</v>
      </c>
      <c r="N1530">
        <v>1529</v>
      </c>
      <c r="O1530">
        <v>24.5</v>
      </c>
    </row>
    <row r="1531" spans="1:15" x14ac:dyDescent="0.3">
      <c r="A1531" t="s">
        <v>5855</v>
      </c>
      <c r="B1531" t="s">
        <v>5856</v>
      </c>
      <c r="C1531" s="1" t="str">
        <f t="shared" si="230"/>
        <v>21:0161</v>
      </c>
      <c r="D1531" s="1" t="str">
        <f t="shared" si="237"/>
        <v>21:0087</v>
      </c>
      <c r="E1531" t="s">
        <v>5857</v>
      </c>
      <c r="F1531" t="s">
        <v>5858</v>
      </c>
      <c r="H1531">
        <v>55.825066</v>
      </c>
      <c r="I1531">
        <v>-103.1120425</v>
      </c>
      <c r="J1531" s="1" t="str">
        <f t="shared" si="238"/>
        <v>NGR lake sediment grab sample</v>
      </c>
      <c r="K1531" s="1" t="str">
        <f t="shared" si="239"/>
        <v>&lt;177 micron (NGR)</v>
      </c>
      <c r="L1531">
        <v>80</v>
      </c>
      <c r="M1531" t="s">
        <v>44</v>
      </c>
      <c r="N1531">
        <v>1530</v>
      </c>
      <c r="O1531">
        <v>21</v>
      </c>
    </row>
    <row r="1532" spans="1:15" x14ac:dyDescent="0.3">
      <c r="A1532" t="s">
        <v>5859</v>
      </c>
      <c r="B1532" t="s">
        <v>5860</v>
      </c>
      <c r="C1532" s="1" t="str">
        <f t="shared" si="230"/>
        <v>21:0161</v>
      </c>
      <c r="D1532" s="1" t="str">
        <f t="shared" si="237"/>
        <v>21:0087</v>
      </c>
      <c r="E1532" t="s">
        <v>5861</v>
      </c>
      <c r="F1532" t="s">
        <v>5862</v>
      </c>
      <c r="H1532">
        <v>55.809945900000002</v>
      </c>
      <c r="I1532">
        <v>-103.12235010000001</v>
      </c>
      <c r="J1532" s="1" t="str">
        <f t="shared" si="238"/>
        <v>NGR lake sediment grab sample</v>
      </c>
      <c r="K1532" s="1" t="str">
        <f t="shared" si="239"/>
        <v>&lt;177 micron (NGR)</v>
      </c>
      <c r="L1532">
        <v>80</v>
      </c>
      <c r="M1532" t="s">
        <v>68</v>
      </c>
      <c r="N1532">
        <v>1531</v>
      </c>
      <c r="O1532">
        <v>42</v>
      </c>
    </row>
    <row r="1533" spans="1:15" x14ac:dyDescent="0.3">
      <c r="A1533" t="s">
        <v>5863</v>
      </c>
      <c r="B1533" t="s">
        <v>5864</v>
      </c>
      <c r="C1533" s="1" t="str">
        <f t="shared" si="230"/>
        <v>21:0161</v>
      </c>
      <c r="D1533" s="1" t="str">
        <f>HYPERLINK("http://geochem.nrcan.gc.ca/cdogs/content/svy/svy_e.htm", "")</f>
        <v/>
      </c>
      <c r="G1533" s="1" t="str">
        <f>HYPERLINK("http://geochem.nrcan.gc.ca/cdogs/content/cr_/cr_00002_e.htm", "2")</f>
        <v>2</v>
      </c>
      <c r="J1533" t="s">
        <v>22</v>
      </c>
      <c r="K1533" t="s">
        <v>23</v>
      </c>
      <c r="L1533">
        <v>80</v>
      </c>
      <c r="M1533" t="s">
        <v>24</v>
      </c>
      <c r="N1533">
        <v>1532</v>
      </c>
      <c r="O1533">
        <v>15.5</v>
      </c>
    </row>
    <row r="1534" spans="1:15" x14ac:dyDescent="0.3">
      <c r="A1534" t="s">
        <v>5865</v>
      </c>
      <c r="B1534" t="s">
        <v>5866</v>
      </c>
      <c r="C1534" s="1" t="str">
        <f t="shared" si="230"/>
        <v>21:0161</v>
      </c>
      <c r="D1534" s="1" t="str">
        <f t="shared" ref="D1534:D1550" si="240">HYPERLINK("http://geochem.nrcan.gc.ca/cdogs/content/svy/svy210087_e.htm", "21:0087")</f>
        <v>21:0087</v>
      </c>
      <c r="E1534" t="s">
        <v>5861</v>
      </c>
      <c r="F1534" t="s">
        <v>5867</v>
      </c>
      <c r="H1534">
        <v>55.809945900000002</v>
      </c>
      <c r="I1534">
        <v>-103.12235010000001</v>
      </c>
      <c r="J1534" s="1" t="str">
        <f t="shared" ref="J1534:J1550" si="241">HYPERLINK("http://geochem.nrcan.gc.ca/cdogs/content/kwd/kwd020027_e.htm", "NGR lake sediment grab sample")</f>
        <v>NGR lake sediment grab sample</v>
      </c>
      <c r="K1534" s="1" t="str">
        <f t="shared" ref="K1534:K1550" si="242">HYPERLINK("http://geochem.nrcan.gc.ca/cdogs/content/kwd/kwd080006_e.htm", "&lt;177 micron (NGR)")</f>
        <v>&lt;177 micron (NGR)</v>
      </c>
      <c r="L1534">
        <v>80</v>
      </c>
      <c r="M1534" t="s">
        <v>72</v>
      </c>
      <c r="N1534">
        <v>1533</v>
      </c>
      <c r="O1534">
        <v>43.5</v>
      </c>
    </row>
    <row r="1535" spans="1:15" x14ac:dyDescent="0.3">
      <c r="A1535" t="s">
        <v>5868</v>
      </c>
      <c r="B1535" t="s">
        <v>5869</v>
      </c>
      <c r="C1535" s="1" t="str">
        <f t="shared" si="230"/>
        <v>21:0161</v>
      </c>
      <c r="D1535" s="1" t="str">
        <f t="shared" si="240"/>
        <v>21:0087</v>
      </c>
      <c r="E1535" t="s">
        <v>5870</v>
      </c>
      <c r="F1535" t="s">
        <v>5871</v>
      </c>
      <c r="H1535">
        <v>55.8093626</v>
      </c>
      <c r="I1535">
        <v>-103.1431243</v>
      </c>
      <c r="J1535" s="1" t="str">
        <f t="shared" si="241"/>
        <v>NGR lake sediment grab sample</v>
      </c>
      <c r="K1535" s="1" t="str">
        <f t="shared" si="242"/>
        <v>&lt;177 micron (NGR)</v>
      </c>
      <c r="L1535">
        <v>80</v>
      </c>
      <c r="M1535" t="s">
        <v>49</v>
      </c>
      <c r="N1535">
        <v>1534</v>
      </c>
      <c r="O1535">
        <v>7.5</v>
      </c>
    </row>
    <row r="1536" spans="1:15" x14ac:dyDescent="0.3">
      <c r="A1536" t="s">
        <v>5872</v>
      </c>
      <c r="B1536" t="s">
        <v>5873</v>
      </c>
      <c r="C1536" s="1" t="str">
        <f t="shared" si="230"/>
        <v>21:0161</v>
      </c>
      <c r="D1536" s="1" t="str">
        <f t="shared" si="240"/>
        <v>21:0087</v>
      </c>
      <c r="E1536" t="s">
        <v>5874</v>
      </c>
      <c r="F1536" t="s">
        <v>5875</v>
      </c>
      <c r="H1536">
        <v>55.788173</v>
      </c>
      <c r="I1536">
        <v>-103.1090432</v>
      </c>
      <c r="J1536" s="1" t="str">
        <f t="shared" si="241"/>
        <v>NGR lake sediment grab sample</v>
      </c>
      <c r="K1536" s="1" t="str">
        <f t="shared" si="242"/>
        <v>&lt;177 micron (NGR)</v>
      </c>
      <c r="L1536">
        <v>80</v>
      </c>
      <c r="M1536" t="s">
        <v>54</v>
      </c>
      <c r="N1536">
        <v>1535</v>
      </c>
      <c r="O1536">
        <v>5.5</v>
      </c>
    </row>
    <row r="1537" spans="1:15" x14ac:dyDescent="0.3">
      <c r="A1537" t="s">
        <v>5876</v>
      </c>
      <c r="B1537" t="s">
        <v>5877</v>
      </c>
      <c r="C1537" s="1" t="str">
        <f t="shared" si="230"/>
        <v>21:0161</v>
      </c>
      <c r="D1537" s="1" t="str">
        <f t="shared" si="240"/>
        <v>21:0087</v>
      </c>
      <c r="E1537" t="s">
        <v>5878</v>
      </c>
      <c r="F1537" t="s">
        <v>5879</v>
      </c>
      <c r="H1537">
        <v>55.780286099999998</v>
      </c>
      <c r="I1537">
        <v>-103.1221827</v>
      </c>
      <c r="J1537" s="1" t="str">
        <f t="shared" si="241"/>
        <v>NGR lake sediment grab sample</v>
      </c>
      <c r="K1537" s="1" t="str">
        <f t="shared" si="242"/>
        <v>&lt;177 micron (NGR)</v>
      </c>
      <c r="L1537">
        <v>80</v>
      </c>
      <c r="M1537" t="s">
        <v>59</v>
      </c>
      <c r="N1537">
        <v>1536</v>
      </c>
      <c r="O1537">
        <v>2</v>
      </c>
    </row>
    <row r="1538" spans="1:15" x14ac:dyDescent="0.3">
      <c r="A1538" t="s">
        <v>5880</v>
      </c>
      <c r="B1538" t="s">
        <v>5881</v>
      </c>
      <c r="C1538" s="1" t="str">
        <f t="shared" ref="C1538:C1601" si="243">HYPERLINK("http://geochem.nrcan.gc.ca/cdogs/content/bdl/bdl210161_e.htm", "21:0161")</f>
        <v>21:0161</v>
      </c>
      <c r="D1538" s="1" t="str">
        <f t="shared" si="240"/>
        <v>21:0087</v>
      </c>
      <c r="E1538" t="s">
        <v>5882</v>
      </c>
      <c r="F1538" t="s">
        <v>5883</v>
      </c>
      <c r="H1538">
        <v>55.7634653</v>
      </c>
      <c r="I1538">
        <v>-103.1389312</v>
      </c>
      <c r="J1538" s="1" t="str">
        <f t="shared" si="241"/>
        <v>NGR lake sediment grab sample</v>
      </c>
      <c r="K1538" s="1" t="str">
        <f t="shared" si="242"/>
        <v>&lt;177 micron (NGR)</v>
      </c>
      <c r="L1538">
        <v>80</v>
      </c>
      <c r="M1538" t="s">
        <v>105</v>
      </c>
      <c r="N1538">
        <v>1537</v>
      </c>
      <c r="O1538">
        <v>4</v>
      </c>
    </row>
    <row r="1539" spans="1:15" x14ac:dyDescent="0.3">
      <c r="A1539" t="s">
        <v>5884</v>
      </c>
      <c r="B1539" t="s">
        <v>5885</v>
      </c>
      <c r="C1539" s="1" t="str">
        <f t="shared" si="243"/>
        <v>21:0161</v>
      </c>
      <c r="D1539" s="1" t="str">
        <f t="shared" si="240"/>
        <v>21:0087</v>
      </c>
      <c r="E1539" t="s">
        <v>5886</v>
      </c>
      <c r="F1539" t="s">
        <v>5887</v>
      </c>
      <c r="H1539">
        <v>55.810471300000003</v>
      </c>
      <c r="I1539">
        <v>-103.2180779</v>
      </c>
      <c r="J1539" s="1" t="str">
        <f t="shared" si="241"/>
        <v>NGR lake sediment grab sample</v>
      </c>
      <c r="K1539" s="1" t="str">
        <f t="shared" si="242"/>
        <v>&lt;177 micron (NGR)</v>
      </c>
      <c r="L1539">
        <v>80</v>
      </c>
      <c r="M1539" t="s">
        <v>120</v>
      </c>
      <c r="N1539">
        <v>1538</v>
      </c>
      <c r="O1539">
        <v>9</v>
      </c>
    </row>
    <row r="1540" spans="1:15" x14ac:dyDescent="0.3">
      <c r="A1540" t="s">
        <v>5888</v>
      </c>
      <c r="B1540" t="s">
        <v>5889</v>
      </c>
      <c r="C1540" s="1" t="str">
        <f t="shared" si="243"/>
        <v>21:0161</v>
      </c>
      <c r="D1540" s="1" t="str">
        <f t="shared" si="240"/>
        <v>21:0087</v>
      </c>
      <c r="E1540" t="s">
        <v>5890</v>
      </c>
      <c r="F1540" t="s">
        <v>5891</v>
      </c>
      <c r="H1540">
        <v>55.823930400000002</v>
      </c>
      <c r="I1540">
        <v>-103.27972269999999</v>
      </c>
      <c r="J1540" s="1" t="str">
        <f t="shared" si="241"/>
        <v>NGR lake sediment grab sample</v>
      </c>
      <c r="K1540" s="1" t="str">
        <f t="shared" si="242"/>
        <v>&lt;177 micron (NGR)</v>
      </c>
      <c r="L1540">
        <v>80</v>
      </c>
      <c r="M1540" t="s">
        <v>110</v>
      </c>
      <c r="N1540">
        <v>1539</v>
      </c>
      <c r="O1540">
        <v>18</v>
      </c>
    </row>
    <row r="1541" spans="1:15" x14ac:dyDescent="0.3">
      <c r="A1541" t="s">
        <v>5892</v>
      </c>
      <c r="B1541" t="s">
        <v>5893</v>
      </c>
      <c r="C1541" s="1" t="str">
        <f t="shared" si="243"/>
        <v>21:0161</v>
      </c>
      <c r="D1541" s="1" t="str">
        <f t="shared" si="240"/>
        <v>21:0087</v>
      </c>
      <c r="E1541" t="s">
        <v>5894</v>
      </c>
      <c r="F1541" t="s">
        <v>5895</v>
      </c>
      <c r="H1541">
        <v>55.821634199999998</v>
      </c>
      <c r="I1541">
        <v>-103.30855750000001</v>
      </c>
      <c r="J1541" s="1" t="str">
        <f t="shared" si="241"/>
        <v>NGR lake sediment grab sample</v>
      </c>
      <c r="K1541" s="1" t="str">
        <f t="shared" si="242"/>
        <v>&lt;177 micron (NGR)</v>
      </c>
      <c r="L1541">
        <v>80</v>
      </c>
      <c r="M1541" t="s">
        <v>115</v>
      </c>
      <c r="N1541">
        <v>1540</v>
      </c>
      <c r="O1541">
        <v>14.5</v>
      </c>
    </row>
    <row r="1542" spans="1:15" x14ac:dyDescent="0.3">
      <c r="A1542" t="s">
        <v>5896</v>
      </c>
      <c r="B1542" t="s">
        <v>5897</v>
      </c>
      <c r="C1542" s="1" t="str">
        <f t="shared" si="243"/>
        <v>21:0161</v>
      </c>
      <c r="D1542" s="1" t="str">
        <f t="shared" si="240"/>
        <v>21:0087</v>
      </c>
      <c r="E1542" t="s">
        <v>5898</v>
      </c>
      <c r="F1542" t="s">
        <v>5899</v>
      </c>
      <c r="H1542">
        <v>55.798391899999999</v>
      </c>
      <c r="I1542">
        <v>-103.3845463</v>
      </c>
      <c r="J1542" s="1" t="str">
        <f t="shared" si="241"/>
        <v>NGR lake sediment grab sample</v>
      </c>
      <c r="K1542" s="1" t="str">
        <f t="shared" si="242"/>
        <v>&lt;177 micron (NGR)</v>
      </c>
      <c r="L1542">
        <v>80</v>
      </c>
      <c r="M1542" t="s">
        <v>176</v>
      </c>
      <c r="N1542">
        <v>1541</v>
      </c>
      <c r="O1542">
        <v>4.5</v>
      </c>
    </row>
    <row r="1543" spans="1:15" x14ac:dyDescent="0.3">
      <c r="A1543" t="s">
        <v>5900</v>
      </c>
      <c r="B1543" t="s">
        <v>5901</v>
      </c>
      <c r="C1543" s="1" t="str">
        <f t="shared" si="243"/>
        <v>21:0161</v>
      </c>
      <c r="D1543" s="1" t="str">
        <f t="shared" si="240"/>
        <v>21:0087</v>
      </c>
      <c r="E1543" t="s">
        <v>5902</v>
      </c>
      <c r="F1543" t="s">
        <v>5903</v>
      </c>
      <c r="H1543">
        <v>55.798868200000001</v>
      </c>
      <c r="I1543">
        <v>-103.42121950000001</v>
      </c>
      <c r="J1543" s="1" t="str">
        <f t="shared" si="241"/>
        <v>NGR lake sediment grab sample</v>
      </c>
      <c r="K1543" s="1" t="str">
        <f t="shared" si="242"/>
        <v>&lt;177 micron (NGR)</v>
      </c>
      <c r="L1543">
        <v>80</v>
      </c>
      <c r="M1543" t="s">
        <v>183</v>
      </c>
      <c r="N1543">
        <v>1542</v>
      </c>
      <c r="O1543">
        <v>12</v>
      </c>
    </row>
    <row r="1544" spans="1:15" x14ac:dyDescent="0.3">
      <c r="A1544" t="s">
        <v>5904</v>
      </c>
      <c r="B1544" t="s">
        <v>5905</v>
      </c>
      <c r="C1544" s="1" t="str">
        <f t="shared" si="243"/>
        <v>21:0161</v>
      </c>
      <c r="D1544" s="1" t="str">
        <f t="shared" si="240"/>
        <v>21:0087</v>
      </c>
      <c r="E1544" t="s">
        <v>5906</v>
      </c>
      <c r="F1544" t="s">
        <v>5907</v>
      </c>
      <c r="H1544">
        <v>55.798515199999997</v>
      </c>
      <c r="I1544">
        <v>-103.4643074</v>
      </c>
      <c r="J1544" s="1" t="str">
        <f t="shared" si="241"/>
        <v>NGR lake sediment grab sample</v>
      </c>
      <c r="K1544" s="1" t="str">
        <f t="shared" si="242"/>
        <v>&lt;177 micron (NGR)</v>
      </c>
      <c r="L1544">
        <v>80</v>
      </c>
      <c r="M1544" t="s">
        <v>188</v>
      </c>
      <c r="N1544">
        <v>1543</v>
      </c>
      <c r="O1544">
        <v>36</v>
      </c>
    </row>
    <row r="1545" spans="1:15" x14ac:dyDescent="0.3">
      <c r="A1545" t="s">
        <v>5908</v>
      </c>
      <c r="B1545" t="s">
        <v>5909</v>
      </c>
      <c r="C1545" s="1" t="str">
        <f t="shared" si="243"/>
        <v>21:0161</v>
      </c>
      <c r="D1545" s="1" t="str">
        <f t="shared" si="240"/>
        <v>21:0087</v>
      </c>
      <c r="E1545" t="s">
        <v>5910</v>
      </c>
      <c r="F1545" t="s">
        <v>5911</v>
      </c>
      <c r="H1545">
        <v>55.769871899999998</v>
      </c>
      <c r="I1545">
        <v>-103.47340459999999</v>
      </c>
      <c r="J1545" s="1" t="str">
        <f t="shared" si="241"/>
        <v>NGR lake sediment grab sample</v>
      </c>
      <c r="K1545" s="1" t="str">
        <f t="shared" si="242"/>
        <v>&lt;177 micron (NGR)</v>
      </c>
      <c r="L1545">
        <v>80</v>
      </c>
      <c r="M1545" t="s">
        <v>193</v>
      </c>
      <c r="N1545">
        <v>1544</v>
      </c>
      <c r="O1545">
        <v>28.5</v>
      </c>
    </row>
    <row r="1546" spans="1:15" x14ac:dyDescent="0.3">
      <c r="A1546" t="s">
        <v>5912</v>
      </c>
      <c r="B1546" t="s">
        <v>5913</v>
      </c>
      <c r="C1546" s="1" t="str">
        <f t="shared" si="243"/>
        <v>21:0161</v>
      </c>
      <c r="D1546" s="1" t="str">
        <f t="shared" si="240"/>
        <v>21:0087</v>
      </c>
      <c r="E1546" t="s">
        <v>5886</v>
      </c>
      <c r="F1546" t="s">
        <v>5914</v>
      </c>
      <c r="H1546">
        <v>55.810471300000003</v>
      </c>
      <c r="I1546">
        <v>-103.2180779</v>
      </c>
      <c r="J1546" s="1" t="str">
        <f t="shared" si="241"/>
        <v>NGR lake sediment grab sample</v>
      </c>
      <c r="K1546" s="1" t="str">
        <f t="shared" si="242"/>
        <v>&lt;177 micron (NGR)</v>
      </c>
      <c r="L1546">
        <v>80</v>
      </c>
      <c r="M1546" t="s">
        <v>197</v>
      </c>
      <c r="N1546">
        <v>1545</v>
      </c>
      <c r="O1546">
        <v>9.5</v>
      </c>
    </row>
    <row r="1547" spans="1:15" x14ac:dyDescent="0.3">
      <c r="A1547" t="s">
        <v>5915</v>
      </c>
      <c r="B1547" t="s">
        <v>5916</v>
      </c>
      <c r="C1547" s="1" t="str">
        <f t="shared" si="243"/>
        <v>21:0161</v>
      </c>
      <c r="D1547" s="1" t="str">
        <f t="shared" si="240"/>
        <v>21:0087</v>
      </c>
      <c r="E1547" t="s">
        <v>5917</v>
      </c>
      <c r="F1547" t="s">
        <v>5918</v>
      </c>
      <c r="H1547">
        <v>55.771881700000002</v>
      </c>
      <c r="I1547">
        <v>-103.4191222</v>
      </c>
      <c r="J1547" s="1" t="str">
        <f t="shared" si="241"/>
        <v>NGR lake sediment grab sample</v>
      </c>
      <c r="K1547" s="1" t="str">
        <f t="shared" si="242"/>
        <v>&lt;177 micron (NGR)</v>
      </c>
      <c r="L1547">
        <v>81</v>
      </c>
      <c r="M1547" t="s">
        <v>19</v>
      </c>
      <c r="N1547">
        <v>1546</v>
      </c>
      <c r="O1547">
        <v>32.5</v>
      </c>
    </row>
    <row r="1548" spans="1:15" x14ac:dyDescent="0.3">
      <c r="A1548" t="s">
        <v>5919</v>
      </c>
      <c r="B1548" t="s">
        <v>5920</v>
      </c>
      <c r="C1548" s="1" t="str">
        <f t="shared" si="243"/>
        <v>21:0161</v>
      </c>
      <c r="D1548" s="1" t="str">
        <f t="shared" si="240"/>
        <v>21:0087</v>
      </c>
      <c r="E1548" t="s">
        <v>5921</v>
      </c>
      <c r="F1548" t="s">
        <v>5922</v>
      </c>
      <c r="H1548">
        <v>55.779319999999998</v>
      </c>
      <c r="I1548">
        <v>-103.3693901</v>
      </c>
      <c r="J1548" s="1" t="str">
        <f t="shared" si="241"/>
        <v>NGR lake sediment grab sample</v>
      </c>
      <c r="K1548" s="1" t="str">
        <f t="shared" si="242"/>
        <v>&lt;177 micron (NGR)</v>
      </c>
      <c r="L1548">
        <v>81</v>
      </c>
      <c r="M1548" t="s">
        <v>29</v>
      </c>
      <c r="N1548">
        <v>1547</v>
      </c>
      <c r="O1548">
        <v>26.5</v>
      </c>
    </row>
    <row r="1549" spans="1:15" x14ac:dyDescent="0.3">
      <c r="A1549" t="s">
        <v>5923</v>
      </c>
      <c r="B1549" t="s">
        <v>5924</v>
      </c>
      <c r="C1549" s="1" t="str">
        <f t="shared" si="243"/>
        <v>21:0161</v>
      </c>
      <c r="D1549" s="1" t="str">
        <f t="shared" si="240"/>
        <v>21:0087</v>
      </c>
      <c r="E1549" t="s">
        <v>5925</v>
      </c>
      <c r="F1549" t="s">
        <v>5926</v>
      </c>
      <c r="H1549">
        <v>55.7824642</v>
      </c>
      <c r="I1549">
        <v>-103.33577029999999</v>
      </c>
      <c r="J1549" s="1" t="str">
        <f t="shared" si="241"/>
        <v>NGR lake sediment grab sample</v>
      </c>
      <c r="K1549" s="1" t="str">
        <f t="shared" si="242"/>
        <v>&lt;177 micron (NGR)</v>
      </c>
      <c r="L1549">
        <v>81</v>
      </c>
      <c r="M1549" t="s">
        <v>68</v>
      </c>
      <c r="N1549">
        <v>1548</v>
      </c>
      <c r="O1549">
        <v>23</v>
      </c>
    </row>
    <row r="1550" spans="1:15" x14ac:dyDescent="0.3">
      <c r="A1550" t="s">
        <v>5927</v>
      </c>
      <c r="B1550" t="s">
        <v>5928</v>
      </c>
      <c r="C1550" s="1" t="str">
        <f t="shared" si="243"/>
        <v>21:0161</v>
      </c>
      <c r="D1550" s="1" t="str">
        <f t="shared" si="240"/>
        <v>21:0087</v>
      </c>
      <c r="E1550" t="s">
        <v>5925</v>
      </c>
      <c r="F1550" t="s">
        <v>5929</v>
      </c>
      <c r="H1550">
        <v>55.7824642</v>
      </c>
      <c r="I1550">
        <v>-103.33577029999999</v>
      </c>
      <c r="J1550" s="1" t="str">
        <f t="shared" si="241"/>
        <v>NGR lake sediment grab sample</v>
      </c>
      <c r="K1550" s="1" t="str">
        <f t="shared" si="242"/>
        <v>&lt;177 micron (NGR)</v>
      </c>
      <c r="L1550">
        <v>81</v>
      </c>
      <c r="M1550" t="s">
        <v>72</v>
      </c>
      <c r="N1550">
        <v>1549</v>
      </c>
      <c r="O1550">
        <v>21.5</v>
      </c>
    </row>
    <row r="1551" spans="1:15" x14ac:dyDescent="0.3">
      <c r="A1551" t="s">
        <v>5930</v>
      </c>
      <c r="B1551" t="s">
        <v>5931</v>
      </c>
      <c r="C1551" s="1" t="str">
        <f t="shared" si="243"/>
        <v>21:0161</v>
      </c>
      <c r="D1551" s="1" t="str">
        <f>HYPERLINK("http://geochem.nrcan.gc.ca/cdogs/content/svy/svy_e.htm", "")</f>
        <v/>
      </c>
      <c r="G1551" s="1" t="str">
        <f>HYPERLINK("http://geochem.nrcan.gc.ca/cdogs/content/cr_/cr_00001_e.htm", "1")</f>
        <v>1</v>
      </c>
      <c r="J1551" t="s">
        <v>22</v>
      </c>
      <c r="K1551" t="s">
        <v>23</v>
      </c>
      <c r="L1551">
        <v>81</v>
      </c>
      <c r="M1551" t="s">
        <v>24</v>
      </c>
      <c r="N1551">
        <v>1550</v>
      </c>
      <c r="O1551">
        <v>46.5</v>
      </c>
    </row>
    <row r="1552" spans="1:15" x14ac:dyDescent="0.3">
      <c r="A1552" t="s">
        <v>5932</v>
      </c>
      <c r="B1552" t="s">
        <v>5933</v>
      </c>
      <c r="C1552" s="1" t="str">
        <f t="shared" si="243"/>
        <v>21:0161</v>
      </c>
      <c r="D1552" s="1" t="str">
        <f t="shared" ref="D1552:D1582" si="244">HYPERLINK("http://geochem.nrcan.gc.ca/cdogs/content/svy/svy210087_e.htm", "21:0087")</f>
        <v>21:0087</v>
      </c>
      <c r="E1552" t="s">
        <v>5934</v>
      </c>
      <c r="F1552" t="s">
        <v>5935</v>
      </c>
      <c r="H1552">
        <v>55.770043100000002</v>
      </c>
      <c r="I1552">
        <v>-103.2820971</v>
      </c>
      <c r="J1552" s="1" t="str">
        <f t="shared" ref="J1552:J1582" si="245">HYPERLINK("http://geochem.nrcan.gc.ca/cdogs/content/kwd/kwd020027_e.htm", "NGR lake sediment grab sample")</f>
        <v>NGR lake sediment grab sample</v>
      </c>
      <c r="K1552" s="1" t="str">
        <f t="shared" ref="K1552:K1582" si="246">HYPERLINK("http://geochem.nrcan.gc.ca/cdogs/content/kwd/kwd080006_e.htm", "&lt;177 micron (NGR)")</f>
        <v>&lt;177 micron (NGR)</v>
      </c>
      <c r="L1552">
        <v>81</v>
      </c>
      <c r="M1552" t="s">
        <v>120</v>
      </c>
      <c r="N1552">
        <v>1551</v>
      </c>
      <c r="O1552">
        <v>12</v>
      </c>
    </row>
    <row r="1553" spans="1:15" x14ac:dyDescent="0.3">
      <c r="A1553" t="s">
        <v>5936</v>
      </c>
      <c r="B1553" t="s">
        <v>5937</v>
      </c>
      <c r="C1553" s="1" t="str">
        <f t="shared" si="243"/>
        <v>21:0161</v>
      </c>
      <c r="D1553" s="1" t="str">
        <f t="shared" si="244"/>
        <v>21:0087</v>
      </c>
      <c r="E1553" t="s">
        <v>5938</v>
      </c>
      <c r="F1553" t="s">
        <v>5939</v>
      </c>
      <c r="H1553">
        <v>55.780625700000002</v>
      </c>
      <c r="I1553">
        <v>-103.2050887</v>
      </c>
      <c r="J1553" s="1" t="str">
        <f t="shared" si="245"/>
        <v>NGR lake sediment grab sample</v>
      </c>
      <c r="K1553" s="1" t="str">
        <f t="shared" si="246"/>
        <v>&lt;177 micron (NGR)</v>
      </c>
      <c r="L1553">
        <v>81</v>
      </c>
      <c r="M1553" t="s">
        <v>34</v>
      </c>
      <c r="N1553">
        <v>1552</v>
      </c>
      <c r="O1553">
        <v>9</v>
      </c>
    </row>
    <row r="1554" spans="1:15" x14ac:dyDescent="0.3">
      <c r="A1554" t="s">
        <v>5940</v>
      </c>
      <c r="B1554" t="s">
        <v>5941</v>
      </c>
      <c r="C1554" s="1" t="str">
        <f t="shared" si="243"/>
        <v>21:0161</v>
      </c>
      <c r="D1554" s="1" t="str">
        <f t="shared" si="244"/>
        <v>21:0087</v>
      </c>
      <c r="E1554" t="s">
        <v>5942</v>
      </c>
      <c r="F1554" t="s">
        <v>5943</v>
      </c>
      <c r="H1554">
        <v>55.727979699999999</v>
      </c>
      <c r="I1554">
        <v>-103.1103624</v>
      </c>
      <c r="J1554" s="1" t="str">
        <f t="shared" si="245"/>
        <v>NGR lake sediment grab sample</v>
      </c>
      <c r="K1554" s="1" t="str">
        <f t="shared" si="246"/>
        <v>&lt;177 micron (NGR)</v>
      </c>
      <c r="L1554">
        <v>81</v>
      </c>
      <c r="M1554" t="s">
        <v>39</v>
      </c>
      <c r="N1554">
        <v>1553</v>
      </c>
      <c r="O1554">
        <v>24.5</v>
      </c>
    </row>
    <row r="1555" spans="1:15" x14ac:dyDescent="0.3">
      <c r="A1555" t="s">
        <v>5944</v>
      </c>
      <c r="B1555" t="s">
        <v>5945</v>
      </c>
      <c r="C1555" s="1" t="str">
        <f t="shared" si="243"/>
        <v>21:0161</v>
      </c>
      <c r="D1555" s="1" t="str">
        <f t="shared" si="244"/>
        <v>21:0087</v>
      </c>
      <c r="E1555" t="s">
        <v>5946</v>
      </c>
      <c r="F1555" t="s">
        <v>5947</v>
      </c>
      <c r="H1555">
        <v>55.720425900000002</v>
      </c>
      <c r="I1555">
        <v>-103.086844</v>
      </c>
      <c r="J1555" s="1" t="str">
        <f t="shared" si="245"/>
        <v>NGR lake sediment grab sample</v>
      </c>
      <c r="K1555" s="1" t="str">
        <f t="shared" si="246"/>
        <v>&lt;177 micron (NGR)</v>
      </c>
      <c r="L1555">
        <v>81</v>
      </c>
      <c r="M1555" t="s">
        <v>44</v>
      </c>
      <c r="N1555">
        <v>1554</v>
      </c>
      <c r="O1555">
        <v>25.5</v>
      </c>
    </row>
    <row r="1556" spans="1:15" x14ac:dyDescent="0.3">
      <c r="A1556" t="s">
        <v>5948</v>
      </c>
      <c r="B1556" t="s">
        <v>5949</v>
      </c>
      <c r="C1556" s="1" t="str">
        <f t="shared" si="243"/>
        <v>21:0161</v>
      </c>
      <c r="D1556" s="1" t="str">
        <f t="shared" si="244"/>
        <v>21:0087</v>
      </c>
      <c r="E1556" t="s">
        <v>5950</v>
      </c>
      <c r="F1556" t="s">
        <v>5951</v>
      </c>
      <c r="H1556">
        <v>55.693534300000003</v>
      </c>
      <c r="I1556">
        <v>-103.0913403</v>
      </c>
      <c r="J1556" s="1" t="str">
        <f t="shared" si="245"/>
        <v>NGR lake sediment grab sample</v>
      </c>
      <c r="K1556" s="1" t="str">
        <f t="shared" si="246"/>
        <v>&lt;177 micron (NGR)</v>
      </c>
      <c r="L1556">
        <v>81</v>
      </c>
      <c r="M1556" t="s">
        <v>49</v>
      </c>
      <c r="N1556">
        <v>1555</v>
      </c>
      <c r="O1556">
        <v>63.5</v>
      </c>
    </row>
    <row r="1557" spans="1:15" x14ac:dyDescent="0.3">
      <c r="A1557" t="s">
        <v>5952</v>
      </c>
      <c r="B1557" t="s">
        <v>5953</v>
      </c>
      <c r="C1557" s="1" t="str">
        <f t="shared" si="243"/>
        <v>21:0161</v>
      </c>
      <c r="D1557" s="1" t="str">
        <f t="shared" si="244"/>
        <v>21:0087</v>
      </c>
      <c r="E1557" t="s">
        <v>5954</v>
      </c>
      <c r="F1557" t="s">
        <v>5955</v>
      </c>
      <c r="H1557">
        <v>55.658004699999999</v>
      </c>
      <c r="I1557">
        <v>-103.11850509999999</v>
      </c>
      <c r="J1557" s="1" t="str">
        <f t="shared" si="245"/>
        <v>NGR lake sediment grab sample</v>
      </c>
      <c r="K1557" s="1" t="str">
        <f t="shared" si="246"/>
        <v>&lt;177 micron (NGR)</v>
      </c>
      <c r="L1557">
        <v>81</v>
      </c>
      <c r="M1557" t="s">
        <v>54</v>
      </c>
      <c r="N1557">
        <v>1556</v>
      </c>
      <c r="O1557">
        <v>30.5</v>
      </c>
    </row>
    <row r="1558" spans="1:15" x14ac:dyDescent="0.3">
      <c r="A1558" t="s">
        <v>5956</v>
      </c>
      <c r="B1558" t="s">
        <v>5957</v>
      </c>
      <c r="C1558" s="1" t="str">
        <f t="shared" si="243"/>
        <v>21:0161</v>
      </c>
      <c r="D1558" s="1" t="str">
        <f t="shared" si="244"/>
        <v>21:0087</v>
      </c>
      <c r="E1558" t="s">
        <v>5958</v>
      </c>
      <c r="F1558" t="s">
        <v>5959</v>
      </c>
      <c r="H1558">
        <v>55.625576899999999</v>
      </c>
      <c r="I1558">
        <v>-103.11370669999999</v>
      </c>
      <c r="J1558" s="1" t="str">
        <f t="shared" si="245"/>
        <v>NGR lake sediment grab sample</v>
      </c>
      <c r="K1558" s="1" t="str">
        <f t="shared" si="246"/>
        <v>&lt;177 micron (NGR)</v>
      </c>
      <c r="L1558">
        <v>81</v>
      </c>
      <c r="M1558" t="s">
        <v>59</v>
      </c>
      <c r="N1558">
        <v>1557</v>
      </c>
      <c r="O1558">
        <v>21.5</v>
      </c>
    </row>
    <row r="1559" spans="1:15" x14ac:dyDescent="0.3">
      <c r="A1559" t="s">
        <v>5960</v>
      </c>
      <c r="B1559" t="s">
        <v>5961</v>
      </c>
      <c r="C1559" s="1" t="str">
        <f t="shared" si="243"/>
        <v>21:0161</v>
      </c>
      <c r="D1559" s="1" t="str">
        <f t="shared" si="244"/>
        <v>21:0087</v>
      </c>
      <c r="E1559" t="s">
        <v>5962</v>
      </c>
      <c r="F1559" t="s">
        <v>5963</v>
      </c>
      <c r="H1559">
        <v>55.525842300000001</v>
      </c>
      <c r="I1559">
        <v>-103.1153174</v>
      </c>
      <c r="J1559" s="1" t="str">
        <f t="shared" si="245"/>
        <v>NGR lake sediment grab sample</v>
      </c>
      <c r="K1559" s="1" t="str">
        <f t="shared" si="246"/>
        <v>&lt;177 micron (NGR)</v>
      </c>
      <c r="L1559">
        <v>81</v>
      </c>
      <c r="M1559" t="s">
        <v>105</v>
      </c>
      <c r="N1559">
        <v>1558</v>
      </c>
      <c r="O1559">
        <v>21.5</v>
      </c>
    </row>
    <row r="1560" spans="1:15" x14ac:dyDescent="0.3">
      <c r="A1560" t="s">
        <v>5964</v>
      </c>
      <c r="B1560" t="s">
        <v>5965</v>
      </c>
      <c r="C1560" s="1" t="str">
        <f t="shared" si="243"/>
        <v>21:0161</v>
      </c>
      <c r="D1560" s="1" t="str">
        <f t="shared" si="244"/>
        <v>21:0087</v>
      </c>
      <c r="E1560" t="s">
        <v>5966</v>
      </c>
      <c r="F1560" t="s">
        <v>5967</v>
      </c>
      <c r="H1560">
        <v>55.489967700000001</v>
      </c>
      <c r="I1560">
        <v>-103.12019789999999</v>
      </c>
      <c r="J1560" s="1" t="str">
        <f t="shared" si="245"/>
        <v>NGR lake sediment grab sample</v>
      </c>
      <c r="K1560" s="1" t="str">
        <f t="shared" si="246"/>
        <v>&lt;177 micron (NGR)</v>
      </c>
      <c r="L1560">
        <v>81</v>
      </c>
      <c r="M1560" t="s">
        <v>110</v>
      </c>
      <c r="N1560">
        <v>1559</v>
      </c>
      <c r="O1560">
        <v>15.5</v>
      </c>
    </row>
    <row r="1561" spans="1:15" x14ac:dyDescent="0.3">
      <c r="A1561" t="s">
        <v>5968</v>
      </c>
      <c r="B1561" t="s">
        <v>5969</v>
      </c>
      <c r="C1561" s="1" t="str">
        <f t="shared" si="243"/>
        <v>21:0161</v>
      </c>
      <c r="D1561" s="1" t="str">
        <f t="shared" si="244"/>
        <v>21:0087</v>
      </c>
      <c r="E1561" t="s">
        <v>5970</v>
      </c>
      <c r="F1561" t="s">
        <v>5971</v>
      </c>
      <c r="H1561">
        <v>55.459408500000002</v>
      </c>
      <c r="I1561">
        <v>-103.12007130000001</v>
      </c>
      <c r="J1561" s="1" t="str">
        <f t="shared" si="245"/>
        <v>NGR lake sediment grab sample</v>
      </c>
      <c r="K1561" s="1" t="str">
        <f t="shared" si="246"/>
        <v>&lt;177 micron (NGR)</v>
      </c>
      <c r="L1561">
        <v>81</v>
      </c>
      <c r="M1561" t="s">
        <v>115</v>
      </c>
      <c r="N1561">
        <v>1560</v>
      </c>
      <c r="O1561">
        <v>15</v>
      </c>
    </row>
    <row r="1562" spans="1:15" x14ac:dyDescent="0.3">
      <c r="A1562" t="s">
        <v>5972</v>
      </c>
      <c r="B1562" t="s">
        <v>5973</v>
      </c>
      <c r="C1562" s="1" t="str">
        <f t="shared" si="243"/>
        <v>21:0161</v>
      </c>
      <c r="D1562" s="1" t="str">
        <f t="shared" si="244"/>
        <v>21:0087</v>
      </c>
      <c r="E1562" t="s">
        <v>5974</v>
      </c>
      <c r="F1562" t="s">
        <v>5975</v>
      </c>
      <c r="H1562">
        <v>55.428144600000003</v>
      </c>
      <c r="I1562">
        <v>-103.1326213</v>
      </c>
      <c r="J1562" s="1" t="str">
        <f t="shared" si="245"/>
        <v>NGR lake sediment grab sample</v>
      </c>
      <c r="K1562" s="1" t="str">
        <f t="shared" si="246"/>
        <v>&lt;177 micron (NGR)</v>
      </c>
      <c r="L1562">
        <v>81</v>
      </c>
      <c r="M1562" t="s">
        <v>176</v>
      </c>
      <c r="N1562">
        <v>1561</v>
      </c>
      <c r="O1562">
        <v>16</v>
      </c>
    </row>
    <row r="1563" spans="1:15" x14ac:dyDescent="0.3">
      <c r="A1563" t="s">
        <v>5976</v>
      </c>
      <c r="B1563" t="s">
        <v>5977</v>
      </c>
      <c r="C1563" s="1" t="str">
        <f t="shared" si="243"/>
        <v>21:0161</v>
      </c>
      <c r="D1563" s="1" t="str">
        <f t="shared" si="244"/>
        <v>21:0087</v>
      </c>
      <c r="E1563" t="s">
        <v>5978</v>
      </c>
      <c r="F1563" t="s">
        <v>5979</v>
      </c>
      <c r="H1563">
        <v>55.401760500000002</v>
      </c>
      <c r="I1563">
        <v>-103.1117558</v>
      </c>
      <c r="J1563" s="1" t="str">
        <f t="shared" si="245"/>
        <v>NGR lake sediment grab sample</v>
      </c>
      <c r="K1563" s="1" t="str">
        <f t="shared" si="246"/>
        <v>&lt;177 micron (NGR)</v>
      </c>
      <c r="L1563">
        <v>81</v>
      </c>
      <c r="M1563" t="s">
        <v>183</v>
      </c>
      <c r="N1563">
        <v>1562</v>
      </c>
      <c r="O1563">
        <v>44</v>
      </c>
    </row>
    <row r="1564" spans="1:15" x14ac:dyDescent="0.3">
      <c r="A1564" t="s">
        <v>5980</v>
      </c>
      <c r="B1564" t="s">
        <v>5981</v>
      </c>
      <c r="C1564" s="1" t="str">
        <f t="shared" si="243"/>
        <v>21:0161</v>
      </c>
      <c r="D1564" s="1" t="str">
        <f t="shared" si="244"/>
        <v>21:0087</v>
      </c>
      <c r="E1564" t="s">
        <v>5982</v>
      </c>
      <c r="F1564" t="s">
        <v>5983</v>
      </c>
      <c r="H1564">
        <v>55.299377100000001</v>
      </c>
      <c r="I1564">
        <v>-103.11662819999999</v>
      </c>
      <c r="J1564" s="1" t="str">
        <f t="shared" si="245"/>
        <v>NGR lake sediment grab sample</v>
      </c>
      <c r="K1564" s="1" t="str">
        <f t="shared" si="246"/>
        <v>&lt;177 micron (NGR)</v>
      </c>
      <c r="L1564">
        <v>81</v>
      </c>
      <c r="M1564" t="s">
        <v>188</v>
      </c>
      <c r="N1564">
        <v>1563</v>
      </c>
      <c r="O1564">
        <v>17.5</v>
      </c>
    </row>
    <row r="1565" spans="1:15" x14ac:dyDescent="0.3">
      <c r="A1565" t="s">
        <v>5984</v>
      </c>
      <c r="B1565" t="s">
        <v>5985</v>
      </c>
      <c r="C1565" s="1" t="str">
        <f t="shared" si="243"/>
        <v>21:0161</v>
      </c>
      <c r="D1565" s="1" t="str">
        <f t="shared" si="244"/>
        <v>21:0087</v>
      </c>
      <c r="E1565" t="s">
        <v>5986</v>
      </c>
      <c r="F1565" t="s">
        <v>5987</v>
      </c>
      <c r="H1565">
        <v>55.300658900000002</v>
      </c>
      <c r="I1565">
        <v>-103.2016347</v>
      </c>
      <c r="J1565" s="1" t="str">
        <f t="shared" si="245"/>
        <v>NGR lake sediment grab sample</v>
      </c>
      <c r="K1565" s="1" t="str">
        <f t="shared" si="246"/>
        <v>&lt;177 micron (NGR)</v>
      </c>
      <c r="L1565">
        <v>81</v>
      </c>
      <c r="M1565" t="s">
        <v>193</v>
      </c>
      <c r="N1565">
        <v>1564</v>
      </c>
      <c r="O1565">
        <v>20</v>
      </c>
    </row>
    <row r="1566" spans="1:15" x14ac:dyDescent="0.3">
      <c r="A1566" t="s">
        <v>5988</v>
      </c>
      <c r="B1566" t="s">
        <v>5989</v>
      </c>
      <c r="C1566" s="1" t="str">
        <f t="shared" si="243"/>
        <v>21:0161</v>
      </c>
      <c r="D1566" s="1" t="str">
        <f t="shared" si="244"/>
        <v>21:0087</v>
      </c>
      <c r="E1566" t="s">
        <v>5934</v>
      </c>
      <c r="F1566" t="s">
        <v>5990</v>
      </c>
      <c r="H1566">
        <v>55.770043100000002</v>
      </c>
      <c r="I1566">
        <v>-103.2820971</v>
      </c>
      <c r="J1566" s="1" t="str">
        <f t="shared" si="245"/>
        <v>NGR lake sediment grab sample</v>
      </c>
      <c r="K1566" s="1" t="str">
        <f t="shared" si="246"/>
        <v>&lt;177 micron (NGR)</v>
      </c>
      <c r="L1566">
        <v>81</v>
      </c>
      <c r="M1566" t="s">
        <v>197</v>
      </c>
      <c r="N1566">
        <v>1565</v>
      </c>
      <c r="O1566">
        <v>14.5</v>
      </c>
    </row>
    <row r="1567" spans="1:15" x14ac:dyDescent="0.3">
      <c r="A1567" t="s">
        <v>5991</v>
      </c>
      <c r="B1567" t="s">
        <v>5992</v>
      </c>
      <c r="C1567" s="1" t="str">
        <f t="shared" si="243"/>
        <v>21:0161</v>
      </c>
      <c r="D1567" s="1" t="str">
        <f t="shared" si="244"/>
        <v>21:0087</v>
      </c>
      <c r="E1567" t="s">
        <v>5993</v>
      </c>
      <c r="F1567" t="s">
        <v>5994</v>
      </c>
      <c r="H1567">
        <v>55.311270299999997</v>
      </c>
      <c r="I1567">
        <v>-103.25157710000001</v>
      </c>
      <c r="J1567" s="1" t="str">
        <f t="shared" si="245"/>
        <v>NGR lake sediment grab sample</v>
      </c>
      <c r="K1567" s="1" t="str">
        <f t="shared" si="246"/>
        <v>&lt;177 micron (NGR)</v>
      </c>
      <c r="L1567">
        <v>82</v>
      </c>
      <c r="M1567" t="s">
        <v>19</v>
      </c>
      <c r="N1567">
        <v>1566</v>
      </c>
      <c r="O1567">
        <v>60</v>
      </c>
    </row>
    <row r="1568" spans="1:15" x14ac:dyDescent="0.3">
      <c r="A1568" t="s">
        <v>5995</v>
      </c>
      <c r="B1568" t="s">
        <v>5996</v>
      </c>
      <c r="C1568" s="1" t="str">
        <f t="shared" si="243"/>
        <v>21:0161</v>
      </c>
      <c r="D1568" s="1" t="str">
        <f t="shared" si="244"/>
        <v>21:0087</v>
      </c>
      <c r="E1568" t="s">
        <v>5997</v>
      </c>
      <c r="F1568" t="s">
        <v>5998</v>
      </c>
      <c r="H1568">
        <v>55.302557499999999</v>
      </c>
      <c r="I1568">
        <v>-103.27086439999999</v>
      </c>
      <c r="J1568" s="1" t="str">
        <f t="shared" si="245"/>
        <v>NGR lake sediment grab sample</v>
      </c>
      <c r="K1568" s="1" t="str">
        <f t="shared" si="246"/>
        <v>&lt;177 micron (NGR)</v>
      </c>
      <c r="L1568">
        <v>82</v>
      </c>
      <c r="M1568" t="s">
        <v>29</v>
      </c>
      <c r="N1568">
        <v>1567</v>
      </c>
      <c r="O1568">
        <v>41</v>
      </c>
    </row>
    <row r="1569" spans="1:15" x14ac:dyDescent="0.3">
      <c r="A1569" t="s">
        <v>5999</v>
      </c>
      <c r="B1569" t="s">
        <v>6000</v>
      </c>
      <c r="C1569" s="1" t="str">
        <f t="shared" si="243"/>
        <v>21:0161</v>
      </c>
      <c r="D1569" s="1" t="str">
        <f t="shared" si="244"/>
        <v>21:0087</v>
      </c>
      <c r="E1569" t="s">
        <v>6001</v>
      </c>
      <c r="F1569" t="s">
        <v>6002</v>
      </c>
      <c r="H1569">
        <v>55.3070685</v>
      </c>
      <c r="I1569">
        <v>-103.3368383</v>
      </c>
      <c r="J1569" s="1" t="str">
        <f t="shared" si="245"/>
        <v>NGR lake sediment grab sample</v>
      </c>
      <c r="K1569" s="1" t="str">
        <f t="shared" si="246"/>
        <v>&lt;177 micron (NGR)</v>
      </c>
      <c r="L1569">
        <v>82</v>
      </c>
      <c r="M1569" t="s">
        <v>34</v>
      </c>
      <c r="N1569">
        <v>1568</v>
      </c>
      <c r="O1569">
        <v>46</v>
      </c>
    </row>
    <row r="1570" spans="1:15" x14ac:dyDescent="0.3">
      <c r="A1570" t="s">
        <v>6003</v>
      </c>
      <c r="B1570" t="s">
        <v>6004</v>
      </c>
      <c r="C1570" s="1" t="str">
        <f t="shared" si="243"/>
        <v>21:0161</v>
      </c>
      <c r="D1570" s="1" t="str">
        <f t="shared" si="244"/>
        <v>21:0087</v>
      </c>
      <c r="E1570" t="s">
        <v>6005</v>
      </c>
      <c r="F1570" t="s">
        <v>6006</v>
      </c>
      <c r="H1570">
        <v>55.3401183</v>
      </c>
      <c r="I1570">
        <v>-103.4584457</v>
      </c>
      <c r="J1570" s="1" t="str">
        <f t="shared" si="245"/>
        <v>NGR lake sediment grab sample</v>
      </c>
      <c r="K1570" s="1" t="str">
        <f t="shared" si="246"/>
        <v>&lt;177 micron (NGR)</v>
      </c>
      <c r="L1570">
        <v>82</v>
      </c>
      <c r="M1570" t="s">
        <v>68</v>
      </c>
      <c r="N1570">
        <v>1569</v>
      </c>
      <c r="O1570">
        <v>29</v>
      </c>
    </row>
    <row r="1571" spans="1:15" x14ac:dyDescent="0.3">
      <c r="A1571" t="s">
        <v>6007</v>
      </c>
      <c r="B1571" t="s">
        <v>6008</v>
      </c>
      <c r="C1571" s="1" t="str">
        <f t="shared" si="243"/>
        <v>21:0161</v>
      </c>
      <c r="D1571" s="1" t="str">
        <f t="shared" si="244"/>
        <v>21:0087</v>
      </c>
      <c r="E1571" t="s">
        <v>6005</v>
      </c>
      <c r="F1571" t="s">
        <v>6009</v>
      </c>
      <c r="H1571">
        <v>55.3401183</v>
      </c>
      <c r="I1571">
        <v>-103.4584457</v>
      </c>
      <c r="J1571" s="1" t="str">
        <f t="shared" si="245"/>
        <v>NGR lake sediment grab sample</v>
      </c>
      <c r="K1571" s="1" t="str">
        <f t="shared" si="246"/>
        <v>&lt;177 micron (NGR)</v>
      </c>
      <c r="L1571">
        <v>82</v>
      </c>
      <c r="M1571" t="s">
        <v>72</v>
      </c>
      <c r="N1571">
        <v>1570</v>
      </c>
      <c r="O1571">
        <v>28</v>
      </c>
    </row>
    <row r="1572" spans="1:15" x14ac:dyDescent="0.3">
      <c r="A1572" t="s">
        <v>6010</v>
      </c>
      <c r="B1572" t="s">
        <v>6011</v>
      </c>
      <c r="C1572" s="1" t="str">
        <f t="shared" si="243"/>
        <v>21:0161</v>
      </c>
      <c r="D1572" s="1" t="str">
        <f t="shared" si="244"/>
        <v>21:0087</v>
      </c>
      <c r="E1572" t="s">
        <v>6012</v>
      </c>
      <c r="F1572" t="s">
        <v>6013</v>
      </c>
      <c r="H1572">
        <v>55.333576999999998</v>
      </c>
      <c r="I1572">
        <v>-103.51072619999999</v>
      </c>
      <c r="J1572" s="1" t="str">
        <f t="shared" si="245"/>
        <v>NGR lake sediment grab sample</v>
      </c>
      <c r="K1572" s="1" t="str">
        <f t="shared" si="246"/>
        <v>&lt;177 micron (NGR)</v>
      </c>
      <c r="L1572">
        <v>82</v>
      </c>
      <c r="M1572" t="s">
        <v>39</v>
      </c>
      <c r="N1572">
        <v>1571</v>
      </c>
      <c r="O1572">
        <v>18.5</v>
      </c>
    </row>
    <row r="1573" spans="1:15" x14ac:dyDescent="0.3">
      <c r="A1573" t="s">
        <v>6014</v>
      </c>
      <c r="B1573" t="s">
        <v>6015</v>
      </c>
      <c r="C1573" s="1" t="str">
        <f t="shared" si="243"/>
        <v>21:0161</v>
      </c>
      <c r="D1573" s="1" t="str">
        <f t="shared" si="244"/>
        <v>21:0087</v>
      </c>
      <c r="E1573" t="s">
        <v>6016</v>
      </c>
      <c r="F1573" t="s">
        <v>6017</v>
      </c>
      <c r="H1573">
        <v>55.333227299999997</v>
      </c>
      <c r="I1573">
        <v>-103.55645850000001</v>
      </c>
      <c r="J1573" s="1" t="str">
        <f t="shared" si="245"/>
        <v>NGR lake sediment grab sample</v>
      </c>
      <c r="K1573" s="1" t="str">
        <f t="shared" si="246"/>
        <v>&lt;177 micron (NGR)</v>
      </c>
      <c r="L1573">
        <v>82</v>
      </c>
      <c r="M1573" t="s">
        <v>44</v>
      </c>
      <c r="N1573">
        <v>1572</v>
      </c>
      <c r="O1573">
        <v>29.5</v>
      </c>
    </row>
    <row r="1574" spans="1:15" x14ac:dyDescent="0.3">
      <c r="A1574" t="s">
        <v>6018</v>
      </c>
      <c r="B1574" t="s">
        <v>6019</v>
      </c>
      <c r="C1574" s="1" t="str">
        <f t="shared" si="243"/>
        <v>21:0161</v>
      </c>
      <c r="D1574" s="1" t="str">
        <f t="shared" si="244"/>
        <v>21:0087</v>
      </c>
      <c r="E1574" t="s">
        <v>6020</v>
      </c>
      <c r="F1574" t="s">
        <v>6021</v>
      </c>
      <c r="H1574">
        <v>55.331009799999997</v>
      </c>
      <c r="I1574">
        <v>-103.5975261</v>
      </c>
      <c r="J1574" s="1" t="str">
        <f t="shared" si="245"/>
        <v>NGR lake sediment grab sample</v>
      </c>
      <c r="K1574" s="1" t="str">
        <f t="shared" si="246"/>
        <v>&lt;177 micron (NGR)</v>
      </c>
      <c r="L1574">
        <v>82</v>
      </c>
      <c r="M1574" t="s">
        <v>120</v>
      </c>
      <c r="N1574">
        <v>1573</v>
      </c>
      <c r="O1574">
        <v>14.5</v>
      </c>
    </row>
    <row r="1575" spans="1:15" x14ac:dyDescent="0.3">
      <c r="A1575" t="s">
        <v>6022</v>
      </c>
      <c r="B1575" t="s">
        <v>6023</v>
      </c>
      <c r="C1575" s="1" t="str">
        <f t="shared" si="243"/>
        <v>21:0161</v>
      </c>
      <c r="D1575" s="1" t="str">
        <f t="shared" si="244"/>
        <v>21:0087</v>
      </c>
      <c r="E1575" t="s">
        <v>6024</v>
      </c>
      <c r="F1575" t="s">
        <v>6025</v>
      </c>
      <c r="H1575">
        <v>55.332906800000003</v>
      </c>
      <c r="I1575">
        <v>-103.6873181</v>
      </c>
      <c r="J1575" s="1" t="str">
        <f t="shared" si="245"/>
        <v>NGR lake sediment grab sample</v>
      </c>
      <c r="K1575" s="1" t="str">
        <f t="shared" si="246"/>
        <v>&lt;177 micron (NGR)</v>
      </c>
      <c r="L1575">
        <v>82</v>
      </c>
      <c r="M1575" t="s">
        <v>49</v>
      </c>
      <c r="N1575">
        <v>1574</v>
      </c>
      <c r="O1575">
        <v>55.5</v>
      </c>
    </row>
    <row r="1576" spans="1:15" x14ac:dyDescent="0.3">
      <c r="A1576" t="s">
        <v>6026</v>
      </c>
      <c r="B1576" t="s">
        <v>6027</v>
      </c>
      <c r="C1576" s="1" t="str">
        <f t="shared" si="243"/>
        <v>21:0161</v>
      </c>
      <c r="D1576" s="1" t="str">
        <f t="shared" si="244"/>
        <v>21:0087</v>
      </c>
      <c r="E1576" t="s">
        <v>6028</v>
      </c>
      <c r="F1576" t="s">
        <v>6029</v>
      </c>
      <c r="H1576">
        <v>55.306290300000001</v>
      </c>
      <c r="I1576">
        <v>-103.71970570000001</v>
      </c>
      <c r="J1576" s="1" t="str">
        <f t="shared" si="245"/>
        <v>NGR lake sediment grab sample</v>
      </c>
      <c r="K1576" s="1" t="str">
        <f t="shared" si="246"/>
        <v>&lt;177 micron (NGR)</v>
      </c>
      <c r="L1576">
        <v>82</v>
      </c>
      <c r="M1576" t="s">
        <v>54</v>
      </c>
      <c r="N1576">
        <v>1575</v>
      </c>
      <c r="O1576">
        <v>34</v>
      </c>
    </row>
    <row r="1577" spans="1:15" x14ac:dyDescent="0.3">
      <c r="A1577" t="s">
        <v>6030</v>
      </c>
      <c r="B1577" t="s">
        <v>6031</v>
      </c>
      <c r="C1577" s="1" t="str">
        <f t="shared" si="243"/>
        <v>21:0161</v>
      </c>
      <c r="D1577" s="1" t="str">
        <f t="shared" si="244"/>
        <v>21:0087</v>
      </c>
      <c r="E1577" t="s">
        <v>6032</v>
      </c>
      <c r="F1577" t="s">
        <v>6033</v>
      </c>
      <c r="H1577">
        <v>55.3023636</v>
      </c>
      <c r="I1577">
        <v>-103.77496600000001</v>
      </c>
      <c r="J1577" s="1" t="str">
        <f t="shared" si="245"/>
        <v>NGR lake sediment grab sample</v>
      </c>
      <c r="K1577" s="1" t="str">
        <f t="shared" si="246"/>
        <v>&lt;177 micron (NGR)</v>
      </c>
      <c r="L1577">
        <v>82</v>
      </c>
      <c r="M1577" t="s">
        <v>59</v>
      </c>
      <c r="N1577">
        <v>1576</v>
      </c>
      <c r="O1577">
        <v>5.5</v>
      </c>
    </row>
    <row r="1578" spans="1:15" x14ac:dyDescent="0.3">
      <c r="A1578" t="s">
        <v>6034</v>
      </c>
      <c r="B1578" t="s">
        <v>6035</v>
      </c>
      <c r="C1578" s="1" t="str">
        <f t="shared" si="243"/>
        <v>21:0161</v>
      </c>
      <c r="D1578" s="1" t="str">
        <f t="shared" si="244"/>
        <v>21:0087</v>
      </c>
      <c r="E1578" t="s">
        <v>6036</v>
      </c>
      <c r="F1578" t="s">
        <v>6037</v>
      </c>
      <c r="H1578">
        <v>55.341604500000003</v>
      </c>
      <c r="I1578">
        <v>-103.7453728</v>
      </c>
      <c r="J1578" s="1" t="str">
        <f t="shared" si="245"/>
        <v>NGR lake sediment grab sample</v>
      </c>
      <c r="K1578" s="1" t="str">
        <f t="shared" si="246"/>
        <v>&lt;177 micron (NGR)</v>
      </c>
      <c r="L1578">
        <v>82</v>
      </c>
      <c r="M1578" t="s">
        <v>105</v>
      </c>
      <c r="N1578">
        <v>1577</v>
      </c>
      <c r="O1578">
        <v>32.5</v>
      </c>
    </row>
    <row r="1579" spans="1:15" x14ac:dyDescent="0.3">
      <c r="A1579" t="s">
        <v>6038</v>
      </c>
      <c r="B1579" t="s">
        <v>6039</v>
      </c>
      <c r="C1579" s="1" t="str">
        <f t="shared" si="243"/>
        <v>21:0161</v>
      </c>
      <c r="D1579" s="1" t="str">
        <f t="shared" si="244"/>
        <v>21:0087</v>
      </c>
      <c r="E1579" t="s">
        <v>6040</v>
      </c>
      <c r="F1579" t="s">
        <v>6041</v>
      </c>
      <c r="H1579">
        <v>55.357085499999997</v>
      </c>
      <c r="I1579">
        <v>-103.76538979999999</v>
      </c>
      <c r="J1579" s="1" t="str">
        <f t="shared" si="245"/>
        <v>NGR lake sediment grab sample</v>
      </c>
      <c r="K1579" s="1" t="str">
        <f t="shared" si="246"/>
        <v>&lt;177 micron (NGR)</v>
      </c>
      <c r="L1579">
        <v>82</v>
      </c>
      <c r="M1579" t="s">
        <v>110</v>
      </c>
      <c r="N1579">
        <v>1578</v>
      </c>
      <c r="O1579">
        <v>14</v>
      </c>
    </row>
    <row r="1580" spans="1:15" x14ac:dyDescent="0.3">
      <c r="A1580" t="s">
        <v>6042</v>
      </c>
      <c r="B1580" t="s">
        <v>6043</v>
      </c>
      <c r="C1580" s="1" t="str">
        <f t="shared" si="243"/>
        <v>21:0161</v>
      </c>
      <c r="D1580" s="1" t="str">
        <f t="shared" si="244"/>
        <v>21:0087</v>
      </c>
      <c r="E1580" t="s">
        <v>6044</v>
      </c>
      <c r="F1580" t="s">
        <v>6045</v>
      </c>
      <c r="H1580">
        <v>55.373539800000003</v>
      </c>
      <c r="I1580">
        <v>-103.7932828</v>
      </c>
      <c r="J1580" s="1" t="str">
        <f t="shared" si="245"/>
        <v>NGR lake sediment grab sample</v>
      </c>
      <c r="K1580" s="1" t="str">
        <f t="shared" si="246"/>
        <v>&lt;177 micron (NGR)</v>
      </c>
      <c r="L1580">
        <v>82</v>
      </c>
      <c r="M1580" t="s">
        <v>115</v>
      </c>
      <c r="N1580">
        <v>1579</v>
      </c>
      <c r="O1580">
        <v>2.5</v>
      </c>
    </row>
    <row r="1581" spans="1:15" x14ac:dyDescent="0.3">
      <c r="A1581" t="s">
        <v>6046</v>
      </c>
      <c r="B1581" t="s">
        <v>6047</v>
      </c>
      <c r="C1581" s="1" t="str">
        <f t="shared" si="243"/>
        <v>21:0161</v>
      </c>
      <c r="D1581" s="1" t="str">
        <f t="shared" si="244"/>
        <v>21:0087</v>
      </c>
      <c r="E1581" t="s">
        <v>6048</v>
      </c>
      <c r="F1581" t="s">
        <v>6049</v>
      </c>
      <c r="H1581">
        <v>55.377395200000002</v>
      </c>
      <c r="I1581">
        <v>-103.8199951</v>
      </c>
      <c r="J1581" s="1" t="str">
        <f t="shared" si="245"/>
        <v>NGR lake sediment grab sample</v>
      </c>
      <c r="K1581" s="1" t="str">
        <f t="shared" si="246"/>
        <v>&lt;177 micron (NGR)</v>
      </c>
      <c r="L1581">
        <v>82</v>
      </c>
      <c r="M1581" t="s">
        <v>176</v>
      </c>
      <c r="N1581">
        <v>1580</v>
      </c>
      <c r="O1581">
        <v>14.5</v>
      </c>
    </row>
    <row r="1582" spans="1:15" x14ac:dyDescent="0.3">
      <c r="A1582" t="s">
        <v>6050</v>
      </c>
      <c r="B1582" t="s">
        <v>6051</v>
      </c>
      <c r="C1582" s="1" t="str">
        <f t="shared" si="243"/>
        <v>21:0161</v>
      </c>
      <c r="D1582" s="1" t="str">
        <f t="shared" si="244"/>
        <v>21:0087</v>
      </c>
      <c r="E1582" t="s">
        <v>6052</v>
      </c>
      <c r="F1582" t="s">
        <v>6053</v>
      </c>
      <c r="H1582">
        <v>55.394372699999998</v>
      </c>
      <c r="I1582">
        <v>-103.8100161</v>
      </c>
      <c r="J1582" s="1" t="str">
        <f t="shared" si="245"/>
        <v>NGR lake sediment grab sample</v>
      </c>
      <c r="K1582" s="1" t="str">
        <f t="shared" si="246"/>
        <v>&lt;177 micron (NGR)</v>
      </c>
      <c r="L1582">
        <v>82</v>
      </c>
      <c r="M1582" t="s">
        <v>183</v>
      </c>
      <c r="N1582">
        <v>1581</v>
      </c>
      <c r="O1582">
        <v>16</v>
      </c>
    </row>
    <row r="1583" spans="1:15" x14ac:dyDescent="0.3">
      <c r="A1583" t="s">
        <v>6054</v>
      </c>
      <c r="B1583" t="s">
        <v>6055</v>
      </c>
      <c r="C1583" s="1" t="str">
        <f t="shared" si="243"/>
        <v>21:0161</v>
      </c>
      <c r="D1583" s="1" t="str">
        <f>HYPERLINK("http://geochem.nrcan.gc.ca/cdogs/content/svy/svy_e.htm", "")</f>
        <v/>
      </c>
      <c r="G1583" s="1" t="str">
        <f>HYPERLINK("http://geochem.nrcan.gc.ca/cdogs/content/cr_/cr_00002_e.htm", "2")</f>
        <v>2</v>
      </c>
      <c r="J1583" t="s">
        <v>22</v>
      </c>
      <c r="K1583" t="s">
        <v>23</v>
      </c>
      <c r="L1583">
        <v>82</v>
      </c>
      <c r="M1583" t="s">
        <v>24</v>
      </c>
      <c r="N1583">
        <v>1582</v>
      </c>
      <c r="O1583">
        <v>17</v>
      </c>
    </row>
    <row r="1584" spans="1:15" x14ac:dyDescent="0.3">
      <c r="A1584" t="s">
        <v>6056</v>
      </c>
      <c r="B1584" t="s">
        <v>6057</v>
      </c>
      <c r="C1584" s="1" t="str">
        <f t="shared" si="243"/>
        <v>21:0161</v>
      </c>
      <c r="D1584" s="1" t="str">
        <f t="shared" ref="D1584:D1593" si="247">HYPERLINK("http://geochem.nrcan.gc.ca/cdogs/content/svy/svy210087_e.htm", "21:0087")</f>
        <v>21:0087</v>
      </c>
      <c r="E1584" t="s">
        <v>6058</v>
      </c>
      <c r="F1584" t="s">
        <v>6059</v>
      </c>
      <c r="H1584">
        <v>55.426972900000003</v>
      </c>
      <c r="I1584">
        <v>-103.8358992</v>
      </c>
      <c r="J1584" s="1" t="str">
        <f t="shared" ref="J1584:J1593" si="248">HYPERLINK("http://geochem.nrcan.gc.ca/cdogs/content/kwd/kwd020027_e.htm", "NGR lake sediment grab sample")</f>
        <v>NGR lake sediment grab sample</v>
      </c>
      <c r="K1584" s="1" t="str">
        <f t="shared" ref="K1584:K1593" si="249">HYPERLINK("http://geochem.nrcan.gc.ca/cdogs/content/kwd/kwd080006_e.htm", "&lt;177 micron (NGR)")</f>
        <v>&lt;177 micron (NGR)</v>
      </c>
      <c r="L1584">
        <v>82</v>
      </c>
      <c r="M1584" t="s">
        <v>188</v>
      </c>
      <c r="N1584">
        <v>1583</v>
      </c>
      <c r="O1584">
        <v>35</v>
      </c>
    </row>
    <row r="1585" spans="1:15" x14ac:dyDescent="0.3">
      <c r="A1585" t="s">
        <v>6060</v>
      </c>
      <c r="B1585" t="s">
        <v>6061</v>
      </c>
      <c r="C1585" s="1" t="str">
        <f t="shared" si="243"/>
        <v>21:0161</v>
      </c>
      <c r="D1585" s="1" t="str">
        <f t="shared" si="247"/>
        <v>21:0087</v>
      </c>
      <c r="E1585" t="s">
        <v>6062</v>
      </c>
      <c r="F1585" t="s">
        <v>6063</v>
      </c>
      <c r="H1585">
        <v>55.431094600000002</v>
      </c>
      <c r="I1585">
        <v>-103.89267100000001</v>
      </c>
      <c r="J1585" s="1" t="str">
        <f t="shared" si="248"/>
        <v>NGR lake sediment grab sample</v>
      </c>
      <c r="K1585" s="1" t="str">
        <f t="shared" si="249"/>
        <v>&lt;177 micron (NGR)</v>
      </c>
      <c r="L1585">
        <v>82</v>
      </c>
      <c r="M1585" t="s">
        <v>193</v>
      </c>
      <c r="N1585">
        <v>1584</v>
      </c>
      <c r="O1585">
        <v>5.5</v>
      </c>
    </row>
    <row r="1586" spans="1:15" x14ac:dyDescent="0.3">
      <c r="A1586" t="s">
        <v>6064</v>
      </c>
      <c r="B1586" t="s">
        <v>6065</v>
      </c>
      <c r="C1586" s="1" t="str">
        <f t="shared" si="243"/>
        <v>21:0161</v>
      </c>
      <c r="D1586" s="1" t="str">
        <f t="shared" si="247"/>
        <v>21:0087</v>
      </c>
      <c r="E1586" t="s">
        <v>6020</v>
      </c>
      <c r="F1586" t="s">
        <v>6066</v>
      </c>
      <c r="H1586">
        <v>55.331009799999997</v>
      </c>
      <c r="I1586">
        <v>-103.5975261</v>
      </c>
      <c r="J1586" s="1" t="str">
        <f t="shared" si="248"/>
        <v>NGR lake sediment grab sample</v>
      </c>
      <c r="K1586" s="1" t="str">
        <f t="shared" si="249"/>
        <v>&lt;177 micron (NGR)</v>
      </c>
      <c r="L1586">
        <v>82</v>
      </c>
      <c r="M1586" t="s">
        <v>197</v>
      </c>
      <c r="N1586">
        <v>1585</v>
      </c>
      <c r="O1586">
        <v>16</v>
      </c>
    </row>
    <row r="1587" spans="1:15" x14ac:dyDescent="0.3">
      <c r="A1587" t="s">
        <v>6067</v>
      </c>
      <c r="B1587" t="s">
        <v>6068</v>
      </c>
      <c r="C1587" s="1" t="str">
        <f t="shared" si="243"/>
        <v>21:0161</v>
      </c>
      <c r="D1587" s="1" t="str">
        <f t="shared" si="247"/>
        <v>21:0087</v>
      </c>
      <c r="E1587" t="s">
        <v>6069</v>
      </c>
      <c r="F1587" t="s">
        <v>6070</v>
      </c>
      <c r="H1587">
        <v>55.395796400000002</v>
      </c>
      <c r="I1587">
        <v>-103.8652366</v>
      </c>
      <c r="J1587" s="1" t="str">
        <f t="shared" si="248"/>
        <v>NGR lake sediment grab sample</v>
      </c>
      <c r="K1587" s="1" t="str">
        <f t="shared" si="249"/>
        <v>&lt;177 micron (NGR)</v>
      </c>
      <c r="L1587">
        <v>83</v>
      </c>
      <c r="M1587" t="s">
        <v>19</v>
      </c>
      <c r="N1587">
        <v>1586</v>
      </c>
      <c r="O1587">
        <v>12</v>
      </c>
    </row>
    <row r="1588" spans="1:15" x14ac:dyDescent="0.3">
      <c r="A1588" t="s">
        <v>6071</v>
      </c>
      <c r="B1588" t="s">
        <v>6072</v>
      </c>
      <c r="C1588" s="1" t="str">
        <f t="shared" si="243"/>
        <v>21:0161</v>
      </c>
      <c r="D1588" s="1" t="str">
        <f t="shared" si="247"/>
        <v>21:0087</v>
      </c>
      <c r="E1588" t="s">
        <v>6073</v>
      </c>
      <c r="F1588" t="s">
        <v>6074</v>
      </c>
      <c r="H1588">
        <v>55.389507500000001</v>
      </c>
      <c r="I1588">
        <v>-103.8654167</v>
      </c>
      <c r="J1588" s="1" t="str">
        <f t="shared" si="248"/>
        <v>NGR lake sediment grab sample</v>
      </c>
      <c r="K1588" s="1" t="str">
        <f t="shared" si="249"/>
        <v>&lt;177 micron (NGR)</v>
      </c>
      <c r="L1588">
        <v>83</v>
      </c>
      <c r="M1588" t="s">
        <v>29</v>
      </c>
      <c r="N1588">
        <v>1587</v>
      </c>
      <c r="O1588">
        <v>13</v>
      </c>
    </row>
    <row r="1589" spans="1:15" x14ac:dyDescent="0.3">
      <c r="A1589" t="s">
        <v>6075</v>
      </c>
      <c r="B1589" t="s">
        <v>6076</v>
      </c>
      <c r="C1589" s="1" t="str">
        <f t="shared" si="243"/>
        <v>21:0161</v>
      </c>
      <c r="D1589" s="1" t="str">
        <f t="shared" si="247"/>
        <v>21:0087</v>
      </c>
      <c r="E1589" t="s">
        <v>6077</v>
      </c>
      <c r="F1589" t="s">
        <v>6078</v>
      </c>
      <c r="H1589">
        <v>55.345731299999997</v>
      </c>
      <c r="I1589">
        <v>-103.8934766</v>
      </c>
      <c r="J1589" s="1" t="str">
        <f t="shared" si="248"/>
        <v>NGR lake sediment grab sample</v>
      </c>
      <c r="K1589" s="1" t="str">
        <f t="shared" si="249"/>
        <v>&lt;177 micron (NGR)</v>
      </c>
      <c r="L1589">
        <v>83</v>
      </c>
      <c r="M1589" t="s">
        <v>34</v>
      </c>
      <c r="N1589">
        <v>1588</v>
      </c>
      <c r="O1589">
        <v>40.5</v>
      </c>
    </row>
    <row r="1590" spans="1:15" x14ac:dyDescent="0.3">
      <c r="A1590" t="s">
        <v>6079</v>
      </c>
      <c r="B1590" t="s">
        <v>6080</v>
      </c>
      <c r="C1590" s="1" t="str">
        <f t="shared" si="243"/>
        <v>21:0161</v>
      </c>
      <c r="D1590" s="1" t="str">
        <f t="shared" si="247"/>
        <v>21:0087</v>
      </c>
      <c r="E1590" t="s">
        <v>6081</v>
      </c>
      <c r="F1590" t="s">
        <v>6082</v>
      </c>
      <c r="H1590">
        <v>55.340636000000003</v>
      </c>
      <c r="I1590">
        <v>-103.9267303</v>
      </c>
      <c r="J1590" s="1" t="str">
        <f t="shared" si="248"/>
        <v>NGR lake sediment grab sample</v>
      </c>
      <c r="K1590" s="1" t="str">
        <f t="shared" si="249"/>
        <v>&lt;177 micron (NGR)</v>
      </c>
      <c r="L1590">
        <v>83</v>
      </c>
      <c r="M1590" t="s">
        <v>39</v>
      </c>
      <c r="N1590">
        <v>1589</v>
      </c>
      <c r="O1590">
        <v>50</v>
      </c>
    </row>
    <row r="1591" spans="1:15" x14ac:dyDescent="0.3">
      <c r="A1591" t="s">
        <v>6083</v>
      </c>
      <c r="B1591" t="s">
        <v>6084</v>
      </c>
      <c r="C1591" s="1" t="str">
        <f t="shared" si="243"/>
        <v>21:0161</v>
      </c>
      <c r="D1591" s="1" t="str">
        <f t="shared" si="247"/>
        <v>21:0087</v>
      </c>
      <c r="E1591" t="s">
        <v>6085</v>
      </c>
      <c r="F1591" t="s">
        <v>6086</v>
      </c>
      <c r="H1591">
        <v>55.325702200000002</v>
      </c>
      <c r="I1591">
        <v>-103.9665373</v>
      </c>
      <c r="J1591" s="1" t="str">
        <f t="shared" si="248"/>
        <v>NGR lake sediment grab sample</v>
      </c>
      <c r="K1591" s="1" t="str">
        <f t="shared" si="249"/>
        <v>&lt;177 micron (NGR)</v>
      </c>
      <c r="L1591">
        <v>83</v>
      </c>
      <c r="M1591" t="s">
        <v>44</v>
      </c>
      <c r="N1591">
        <v>1590</v>
      </c>
      <c r="O1591">
        <v>11.5</v>
      </c>
    </row>
    <row r="1592" spans="1:15" x14ac:dyDescent="0.3">
      <c r="A1592" t="s">
        <v>6087</v>
      </c>
      <c r="B1592" t="s">
        <v>6088</v>
      </c>
      <c r="C1592" s="1" t="str">
        <f t="shared" si="243"/>
        <v>21:0161</v>
      </c>
      <c r="D1592" s="1" t="str">
        <f t="shared" si="247"/>
        <v>21:0087</v>
      </c>
      <c r="E1592" t="s">
        <v>6089</v>
      </c>
      <c r="F1592" t="s">
        <v>6090</v>
      </c>
      <c r="H1592">
        <v>55.325014400000001</v>
      </c>
      <c r="I1592">
        <v>-103.9917729</v>
      </c>
      <c r="J1592" s="1" t="str">
        <f t="shared" si="248"/>
        <v>NGR lake sediment grab sample</v>
      </c>
      <c r="K1592" s="1" t="str">
        <f t="shared" si="249"/>
        <v>&lt;177 micron (NGR)</v>
      </c>
      <c r="L1592">
        <v>83</v>
      </c>
      <c r="M1592" t="s">
        <v>49</v>
      </c>
      <c r="N1592">
        <v>1591</v>
      </c>
      <c r="O1592">
        <v>50</v>
      </c>
    </row>
    <row r="1593" spans="1:15" x14ac:dyDescent="0.3">
      <c r="A1593" t="s">
        <v>6091</v>
      </c>
      <c r="B1593" t="s">
        <v>6092</v>
      </c>
      <c r="C1593" s="1" t="str">
        <f t="shared" si="243"/>
        <v>21:0161</v>
      </c>
      <c r="D1593" s="1" t="str">
        <f t="shared" si="247"/>
        <v>21:0087</v>
      </c>
      <c r="E1593" t="s">
        <v>6093</v>
      </c>
      <c r="F1593" t="s">
        <v>6094</v>
      </c>
      <c r="H1593">
        <v>55.351980900000001</v>
      </c>
      <c r="I1593">
        <v>-103.9926653</v>
      </c>
      <c r="J1593" s="1" t="str">
        <f t="shared" si="248"/>
        <v>NGR lake sediment grab sample</v>
      </c>
      <c r="K1593" s="1" t="str">
        <f t="shared" si="249"/>
        <v>&lt;177 micron (NGR)</v>
      </c>
      <c r="L1593">
        <v>83</v>
      </c>
      <c r="M1593" t="s">
        <v>54</v>
      </c>
      <c r="N1593">
        <v>1592</v>
      </c>
      <c r="O1593">
        <v>37</v>
      </c>
    </row>
    <row r="1594" spans="1:15" x14ac:dyDescent="0.3">
      <c r="A1594" t="s">
        <v>6095</v>
      </c>
      <c r="B1594" t="s">
        <v>6096</v>
      </c>
      <c r="C1594" s="1" t="str">
        <f t="shared" si="243"/>
        <v>21:0161</v>
      </c>
      <c r="D1594" s="1" t="str">
        <f>HYPERLINK("http://geochem.nrcan.gc.ca/cdogs/content/svy/svy_e.htm", "")</f>
        <v/>
      </c>
      <c r="G1594" s="1" t="str">
        <f>HYPERLINK("http://geochem.nrcan.gc.ca/cdogs/content/cr_/cr_00003_e.htm", "3")</f>
        <v>3</v>
      </c>
      <c r="J1594" t="s">
        <v>22</v>
      </c>
      <c r="K1594" t="s">
        <v>23</v>
      </c>
      <c r="L1594">
        <v>83</v>
      </c>
      <c r="M1594" t="s">
        <v>24</v>
      </c>
      <c r="N1594">
        <v>1593</v>
      </c>
      <c r="O1594">
        <v>15.5</v>
      </c>
    </row>
    <row r="1595" spans="1:15" x14ac:dyDescent="0.3">
      <c r="A1595" t="s">
        <v>6097</v>
      </c>
      <c r="B1595" t="s">
        <v>6098</v>
      </c>
      <c r="C1595" s="1" t="str">
        <f t="shared" si="243"/>
        <v>21:0161</v>
      </c>
      <c r="D1595" s="1" t="str">
        <f t="shared" ref="D1595:D1622" si="250">HYPERLINK("http://geochem.nrcan.gc.ca/cdogs/content/svy/svy210087_e.htm", "21:0087")</f>
        <v>21:0087</v>
      </c>
      <c r="E1595" t="s">
        <v>6099</v>
      </c>
      <c r="F1595" t="s">
        <v>6100</v>
      </c>
      <c r="H1595">
        <v>55.380692000000003</v>
      </c>
      <c r="I1595">
        <v>-103.9872012</v>
      </c>
      <c r="J1595" s="1" t="str">
        <f t="shared" ref="J1595:J1622" si="251">HYPERLINK("http://geochem.nrcan.gc.ca/cdogs/content/kwd/kwd020027_e.htm", "NGR lake sediment grab sample")</f>
        <v>NGR lake sediment grab sample</v>
      </c>
      <c r="K1595" s="1" t="str">
        <f t="shared" ref="K1595:K1622" si="252">HYPERLINK("http://geochem.nrcan.gc.ca/cdogs/content/kwd/kwd080006_e.htm", "&lt;177 micron (NGR)")</f>
        <v>&lt;177 micron (NGR)</v>
      </c>
      <c r="L1595">
        <v>83</v>
      </c>
      <c r="M1595" t="s">
        <v>59</v>
      </c>
      <c r="N1595">
        <v>1594</v>
      </c>
      <c r="O1595">
        <v>16</v>
      </c>
    </row>
    <row r="1596" spans="1:15" x14ac:dyDescent="0.3">
      <c r="A1596" t="s">
        <v>6101</v>
      </c>
      <c r="B1596" t="s">
        <v>6102</v>
      </c>
      <c r="C1596" s="1" t="str">
        <f t="shared" si="243"/>
        <v>21:0161</v>
      </c>
      <c r="D1596" s="1" t="str">
        <f t="shared" si="250"/>
        <v>21:0087</v>
      </c>
      <c r="E1596" t="s">
        <v>6103</v>
      </c>
      <c r="F1596" t="s">
        <v>6104</v>
      </c>
      <c r="H1596">
        <v>55.415492299999997</v>
      </c>
      <c r="I1596">
        <v>-103.9578763</v>
      </c>
      <c r="J1596" s="1" t="str">
        <f t="shared" si="251"/>
        <v>NGR lake sediment grab sample</v>
      </c>
      <c r="K1596" s="1" t="str">
        <f t="shared" si="252"/>
        <v>&lt;177 micron (NGR)</v>
      </c>
      <c r="L1596">
        <v>83</v>
      </c>
      <c r="M1596" t="s">
        <v>105</v>
      </c>
      <c r="N1596">
        <v>1595</v>
      </c>
      <c r="O1596">
        <v>16.5</v>
      </c>
    </row>
    <row r="1597" spans="1:15" x14ac:dyDescent="0.3">
      <c r="A1597" t="s">
        <v>6105</v>
      </c>
      <c r="B1597" t="s">
        <v>6106</v>
      </c>
      <c r="C1597" s="1" t="str">
        <f t="shared" si="243"/>
        <v>21:0161</v>
      </c>
      <c r="D1597" s="1" t="str">
        <f t="shared" si="250"/>
        <v>21:0087</v>
      </c>
      <c r="E1597" t="s">
        <v>6107</v>
      </c>
      <c r="F1597" t="s">
        <v>6108</v>
      </c>
      <c r="H1597">
        <v>55.4288192</v>
      </c>
      <c r="I1597">
        <v>-103.9401426</v>
      </c>
      <c r="J1597" s="1" t="str">
        <f t="shared" si="251"/>
        <v>NGR lake sediment grab sample</v>
      </c>
      <c r="K1597" s="1" t="str">
        <f t="shared" si="252"/>
        <v>&lt;177 micron (NGR)</v>
      </c>
      <c r="L1597">
        <v>83</v>
      </c>
      <c r="M1597" t="s">
        <v>68</v>
      </c>
      <c r="N1597">
        <v>1596</v>
      </c>
      <c r="O1597">
        <v>18</v>
      </c>
    </row>
    <row r="1598" spans="1:15" x14ac:dyDescent="0.3">
      <c r="A1598" t="s">
        <v>6109</v>
      </c>
      <c r="B1598" t="s">
        <v>6110</v>
      </c>
      <c r="C1598" s="1" t="str">
        <f t="shared" si="243"/>
        <v>21:0161</v>
      </c>
      <c r="D1598" s="1" t="str">
        <f t="shared" si="250"/>
        <v>21:0087</v>
      </c>
      <c r="E1598" t="s">
        <v>6107</v>
      </c>
      <c r="F1598" t="s">
        <v>6111</v>
      </c>
      <c r="H1598">
        <v>55.4288192</v>
      </c>
      <c r="I1598">
        <v>-103.9401426</v>
      </c>
      <c r="J1598" s="1" t="str">
        <f t="shared" si="251"/>
        <v>NGR lake sediment grab sample</v>
      </c>
      <c r="K1598" s="1" t="str">
        <f t="shared" si="252"/>
        <v>&lt;177 micron (NGR)</v>
      </c>
      <c r="L1598">
        <v>83</v>
      </c>
      <c r="M1598" t="s">
        <v>72</v>
      </c>
      <c r="N1598">
        <v>1597</v>
      </c>
      <c r="O1598">
        <v>18.5</v>
      </c>
    </row>
    <row r="1599" spans="1:15" x14ac:dyDescent="0.3">
      <c r="A1599" t="s">
        <v>6112</v>
      </c>
      <c r="B1599" t="s">
        <v>6113</v>
      </c>
      <c r="C1599" s="1" t="str">
        <f t="shared" si="243"/>
        <v>21:0161</v>
      </c>
      <c r="D1599" s="1" t="str">
        <f t="shared" si="250"/>
        <v>21:0087</v>
      </c>
      <c r="E1599" t="s">
        <v>6114</v>
      </c>
      <c r="F1599" t="s">
        <v>6115</v>
      </c>
      <c r="H1599">
        <v>55.405861399999999</v>
      </c>
      <c r="I1599">
        <v>-103.9881372</v>
      </c>
      <c r="J1599" s="1" t="str">
        <f t="shared" si="251"/>
        <v>NGR lake sediment grab sample</v>
      </c>
      <c r="K1599" s="1" t="str">
        <f t="shared" si="252"/>
        <v>&lt;177 micron (NGR)</v>
      </c>
      <c r="L1599">
        <v>83</v>
      </c>
      <c r="M1599" t="s">
        <v>110</v>
      </c>
      <c r="N1599">
        <v>1598</v>
      </c>
      <c r="O1599">
        <v>9</v>
      </c>
    </row>
    <row r="1600" spans="1:15" x14ac:dyDescent="0.3">
      <c r="A1600" t="s">
        <v>6116</v>
      </c>
      <c r="B1600" t="s">
        <v>6117</v>
      </c>
      <c r="C1600" s="1" t="str">
        <f t="shared" si="243"/>
        <v>21:0161</v>
      </c>
      <c r="D1600" s="1" t="str">
        <f t="shared" si="250"/>
        <v>21:0087</v>
      </c>
      <c r="E1600" t="s">
        <v>6118</v>
      </c>
      <c r="F1600" t="s">
        <v>6119</v>
      </c>
      <c r="H1600">
        <v>55.974097499999999</v>
      </c>
      <c r="I1600">
        <v>-103.8227251</v>
      </c>
      <c r="J1600" s="1" t="str">
        <f t="shared" si="251"/>
        <v>NGR lake sediment grab sample</v>
      </c>
      <c r="K1600" s="1" t="str">
        <f t="shared" si="252"/>
        <v>&lt;177 micron (NGR)</v>
      </c>
      <c r="L1600">
        <v>83</v>
      </c>
      <c r="M1600" t="s">
        <v>115</v>
      </c>
      <c r="N1600">
        <v>1599</v>
      </c>
      <c r="O1600">
        <v>23</v>
      </c>
    </row>
    <row r="1601" spans="1:15" x14ac:dyDescent="0.3">
      <c r="A1601" t="s">
        <v>6120</v>
      </c>
      <c r="B1601" t="s">
        <v>6121</v>
      </c>
      <c r="C1601" s="1" t="str">
        <f t="shared" si="243"/>
        <v>21:0161</v>
      </c>
      <c r="D1601" s="1" t="str">
        <f t="shared" si="250"/>
        <v>21:0087</v>
      </c>
      <c r="E1601" t="s">
        <v>6122</v>
      </c>
      <c r="F1601" t="s">
        <v>6123</v>
      </c>
      <c r="H1601">
        <v>55.937681499999997</v>
      </c>
      <c r="I1601">
        <v>-103.7742003</v>
      </c>
      <c r="J1601" s="1" t="str">
        <f t="shared" si="251"/>
        <v>NGR lake sediment grab sample</v>
      </c>
      <c r="K1601" s="1" t="str">
        <f t="shared" si="252"/>
        <v>&lt;177 micron (NGR)</v>
      </c>
      <c r="L1601">
        <v>83</v>
      </c>
      <c r="M1601" t="s">
        <v>120</v>
      </c>
      <c r="N1601">
        <v>1600</v>
      </c>
      <c r="O1601">
        <v>13.5</v>
      </c>
    </row>
    <row r="1602" spans="1:15" x14ac:dyDescent="0.3">
      <c r="A1602" t="s">
        <v>6124</v>
      </c>
      <c r="B1602" t="s">
        <v>6125</v>
      </c>
      <c r="C1602" s="1" t="str">
        <f t="shared" ref="C1602:C1665" si="253">HYPERLINK("http://geochem.nrcan.gc.ca/cdogs/content/bdl/bdl210161_e.htm", "21:0161")</f>
        <v>21:0161</v>
      </c>
      <c r="D1602" s="1" t="str">
        <f t="shared" si="250"/>
        <v>21:0087</v>
      </c>
      <c r="E1602" t="s">
        <v>6126</v>
      </c>
      <c r="F1602" t="s">
        <v>6127</v>
      </c>
      <c r="H1602">
        <v>55.929622299999998</v>
      </c>
      <c r="I1602">
        <v>-103.6896213</v>
      </c>
      <c r="J1602" s="1" t="str">
        <f t="shared" si="251"/>
        <v>NGR lake sediment grab sample</v>
      </c>
      <c r="K1602" s="1" t="str">
        <f t="shared" si="252"/>
        <v>&lt;177 micron (NGR)</v>
      </c>
      <c r="L1602">
        <v>83</v>
      </c>
      <c r="M1602" t="s">
        <v>176</v>
      </c>
      <c r="N1602">
        <v>1601</v>
      </c>
      <c r="O1602">
        <v>24.5</v>
      </c>
    </row>
    <row r="1603" spans="1:15" x14ac:dyDescent="0.3">
      <c r="A1603" t="s">
        <v>6128</v>
      </c>
      <c r="B1603" t="s">
        <v>6129</v>
      </c>
      <c r="C1603" s="1" t="str">
        <f t="shared" si="253"/>
        <v>21:0161</v>
      </c>
      <c r="D1603" s="1" t="str">
        <f t="shared" si="250"/>
        <v>21:0087</v>
      </c>
      <c r="E1603" t="s">
        <v>6130</v>
      </c>
      <c r="F1603" t="s">
        <v>6131</v>
      </c>
      <c r="H1603">
        <v>55.927498700000001</v>
      </c>
      <c r="I1603">
        <v>-103.6592825</v>
      </c>
      <c r="J1603" s="1" t="str">
        <f t="shared" si="251"/>
        <v>NGR lake sediment grab sample</v>
      </c>
      <c r="K1603" s="1" t="str">
        <f t="shared" si="252"/>
        <v>&lt;177 micron (NGR)</v>
      </c>
      <c r="L1603">
        <v>83</v>
      </c>
      <c r="M1603" t="s">
        <v>183</v>
      </c>
      <c r="N1603">
        <v>1602</v>
      </c>
      <c r="O1603">
        <v>14.5</v>
      </c>
    </row>
    <row r="1604" spans="1:15" x14ac:dyDescent="0.3">
      <c r="A1604" t="s">
        <v>6132</v>
      </c>
      <c r="B1604" t="s">
        <v>6133</v>
      </c>
      <c r="C1604" s="1" t="str">
        <f t="shared" si="253"/>
        <v>21:0161</v>
      </c>
      <c r="D1604" s="1" t="str">
        <f t="shared" si="250"/>
        <v>21:0087</v>
      </c>
      <c r="E1604" t="s">
        <v>6134</v>
      </c>
      <c r="F1604" t="s">
        <v>6135</v>
      </c>
      <c r="H1604">
        <v>55.933146200000003</v>
      </c>
      <c r="I1604">
        <v>-103.6014588</v>
      </c>
      <c r="J1604" s="1" t="str">
        <f t="shared" si="251"/>
        <v>NGR lake sediment grab sample</v>
      </c>
      <c r="K1604" s="1" t="str">
        <f t="shared" si="252"/>
        <v>&lt;177 micron (NGR)</v>
      </c>
      <c r="L1604">
        <v>83</v>
      </c>
      <c r="M1604" t="s">
        <v>188</v>
      </c>
      <c r="N1604">
        <v>1603</v>
      </c>
      <c r="O1604">
        <v>17</v>
      </c>
    </row>
    <row r="1605" spans="1:15" x14ac:dyDescent="0.3">
      <c r="A1605" t="s">
        <v>6136</v>
      </c>
      <c r="B1605" t="s">
        <v>6137</v>
      </c>
      <c r="C1605" s="1" t="str">
        <f t="shared" si="253"/>
        <v>21:0161</v>
      </c>
      <c r="D1605" s="1" t="str">
        <f t="shared" si="250"/>
        <v>21:0087</v>
      </c>
      <c r="E1605" t="s">
        <v>6138</v>
      </c>
      <c r="F1605" t="s">
        <v>6139</v>
      </c>
      <c r="H1605">
        <v>55.901340900000001</v>
      </c>
      <c r="I1605">
        <v>-103.57061349999999</v>
      </c>
      <c r="J1605" s="1" t="str">
        <f t="shared" si="251"/>
        <v>NGR lake sediment grab sample</v>
      </c>
      <c r="K1605" s="1" t="str">
        <f t="shared" si="252"/>
        <v>&lt;177 micron (NGR)</v>
      </c>
      <c r="L1605">
        <v>83</v>
      </c>
      <c r="M1605" t="s">
        <v>193</v>
      </c>
      <c r="N1605">
        <v>1604</v>
      </c>
      <c r="O1605">
        <v>15.5</v>
      </c>
    </row>
    <row r="1606" spans="1:15" x14ac:dyDescent="0.3">
      <c r="A1606" t="s">
        <v>6140</v>
      </c>
      <c r="B1606" t="s">
        <v>6141</v>
      </c>
      <c r="C1606" s="1" t="str">
        <f t="shared" si="253"/>
        <v>21:0161</v>
      </c>
      <c r="D1606" s="1" t="str">
        <f t="shared" si="250"/>
        <v>21:0087</v>
      </c>
      <c r="E1606" t="s">
        <v>6122</v>
      </c>
      <c r="F1606" t="s">
        <v>6142</v>
      </c>
      <c r="H1606">
        <v>55.937681499999997</v>
      </c>
      <c r="I1606">
        <v>-103.7742003</v>
      </c>
      <c r="J1606" s="1" t="str">
        <f t="shared" si="251"/>
        <v>NGR lake sediment grab sample</v>
      </c>
      <c r="K1606" s="1" t="str">
        <f t="shared" si="252"/>
        <v>&lt;177 micron (NGR)</v>
      </c>
      <c r="L1606">
        <v>83</v>
      </c>
      <c r="M1606" t="s">
        <v>197</v>
      </c>
      <c r="N1606">
        <v>1605</v>
      </c>
      <c r="O1606">
        <v>11</v>
      </c>
    </row>
    <row r="1607" spans="1:15" x14ac:dyDescent="0.3">
      <c r="A1607" t="s">
        <v>6143</v>
      </c>
      <c r="B1607" t="s">
        <v>6144</v>
      </c>
      <c r="C1607" s="1" t="str">
        <f t="shared" si="253"/>
        <v>21:0161</v>
      </c>
      <c r="D1607" s="1" t="str">
        <f t="shared" si="250"/>
        <v>21:0087</v>
      </c>
      <c r="E1607" t="s">
        <v>6145</v>
      </c>
      <c r="F1607" t="s">
        <v>6146</v>
      </c>
      <c r="H1607">
        <v>55.904004100000002</v>
      </c>
      <c r="I1607">
        <v>-103.6472964</v>
      </c>
      <c r="J1607" s="1" t="str">
        <f t="shared" si="251"/>
        <v>NGR lake sediment grab sample</v>
      </c>
      <c r="K1607" s="1" t="str">
        <f t="shared" si="252"/>
        <v>&lt;177 micron (NGR)</v>
      </c>
      <c r="L1607">
        <v>84</v>
      </c>
      <c r="M1607" t="s">
        <v>19</v>
      </c>
      <c r="N1607">
        <v>1606</v>
      </c>
      <c r="O1607">
        <v>6.5</v>
      </c>
    </row>
    <row r="1608" spans="1:15" x14ac:dyDescent="0.3">
      <c r="A1608" t="s">
        <v>6147</v>
      </c>
      <c r="B1608" t="s">
        <v>6148</v>
      </c>
      <c r="C1608" s="1" t="str">
        <f t="shared" si="253"/>
        <v>21:0161</v>
      </c>
      <c r="D1608" s="1" t="str">
        <f t="shared" si="250"/>
        <v>21:0087</v>
      </c>
      <c r="E1608" t="s">
        <v>6149</v>
      </c>
      <c r="F1608" t="s">
        <v>6150</v>
      </c>
      <c r="H1608">
        <v>55.907451600000002</v>
      </c>
      <c r="I1608">
        <v>-103.7175644</v>
      </c>
      <c r="J1608" s="1" t="str">
        <f t="shared" si="251"/>
        <v>NGR lake sediment grab sample</v>
      </c>
      <c r="K1608" s="1" t="str">
        <f t="shared" si="252"/>
        <v>&lt;177 micron (NGR)</v>
      </c>
      <c r="L1608">
        <v>84</v>
      </c>
      <c r="M1608" t="s">
        <v>29</v>
      </c>
      <c r="N1608">
        <v>1607</v>
      </c>
      <c r="O1608">
        <v>24.5</v>
      </c>
    </row>
    <row r="1609" spans="1:15" x14ac:dyDescent="0.3">
      <c r="A1609" t="s">
        <v>6151</v>
      </c>
      <c r="B1609" t="s">
        <v>6152</v>
      </c>
      <c r="C1609" s="1" t="str">
        <f t="shared" si="253"/>
        <v>21:0161</v>
      </c>
      <c r="D1609" s="1" t="str">
        <f t="shared" si="250"/>
        <v>21:0087</v>
      </c>
      <c r="E1609" t="s">
        <v>6153</v>
      </c>
      <c r="F1609" t="s">
        <v>6154</v>
      </c>
      <c r="H1609">
        <v>55.902309299999999</v>
      </c>
      <c r="I1609">
        <v>-103.74172660000001</v>
      </c>
      <c r="J1609" s="1" t="str">
        <f t="shared" si="251"/>
        <v>NGR lake sediment grab sample</v>
      </c>
      <c r="K1609" s="1" t="str">
        <f t="shared" si="252"/>
        <v>&lt;177 micron (NGR)</v>
      </c>
      <c r="L1609">
        <v>84</v>
      </c>
      <c r="M1609" t="s">
        <v>68</v>
      </c>
      <c r="N1609">
        <v>1608</v>
      </c>
      <c r="O1609">
        <v>20</v>
      </c>
    </row>
    <row r="1610" spans="1:15" x14ac:dyDescent="0.3">
      <c r="A1610" t="s">
        <v>6155</v>
      </c>
      <c r="B1610" t="s">
        <v>6156</v>
      </c>
      <c r="C1610" s="1" t="str">
        <f t="shared" si="253"/>
        <v>21:0161</v>
      </c>
      <c r="D1610" s="1" t="str">
        <f t="shared" si="250"/>
        <v>21:0087</v>
      </c>
      <c r="E1610" t="s">
        <v>6153</v>
      </c>
      <c r="F1610" t="s">
        <v>6157</v>
      </c>
      <c r="H1610">
        <v>55.902309299999999</v>
      </c>
      <c r="I1610">
        <v>-103.74172660000001</v>
      </c>
      <c r="J1610" s="1" t="str">
        <f t="shared" si="251"/>
        <v>NGR lake sediment grab sample</v>
      </c>
      <c r="K1610" s="1" t="str">
        <f t="shared" si="252"/>
        <v>&lt;177 micron (NGR)</v>
      </c>
      <c r="L1610">
        <v>84</v>
      </c>
      <c r="M1610" t="s">
        <v>72</v>
      </c>
      <c r="N1610">
        <v>1609</v>
      </c>
      <c r="O1610">
        <v>17.5</v>
      </c>
    </row>
    <row r="1611" spans="1:15" x14ac:dyDescent="0.3">
      <c r="A1611" t="s">
        <v>6158</v>
      </c>
      <c r="B1611" t="s">
        <v>6159</v>
      </c>
      <c r="C1611" s="1" t="str">
        <f t="shared" si="253"/>
        <v>21:0161</v>
      </c>
      <c r="D1611" s="1" t="str">
        <f t="shared" si="250"/>
        <v>21:0087</v>
      </c>
      <c r="E1611" t="s">
        <v>6160</v>
      </c>
      <c r="F1611" t="s">
        <v>6161</v>
      </c>
      <c r="H1611">
        <v>55.9001734</v>
      </c>
      <c r="I1611">
        <v>-103.7977751</v>
      </c>
      <c r="J1611" s="1" t="str">
        <f t="shared" si="251"/>
        <v>NGR lake sediment grab sample</v>
      </c>
      <c r="K1611" s="1" t="str">
        <f t="shared" si="252"/>
        <v>&lt;177 micron (NGR)</v>
      </c>
      <c r="L1611">
        <v>84</v>
      </c>
      <c r="M1611" t="s">
        <v>34</v>
      </c>
      <c r="N1611">
        <v>1610</v>
      </c>
      <c r="O1611">
        <v>12.5</v>
      </c>
    </row>
    <row r="1612" spans="1:15" x14ac:dyDescent="0.3">
      <c r="A1612" t="s">
        <v>6162</v>
      </c>
      <c r="B1612" t="s">
        <v>6163</v>
      </c>
      <c r="C1612" s="1" t="str">
        <f t="shared" si="253"/>
        <v>21:0161</v>
      </c>
      <c r="D1612" s="1" t="str">
        <f t="shared" si="250"/>
        <v>21:0087</v>
      </c>
      <c r="E1612" t="s">
        <v>6164</v>
      </c>
      <c r="F1612" t="s">
        <v>6165</v>
      </c>
      <c r="H1612">
        <v>55.867819500000003</v>
      </c>
      <c r="I1612">
        <v>-103.8930605</v>
      </c>
      <c r="J1612" s="1" t="str">
        <f t="shared" si="251"/>
        <v>NGR lake sediment grab sample</v>
      </c>
      <c r="K1612" s="1" t="str">
        <f t="shared" si="252"/>
        <v>&lt;177 micron (NGR)</v>
      </c>
      <c r="L1612">
        <v>84</v>
      </c>
      <c r="M1612" t="s">
        <v>39</v>
      </c>
      <c r="N1612">
        <v>1611</v>
      </c>
      <c r="O1612">
        <v>15</v>
      </c>
    </row>
    <row r="1613" spans="1:15" x14ac:dyDescent="0.3">
      <c r="A1613" t="s">
        <v>6166</v>
      </c>
      <c r="B1613" t="s">
        <v>6167</v>
      </c>
      <c r="C1613" s="1" t="str">
        <f t="shared" si="253"/>
        <v>21:0161</v>
      </c>
      <c r="D1613" s="1" t="str">
        <f t="shared" si="250"/>
        <v>21:0087</v>
      </c>
      <c r="E1613" t="s">
        <v>6168</v>
      </c>
      <c r="F1613" t="s">
        <v>6169</v>
      </c>
      <c r="H1613">
        <v>55.869040099999999</v>
      </c>
      <c r="I1613">
        <v>-103.83069949999999</v>
      </c>
      <c r="J1613" s="1" t="str">
        <f t="shared" si="251"/>
        <v>NGR lake sediment grab sample</v>
      </c>
      <c r="K1613" s="1" t="str">
        <f t="shared" si="252"/>
        <v>&lt;177 micron (NGR)</v>
      </c>
      <c r="L1613">
        <v>84</v>
      </c>
      <c r="M1613" t="s">
        <v>120</v>
      </c>
      <c r="N1613">
        <v>1612</v>
      </c>
      <c r="O1613">
        <v>5.5</v>
      </c>
    </row>
    <row r="1614" spans="1:15" x14ac:dyDescent="0.3">
      <c r="A1614" t="s">
        <v>6170</v>
      </c>
      <c r="B1614" t="s">
        <v>6171</v>
      </c>
      <c r="C1614" s="1" t="str">
        <f t="shared" si="253"/>
        <v>21:0161</v>
      </c>
      <c r="D1614" s="1" t="str">
        <f t="shared" si="250"/>
        <v>21:0087</v>
      </c>
      <c r="E1614" t="s">
        <v>6172</v>
      </c>
      <c r="F1614" t="s">
        <v>6173</v>
      </c>
      <c r="H1614">
        <v>55.863698900000003</v>
      </c>
      <c r="I1614">
        <v>-103.744573</v>
      </c>
      <c r="J1614" s="1" t="str">
        <f t="shared" si="251"/>
        <v>NGR lake sediment grab sample</v>
      </c>
      <c r="K1614" s="1" t="str">
        <f t="shared" si="252"/>
        <v>&lt;177 micron (NGR)</v>
      </c>
      <c r="L1614">
        <v>84</v>
      </c>
      <c r="M1614" t="s">
        <v>44</v>
      </c>
      <c r="N1614">
        <v>1613</v>
      </c>
      <c r="O1614">
        <v>4.5</v>
      </c>
    </row>
    <row r="1615" spans="1:15" x14ac:dyDescent="0.3">
      <c r="A1615" t="s">
        <v>6174</v>
      </c>
      <c r="B1615" t="s">
        <v>6175</v>
      </c>
      <c r="C1615" s="1" t="str">
        <f t="shared" si="253"/>
        <v>21:0161</v>
      </c>
      <c r="D1615" s="1" t="str">
        <f t="shared" si="250"/>
        <v>21:0087</v>
      </c>
      <c r="E1615" t="s">
        <v>6176</v>
      </c>
      <c r="F1615" t="s">
        <v>6177</v>
      </c>
      <c r="H1615">
        <v>55.872435000000003</v>
      </c>
      <c r="I1615">
        <v>-103.72031699999999</v>
      </c>
      <c r="J1615" s="1" t="str">
        <f t="shared" si="251"/>
        <v>NGR lake sediment grab sample</v>
      </c>
      <c r="K1615" s="1" t="str">
        <f t="shared" si="252"/>
        <v>&lt;177 micron (NGR)</v>
      </c>
      <c r="L1615">
        <v>84</v>
      </c>
      <c r="M1615" t="s">
        <v>49</v>
      </c>
      <c r="N1615">
        <v>1614</v>
      </c>
      <c r="O1615">
        <v>22.5</v>
      </c>
    </row>
    <row r="1616" spans="1:15" x14ac:dyDescent="0.3">
      <c r="A1616" t="s">
        <v>6178</v>
      </c>
      <c r="B1616" t="s">
        <v>6179</v>
      </c>
      <c r="C1616" s="1" t="str">
        <f t="shared" si="253"/>
        <v>21:0161</v>
      </c>
      <c r="D1616" s="1" t="str">
        <f t="shared" si="250"/>
        <v>21:0087</v>
      </c>
      <c r="E1616" t="s">
        <v>6180</v>
      </c>
      <c r="F1616" t="s">
        <v>6181</v>
      </c>
      <c r="H1616">
        <v>55.875399399999999</v>
      </c>
      <c r="I1616">
        <v>-103.66107839999999</v>
      </c>
      <c r="J1616" s="1" t="str">
        <f t="shared" si="251"/>
        <v>NGR lake sediment grab sample</v>
      </c>
      <c r="K1616" s="1" t="str">
        <f t="shared" si="252"/>
        <v>&lt;177 micron (NGR)</v>
      </c>
      <c r="L1616">
        <v>84</v>
      </c>
      <c r="M1616" t="s">
        <v>54</v>
      </c>
      <c r="N1616">
        <v>1615</v>
      </c>
      <c r="O1616">
        <v>29</v>
      </c>
    </row>
    <row r="1617" spans="1:15" x14ac:dyDescent="0.3">
      <c r="A1617" t="s">
        <v>6182</v>
      </c>
      <c r="B1617" t="s">
        <v>6183</v>
      </c>
      <c r="C1617" s="1" t="str">
        <f t="shared" si="253"/>
        <v>21:0161</v>
      </c>
      <c r="D1617" s="1" t="str">
        <f t="shared" si="250"/>
        <v>21:0087</v>
      </c>
      <c r="E1617" t="s">
        <v>6184</v>
      </c>
      <c r="F1617" t="s">
        <v>6185</v>
      </c>
      <c r="H1617">
        <v>55.834182599999998</v>
      </c>
      <c r="I1617">
        <v>-103.6720754</v>
      </c>
      <c r="J1617" s="1" t="str">
        <f t="shared" si="251"/>
        <v>NGR lake sediment grab sample</v>
      </c>
      <c r="K1617" s="1" t="str">
        <f t="shared" si="252"/>
        <v>&lt;177 micron (NGR)</v>
      </c>
      <c r="L1617">
        <v>84</v>
      </c>
      <c r="M1617" t="s">
        <v>59</v>
      </c>
      <c r="N1617">
        <v>1616</v>
      </c>
      <c r="O1617">
        <v>17</v>
      </c>
    </row>
    <row r="1618" spans="1:15" x14ac:dyDescent="0.3">
      <c r="A1618" t="s">
        <v>6186</v>
      </c>
      <c r="B1618" t="s">
        <v>6187</v>
      </c>
      <c r="C1618" s="1" t="str">
        <f t="shared" si="253"/>
        <v>21:0161</v>
      </c>
      <c r="D1618" s="1" t="str">
        <f t="shared" si="250"/>
        <v>21:0087</v>
      </c>
      <c r="E1618" t="s">
        <v>6188</v>
      </c>
      <c r="F1618" t="s">
        <v>6189</v>
      </c>
      <c r="H1618">
        <v>55.848878800000001</v>
      </c>
      <c r="I1618">
        <v>-103.7019234</v>
      </c>
      <c r="J1618" s="1" t="str">
        <f t="shared" si="251"/>
        <v>NGR lake sediment grab sample</v>
      </c>
      <c r="K1618" s="1" t="str">
        <f t="shared" si="252"/>
        <v>&lt;177 micron (NGR)</v>
      </c>
      <c r="L1618">
        <v>84</v>
      </c>
      <c r="M1618" t="s">
        <v>105</v>
      </c>
      <c r="N1618">
        <v>1617</v>
      </c>
      <c r="O1618">
        <v>17</v>
      </c>
    </row>
    <row r="1619" spans="1:15" x14ac:dyDescent="0.3">
      <c r="A1619" t="s">
        <v>6190</v>
      </c>
      <c r="B1619" t="s">
        <v>6191</v>
      </c>
      <c r="C1619" s="1" t="str">
        <f t="shared" si="253"/>
        <v>21:0161</v>
      </c>
      <c r="D1619" s="1" t="str">
        <f t="shared" si="250"/>
        <v>21:0087</v>
      </c>
      <c r="E1619" t="s">
        <v>6192</v>
      </c>
      <c r="F1619" t="s">
        <v>6193</v>
      </c>
      <c r="H1619">
        <v>55.840375600000002</v>
      </c>
      <c r="I1619">
        <v>-103.7485186</v>
      </c>
      <c r="J1619" s="1" t="str">
        <f t="shared" si="251"/>
        <v>NGR lake sediment grab sample</v>
      </c>
      <c r="K1619" s="1" t="str">
        <f t="shared" si="252"/>
        <v>&lt;177 micron (NGR)</v>
      </c>
      <c r="L1619">
        <v>84</v>
      </c>
      <c r="M1619" t="s">
        <v>110</v>
      </c>
      <c r="N1619">
        <v>1618</v>
      </c>
      <c r="O1619">
        <v>25</v>
      </c>
    </row>
    <row r="1620" spans="1:15" x14ac:dyDescent="0.3">
      <c r="A1620" t="s">
        <v>6194</v>
      </c>
      <c r="B1620" t="s">
        <v>6195</v>
      </c>
      <c r="C1620" s="1" t="str">
        <f t="shared" si="253"/>
        <v>21:0161</v>
      </c>
      <c r="D1620" s="1" t="str">
        <f t="shared" si="250"/>
        <v>21:0087</v>
      </c>
      <c r="E1620" t="s">
        <v>6196</v>
      </c>
      <c r="F1620" t="s">
        <v>6197</v>
      </c>
      <c r="H1620">
        <v>55.838451300000003</v>
      </c>
      <c r="I1620">
        <v>-103.8268271</v>
      </c>
      <c r="J1620" s="1" t="str">
        <f t="shared" si="251"/>
        <v>NGR lake sediment grab sample</v>
      </c>
      <c r="K1620" s="1" t="str">
        <f t="shared" si="252"/>
        <v>&lt;177 micron (NGR)</v>
      </c>
      <c r="L1620">
        <v>84</v>
      </c>
      <c r="M1620" t="s">
        <v>115</v>
      </c>
      <c r="N1620">
        <v>1619</v>
      </c>
      <c r="O1620">
        <v>25.5</v>
      </c>
    </row>
    <row r="1621" spans="1:15" x14ac:dyDescent="0.3">
      <c r="A1621" t="s">
        <v>6198</v>
      </c>
      <c r="B1621" t="s">
        <v>6199</v>
      </c>
      <c r="C1621" s="1" t="str">
        <f t="shared" si="253"/>
        <v>21:0161</v>
      </c>
      <c r="D1621" s="1" t="str">
        <f t="shared" si="250"/>
        <v>21:0087</v>
      </c>
      <c r="E1621" t="s">
        <v>6200</v>
      </c>
      <c r="F1621" t="s">
        <v>6201</v>
      </c>
      <c r="H1621">
        <v>55.843198800000003</v>
      </c>
      <c r="I1621">
        <v>-103.85383400000001</v>
      </c>
      <c r="J1621" s="1" t="str">
        <f t="shared" si="251"/>
        <v>NGR lake sediment grab sample</v>
      </c>
      <c r="K1621" s="1" t="str">
        <f t="shared" si="252"/>
        <v>&lt;177 micron (NGR)</v>
      </c>
      <c r="L1621">
        <v>84</v>
      </c>
      <c r="M1621" t="s">
        <v>176</v>
      </c>
      <c r="N1621">
        <v>1620</v>
      </c>
      <c r="O1621">
        <v>17.5</v>
      </c>
    </row>
    <row r="1622" spans="1:15" x14ac:dyDescent="0.3">
      <c r="A1622" t="s">
        <v>6202</v>
      </c>
      <c r="B1622" t="s">
        <v>6203</v>
      </c>
      <c r="C1622" s="1" t="str">
        <f t="shared" si="253"/>
        <v>21:0161</v>
      </c>
      <c r="D1622" s="1" t="str">
        <f t="shared" si="250"/>
        <v>21:0087</v>
      </c>
      <c r="E1622" t="s">
        <v>6204</v>
      </c>
      <c r="F1622" t="s">
        <v>6205</v>
      </c>
      <c r="H1622">
        <v>55.833080600000002</v>
      </c>
      <c r="I1622">
        <v>-103.92757659999999</v>
      </c>
      <c r="J1622" s="1" t="str">
        <f t="shared" si="251"/>
        <v>NGR lake sediment grab sample</v>
      </c>
      <c r="K1622" s="1" t="str">
        <f t="shared" si="252"/>
        <v>&lt;177 micron (NGR)</v>
      </c>
      <c r="L1622">
        <v>84</v>
      </c>
      <c r="M1622" t="s">
        <v>183</v>
      </c>
      <c r="N1622">
        <v>1621</v>
      </c>
      <c r="O1622">
        <v>22</v>
      </c>
    </row>
    <row r="1623" spans="1:15" x14ac:dyDescent="0.3">
      <c r="A1623" t="s">
        <v>6206</v>
      </c>
      <c r="B1623" t="s">
        <v>6207</v>
      </c>
      <c r="C1623" s="1" t="str">
        <f t="shared" si="253"/>
        <v>21:0161</v>
      </c>
      <c r="D1623" s="1" t="str">
        <f>HYPERLINK("http://geochem.nrcan.gc.ca/cdogs/content/svy/svy_e.htm", "")</f>
        <v/>
      </c>
      <c r="G1623" s="1" t="str">
        <f>HYPERLINK("http://geochem.nrcan.gc.ca/cdogs/content/cr_/cr_00004_e.htm", "4")</f>
        <v>4</v>
      </c>
      <c r="J1623" t="s">
        <v>22</v>
      </c>
      <c r="K1623" t="s">
        <v>23</v>
      </c>
      <c r="L1623">
        <v>84</v>
      </c>
      <c r="M1623" t="s">
        <v>24</v>
      </c>
      <c r="N1623">
        <v>1622</v>
      </c>
      <c r="O1623">
        <v>6</v>
      </c>
    </row>
    <row r="1624" spans="1:15" x14ac:dyDescent="0.3">
      <c r="A1624" t="s">
        <v>6208</v>
      </c>
      <c r="B1624" t="s">
        <v>6209</v>
      </c>
      <c r="C1624" s="1" t="str">
        <f t="shared" si="253"/>
        <v>21:0161</v>
      </c>
      <c r="D1624" s="1" t="str">
        <f t="shared" ref="D1624:D1634" si="254">HYPERLINK("http://geochem.nrcan.gc.ca/cdogs/content/svy/svy210087_e.htm", "21:0087")</f>
        <v>21:0087</v>
      </c>
      <c r="E1624" t="s">
        <v>6210</v>
      </c>
      <c r="F1624" t="s">
        <v>6211</v>
      </c>
      <c r="H1624">
        <v>55.820709800000003</v>
      </c>
      <c r="I1624">
        <v>-103.95185859999999</v>
      </c>
      <c r="J1624" s="1" t="str">
        <f t="shared" ref="J1624:J1634" si="255">HYPERLINK("http://geochem.nrcan.gc.ca/cdogs/content/kwd/kwd020027_e.htm", "NGR lake sediment grab sample")</f>
        <v>NGR lake sediment grab sample</v>
      </c>
      <c r="K1624" s="1" t="str">
        <f t="shared" ref="K1624:K1634" si="256">HYPERLINK("http://geochem.nrcan.gc.ca/cdogs/content/kwd/kwd080006_e.htm", "&lt;177 micron (NGR)")</f>
        <v>&lt;177 micron (NGR)</v>
      </c>
      <c r="L1624">
        <v>84</v>
      </c>
      <c r="M1624" t="s">
        <v>188</v>
      </c>
      <c r="N1624">
        <v>1623</v>
      </c>
      <c r="O1624">
        <v>6</v>
      </c>
    </row>
    <row r="1625" spans="1:15" x14ac:dyDescent="0.3">
      <c r="A1625" t="s">
        <v>6212</v>
      </c>
      <c r="B1625" t="s">
        <v>6213</v>
      </c>
      <c r="C1625" s="1" t="str">
        <f t="shared" si="253"/>
        <v>21:0161</v>
      </c>
      <c r="D1625" s="1" t="str">
        <f t="shared" si="254"/>
        <v>21:0087</v>
      </c>
      <c r="E1625" t="s">
        <v>6214</v>
      </c>
      <c r="F1625" t="s">
        <v>6215</v>
      </c>
      <c r="H1625">
        <v>55.779178600000002</v>
      </c>
      <c r="I1625">
        <v>-103.9290575</v>
      </c>
      <c r="J1625" s="1" t="str">
        <f t="shared" si="255"/>
        <v>NGR lake sediment grab sample</v>
      </c>
      <c r="K1625" s="1" t="str">
        <f t="shared" si="256"/>
        <v>&lt;177 micron (NGR)</v>
      </c>
      <c r="L1625">
        <v>84</v>
      </c>
      <c r="M1625" t="s">
        <v>193</v>
      </c>
      <c r="N1625">
        <v>1624</v>
      </c>
      <c r="O1625">
        <v>34</v>
      </c>
    </row>
    <row r="1626" spans="1:15" x14ac:dyDescent="0.3">
      <c r="A1626" t="s">
        <v>6216</v>
      </c>
      <c r="B1626" t="s">
        <v>6217</v>
      </c>
      <c r="C1626" s="1" t="str">
        <f t="shared" si="253"/>
        <v>21:0161</v>
      </c>
      <c r="D1626" s="1" t="str">
        <f t="shared" si="254"/>
        <v>21:0087</v>
      </c>
      <c r="E1626" t="s">
        <v>6168</v>
      </c>
      <c r="F1626" t="s">
        <v>6218</v>
      </c>
      <c r="H1626">
        <v>55.869040099999999</v>
      </c>
      <c r="I1626">
        <v>-103.83069949999999</v>
      </c>
      <c r="J1626" s="1" t="str">
        <f t="shared" si="255"/>
        <v>NGR lake sediment grab sample</v>
      </c>
      <c r="K1626" s="1" t="str">
        <f t="shared" si="256"/>
        <v>&lt;177 micron (NGR)</v>
      </c>
      <c r="L1626">
        <v>84</v>
      </c>
      <c r="M1626" t="s">
        <v>197</v>
      </c>
      <c r="N1626">
        <v>1625</v>
      </c>
      <c r="O1626">
        <v>3</v>
      </c>
    </row>
    <row r="1627" spans="1:15" x14ac:dyDescent="0.3">
      <c r="A1627" t="s">
        <v>6219</v>
      </c>
      <c r="B1627" t="s">
        <v>6220</v>
      </c>
      <c r="C1627" s="1" t="str">
        <f t="shared" si="253"/>
        <v>21:0161</v>
      </c>
      <c r="D1627" s="1" t="str">
        <f t="shared" si="254"/>
        <v>21:0087</v>
      </c>
      <c r="E1627" t="s">
        <v>6221</v>
      </c>
      <c r="F1627" t="s">
        <v>6222</v>
      </c>
      <c r="H1627">
        <v>55.777946900000003</v>
      </c>
      <c r="I1627">
        <v>-103.99605440000001</v>
      </c>
      <c r="J1627" s="1" t="str">
        <f t="shared" si="255"/>
        <v>NGR lake sediment grab sample</v>
      </c>
      <c r="K1627" s="1" t="str">
        <f t="shared" si="256"/>
        <v>&lt;177 micron (NGR)</v>
      </c>
      <c r="L1627">
        <v>85</v>
      </c>
      <c r="M1627" t="s">
        <v>19</v>
      </c>
      <c r="N1627">
        <v>1626</v>
      </c>
      <c r="O1627">
        <v>16</v>
      </c>
    </row>
    <row r="1628" spans="1:15" x14ac:dyDescent="0.3">
      <c r="A1628" t="s">
        <v>6223</v>
      </c>
      <c r="B1628" t="s">
        <v>6224</v>
      </c>
      <c r="C1628" s="1" t="str">
        <f t="shared" si="253"/>
        <v>21:0161</v>
      </c>
      <c r="D1628" s="1" t="str">
        <f t="shared" si="254"/>
        <v>21:0087</v>
      </c>
      <c r="E1628" t="s">
        <v>6225</v>
      </c>
      <c r="F1628" t="s">
        <v>6226</v>
      </c>
      <c r="H1628">
        <v>55.758130100000002</v>
      </c>
      <c r="I1628">
        <v>-103.99018940000001</v>
      </c>
      <c r="J1628" s="1" t="str">
        <f t="shared" si="255"/>
        <v>NGR lake sediment grab sample</v>
      </c>
      <c r="K1628" s="1" t="str">
        <f t="shared" si="256"/>
        <v>&lt;177 micron (NGR)</v>
      </c>
      <c r="L1628">
        <v>85</v>
      </c>
      <c r="M1628" t="s">
        <v>29</v>
      </c>
      <c r="N1628">
        <v>1627</v>
      </c>
      <c r="O1628">
        <v>38.5</v>
      </c>
    </row>
    <row r="1629" spans="1:15" x14ac:dyDescent="0.3">
      <c r="A1629" t="s">
        <v>6227</v>
      </c>
      <c r="B1629" t="s">
        <v>6228</v>
      </c>
      <c r="C1629" s="1" t="str">
        <f t="shared" si="253"/>
        <v>21:0161</v>
      </c>
      <c r="D1629" s="1" t="str">
        <f t="shared" si="254"/>
        <v>21:0087</v>
      </c>
      <c r="E1629" t="s">
        <v>6229</v>
      </c>
      <c r="F1629" t="s">
        <v>6230</v>
      </c>
      <c r="H1629">
        <v>55.723899199999998</v>
      </c>
      <c r="I1629">
        <v>-103.97992790000001</v>
      </c>
      <c r="J1629" s="1" t="str">
        <f t="shared" si="255"/>
        <v>NGR lake sediment grab sample</v>
      </c>
      <c r="K1629" s="1" t="str">
        <f t="shared" si="256"/>
        <v>&lt;177 micron (NGR)</v>
      </c>
      <c r="L1629">
        <v>85</v>
      </c>
      <c r="M1629" t="s">
        <v>34</v>
      </c>
      <c r="N1629">
        <v>1628</v>
      </c>
      <c r="O1629">
        <v>22</v>
      </c>
    </row>
    <row r="1630" spans="1:15" x14ac:dyDescent="0.3">
      <c r="A1630" t="s">
        <v>6231</v>
      </c>
      <c r="B1630" t="s">
        <v>6232</v>
      </c>
      <c r="C1630" s="1" t="str">
        <f t="shared" si="253"/>
        <v>21:0161</v>
      </c>
      <c r="D1630" s="1" t="str">
        <f t="shared" si="254"/>
        <v>21:0087</v>
      </c>
      <c r="E1630" t="s">
        <v>6233</v>
      </c>
      <c r="F1630" t="s">
        <v>6234</v>
      </c>
      <c r="H1630">
        <v>55.719913599999998</v>
      </c>
      <c r="I1630">
        <v>-103.933864</v>
      </c>
      <c r="J1630" s="1" t="str">
        <f t="shared" si="255"/>
        <v>NGR lake sediment grab sample</v>
      </c>
      <c r="K1630" s="1" t="str">
        <f t="shared" si="256"/>
        <v>&lt;177 micron (NGR)</v>
      </c>
      <c r="L1630">
        <v>85</v>
      </c>
      <c r="M1630" t="s">
        <v>120</v>
      </c>
      <c r="N1630">
        <v>1629</v>
      </c>
      <c r="O1630">
        <v>3</v>
      </c>
    </row>
    <row r="1631" spans="1:15" x14ac:dyDescent="0.3">
      <c r="A1631" t="s">
        <v>6235</v>
      </c>
      <c r="B1631" t="s">
        <v>6236</v>
      </c>
      <c r="C1631" s="1" t="str">
        <f t="shared" si="253"/>
        <v>21:0161</v>
      </c>
      <c r="D1631" s="1" t="str">
        <f t="shared" si="254"/>
        <v>21:0087</v>
      </c>
      <c r="E1631" t="s">
        <v>6237</v>
      </c>
      <c r="F1631" t="s">
        <v>6238</v>
      </c>
      <c r="H1631">
        <v>55.748592199999997</v>
      </c>
      <c r="I1631">
        <v>-103.92511620000001</v>
      </c>
      <c r="J1631" s="1" t="str">
        <f t="shared" si="255"/>
        <v>NGR lake sediment grab sample</v>
      </c>
      <c r="K1631" s="1" t="str">
        <f t="shared" si="256"/>
        <v>&lt;177 micron (NGR)</v>
      </c>
      <c r="L1631">
        <v>85</v>
      </c>
      <c r="M1631" t="s">
        <v>39</v>
      </c>
      <c r="N1631">
        <v>1630</v>
      </c>
      <c r="O1631">
        <v>37.5</v>
      </c>
    </row>
    <row r="1632" spans="1:15" x14ac:dyDescent="0.3">
      <c r="A1632" t="s">
        <v>6239</v>
      </c>
      <c r="B1632" t="s">
        <v>6240</v>
      </c>
      <c r="C1632" s="1" t="str">
        <f t="shared" si="253"/>
        <v>21:0161</v>
      </c>
      <c r="D1632" s="1" t="str">
        <f t="shared" si="254"/>
        <v>21:0087</v>
      </c>
      <c r="E1632" t="s">
        <v>6241</v>
      </c>
      <c r="F1632" t="s">
        <v>6242</v>
      </c>
      <c r="H1632">
        <v>55.747454099999999</v>
      </c>
      <c r="I1632">
        <v>-103.8980643</v>
      </c>
      <c r="J1632" s="1" t="str">
        <f t="shared" si="255"/>
        <v>NGR lake sediment grab sample</v>
      </c>
      <c r="K1632" s="1" t="str">
        <f t="shared" si="256"/>
        <v>&lt;177 micron (NGR)</v>
      </c>
      <c r="L1632">
        <v>85</v>
      </c>
      <c r="M1632" t="s">
        <v>44</v>
      </c>
      <c r="N1632">
        <v>1631</v>
      </c>
      <c r="O1632">
        <v>5.5</v>
      </c>
    </row>
    <row r="1633" spans="1:15" x14ac:dyDescent="0.3">
      <c r="A1633" t="s">
        <v>6243</v>
      </c>
      <c r="B1633" t="s">
        <v>6244</v>
      </c>
      <c r="C1633" s="1" t="str">
        <f t="shared" si="253"/>
        <v>21:0161</v>
      </c>
      <c r="D1633" s="1" t="str">
        <f t="shared" si="254"/>
        <v>21:0087</v>
      </c>
      <c r="E1633" t="s">
        <v>6245</v>
      </c>
      <c r="F1633" t="s">
        <v>6246</v>
      </c>
      <c r="H1633">
        <v>55.760446799999997</v>
      </c>
      <c r="I1633">
        <v>-103.84510710000001</v>
      </c>
      <c r="J1633" s="1" t="str">
        <f t="shared" si="255"/>
        <v>NGR lake sediment grab sample</v>
      </c>
      <c r="K1633" s="1" t="str">
        <f t="shared" si="256"/>
        <v>&lt;177 micron (NGR)</v>
      </c>
      <c r="L1633">
        <v>85</v>
      </c>
      <c r="M1633" t="s">
        <v>49</v>
      </c>
      <c r="N1633">
        <v>1632</v>
      </c>
      <c r="O1633">
        <v>34</v>
      </c>
    </row>
    <row r="1634" spans="1:15" x14ac:dyDescent="0.3">
      <c r="A1634" t="s">
        <v>6247</v>
      </c>
      <c r="B1634" t="s">
        <v>6248</v>
      </c>
      <c r="C1634" s="1" t="str">
        <f t="shared" si="253"/>
        <v>21:0161</v>
      </c>
      <c r="D1634" s="1" t="str">
        <f t="shared" si="254"/>
        <v>21:0087</v>
      </c>
      <c r="E1634" t="s">
        <v>6249</v>
      </c>
      <c r="F1634" t="s">
        <v>6250</v>
      </c>
      <c r="H1634">
        <v>55.778621399999999</v>
      </c>
      <c r="I1634">
        <v>-103.86689130000001</v>
      </c>
      <c r="J1634" s="1" t="str">
        <f t="shared" si="255"/>
        <v>NGR lake sediment grab sample</v>
      </c>
      <c r="K1634" s="1" t="str">
        <f t="shared" si="256"/>
        <v>&lt;177 micron (NGR)</v>
      </c>
      <c r="L1634">
        <v>85</v>
      </c>
      <c r="M1634" t="s">
        <v>54</v>
      </c>
      <c r="N1634">
        <v>1633</v>
      </c>
      <c r="O1634">
        <v>45.5</v>
      </c>
    </row>
    <row r="1635" spans="1:15" x14ac:dyDescent="0.3">
      <c r="A1635" t="s">
        <v>6251</v>
      </c>
      <c r="B1635" t="s">
        <v>6252</v>
      </c>
      <c r="C1635" s="1" t="str">
        <f t="shared" si="253"/>
        <v>21:0161</v>
      </c>
      <c r="D1635" s="1" t="str">
        <f>HYPERLINK("http://geochem.nrcan.gc.ca/cdogs/content/svy/svy_e.htm", "")</f>
        <v/>
      </c>
      <c r="G1635" s="1" t="str">
        <f>HYPERLINK("http://geochem.nrcan.gc.ca/cdogs/content/cr_/cr_00002_e.htm", "2")</f>
        <v>2</v>
      </c>
      <c r="J1635" t="s">
        <v>22</v>
      </c>
      <c r="K1635" t="s">
        <v>23</v>
      </c>
      <c r="L1635">
        <v>85</v>
      </c>
      <c r="M1635" t="s">
        <v>24</v>
      </c>
      <c r="N1635">
        <v>1634</v>
      </c>
      <c r="O1635">
        <v>15.5</v>
      </c>
    </row>
    <row r="1636" spans="1:15" x14ac:dyDescent="0.3">
      <c r="A1636" t="s">
        <v>6253</v>
      </c>
      <c r="B1636" t="s">
        <v>6254</v>
      </c>
      <c r="C1636" s="1" t="str">
        <f t="shared" si="253"/>
        <v>21:0161</v>
      </c>
      <c r="D1636" s="1" t="str">
        <f t="shared" ref="D1636:D1659" si="257">HYPERLINK("http://geochem.nrcan.gc.ca/cdogs/content/svy/svy210087_e.htm", "21:0087")</f>
        <v>21:0087</v>
      </c>
      <c r="E1636" t="s">
        <v>6255</v>
      </c>
      <c r="F1636" t="s">
        <v>6256</v>
      </c>
      <c r="H1636">
        <v>55.815424299999997</v>
      </c>
      <c r="I1636">
        <v>-103.8626302</v>
      </c>
      <c r="J1636" s="1" t="str">
        <f t="shared" ref="J1636:J1659" si="258">HYPERLINK("http://geochem.nrcan.gc.ca/cdogs/content/kwd/kwd020027_e.htm", "NGR lake sediment grab sample")</f>
        <v>NGR lake sediment grab sample</v>
      </c>
      <c r="K1636" s="1" t="str">
        <f t="shared" ref="K1636:K1659" si="259">HYPERLINK("http://geochem.nrcan.gc.ca/cdogs/content/kwd/kwd080006_e.htm", "&lt;177 micron (NGR)")</f>
        <v>&lt;177 micron (NGR)</v>
      </c>
      <c r="L1636">
        <v>85</v>
      </c>
      <c r="M1636" t="s">
        <v>59</v>
      </c>
      <c r="N1636">
        <v>1635</v>
      </c>
      <c r="O1636">
        <v>8.5</v>
      </c>
    </row>
    <row r="1637" spans="1:15" x14ac:dyDescent="0.3">
      <c r="A1637" t="s">
        <v>6257</v>
      </c>
      <c r="B1637" t="s">
        <v>6258</v>
      </c>
      <c r="C1637" s="1" t="str">
        <f t="shared" si="253"/>
        <v>21:0161</v>
      </c>
      <c r="D1637" s="1" t="str">
        <f t="shared" si="257"/>
        <v>21:0087</v>
      </c>
      <c r="E1637" t="s">
        <v>6259</v>
      </c>
      <c r="F1637" t="s">
        <v>6260</v>
      </c>
      <c r="H1637">
        <v>55.813098599999996</v>
      </c>
      <c r="I1637">
        <v>-103.8068442</v>
      </c>
      <c r="J1637" s="1" t="str">
        <f t="shared" si="258"/>
        <v>NGR lake sediment grab sample</v>
      </c>
      <c r="K1637" s="1" t="str">
        <f t="shared" si="259"/>
        <v>&lt;177 micron (NGR)</v>
      </c>
      <c r="L1637">
        <v>85</v>
      </c>
      <c r="M1637" t="s">
        <v>105</v>
      </c>
      <c r="N1637">
        <v>1636</v>
      </c>
      <c r="O1637">
        <v>27</v>
      </c>
    </row>
    <row r="1638" spans="1:15" x14ac:dyDescent="0.3">
      <c r="A1638" t="s">
        <v>6261</v>
      </c>
      <c r="B1638" t="s">
        <v>6262</v>
      </c>
      <c r="C1638" s="1" t="str">
        <f t="shared" si="253"/>
        <v>21:0161</v>
      </c>
      <c r="D1638" s="1" t="str">
        <f t="shared" si="257"/>
        <v>21:0087</v>
      </c>
      <c r="E1638" t="s">
        <v>6263</v>
      </c>
      <c r="F1638" t="s">
        <v>6264</v>
      </c>
      <c r="H1638">
        <v>55.8135555</v>
      </c>
      <c r="I1638">
        <v>-103.76214640000001</v>
      </c>
      <c r="J1638" s="1" t="str">
        <f t="shared" si="258"/>
        <v>NGR lake sediment grab sample</v>
      </c>
      <c r="K1638" s="1" t="str">
        <f t="shared" si="259"/>
        <v>&lt;177 micron (NGR)</v>
      </c>
      <c r="L1638">
        <v>85</v>
      </c>
      <c r="M1638" t="s">
        <v>110</v>
      </c>
      <c r="N1638">
        <v>1637</v>
      </c>
      <c r="O1638">
        <v>20</v>
      </c>
    </row>
    <row r="1639" spans="1:15" x14ac:dyDescent="0.3">
      <c r="A1639" t="s">
        <v>6265</v>
      </c>
      <c r="B1639" t="s">
        <v>6266</v>
      </c>
      <c r="C1639" s="1" t="str">
        <f t="shared" si="253"/>
        <v>21:0161</v>
      </c>
      <c r="D1639" s="1" t="str">
        <f t="shared" si="257"/>
        <v>21:0087</v>
      </c>
      <c r="E1639" t="s">
        <v>6267</v>
      </c>
      <c r="F1639" t="s">
        <v>6268</v>
      </c>
      <c r="H1639">
        <v>55.818320200000002</v>
      </c>
      <c r="I1639">
        <v>-103.7013449</v>
      </c>
      <c r="J1639" s="1" t="str">
        <f t="shared" si="258"/>
        <v>NGR lake sediment grab sample</v>
      </c>
      <c r="K1639" s="1" t="str">
        <f t="shared" si="259"/>
        <v>&lt;177 micron (NGR)</v>
      </c>
      <c r="L1639">
        <v>85</v>
      </c>
      <c r="M1639" t="s">
        <v>115</v>
      </c>
      <c r="N1639">
        <v>1638</v>
      </c>
      <c r="O1639">
        <v>20</v>
      </c>
    </row>
    <row r="1640" spans="1:15" x14ac:dyDescent="0.3">
      <c r="A1640" t="s">
        <v>6269</v>
      </c>
      <c r="B1640" t="s">
        <v>6270</v>
      </c>
      <c r="C1640" s="1" t="str">
        <f t="shared" si="253"/>
        <v>21:0161</v>
      </c>
      <c r="D1640" s="1" t="str">
        <f t="shared" si="257"/>
        <v>21:0087</v>
      </c>
      <c r="E1640" t="s">
        <v>6271</v>
      </c>
      <c r="F1640" t="s">
        <v>6272</v>
      </c>
      <c r="H1640">
        <v>55.8205004</v>
      </c>
      <c r="I1640">
        <v>-103.6533876</v>
      </c>
      <c r="J1640" s="1" t="str">
        <f t="shared" si="258"/>
        <v>NGR lake sediment grab sample</v>
      </c>
      <c r="K1640" s="1" t="str">
        <f t="shared" si="259"/>
        <v>&lt;177 micron (NGR)</v>
      </c>
      <c r="L1640">
        <v>85</v>
      </c>
      <c r="M1640" t="s">
        <v>176</v>
      </c>
      <c r="N1640">
        <v>1639</v>
      </c>
      <c r="O1640">
        <v>16.5</v>
      </c>
    </row>
    <row r="1641" spans="1:15" x14ac:dyDescent="0.3">
      <c r="A1641" t="s">
        <v>6273</v>
      </c>
      <c r="B1641" t="s">
        <v>6274</v>
      </c>
      <c r="C1641" s="1" t="str">
        <f t="shared" si="253"/>
        <v>21:0161</v>
      </c>
      <c r="D1641" s="1" t="str">
        <f t="shared" si="257"/>
        <v>21:0087</v>
      </c>
      <c r="E1641" t="s">
        <v>6275</v>
      </c>
      <c r="F1641" t="s">
        <v>6276</v>
      </c>
      <c r="H1641">
        <v>55.823378300000002</v>
      </c>
      <c r="I1641">
        <v>-103.5894368</v>
      </c>
      <c r="J1641" s="1" t="str">
        <f t="shared" si="258"/>
        <v>NGR lake sediment grab sample</v>
      </c>
      <c r="K1641" s="1" t="str">
        <f t="shared" si="259"/>
        <v>&lt;177 micron (NGR)</v>
      </c>
      <c r="L1641">
        <v>85</v>
      </c>
      <c r="M1641" t="s">
        <v>68</v>
      </c>
      <c r="N1641">
        <v>1640</v>
      </c>
      <c r="O1641">
        <v>46.5</v>
      </c>
    </row>
    <row r="1642" spans="1:15" x14ac:dyDescent="0.3">
      <c r="A1642" t="s">
        <v>6277</v>
      </c>
      <c r="B1642" t="s">
        <v>6278</v>
      </c>
      <c r="C1642" s="1" t="str">
        <f t="shared" si="253"/>
        <v>21:0161</v>
      </c>
      <c r="D1642" s="1" t="str">
        <f t="shared" si="257"/>
        <v>21:0087</v>
      </c>
      <c r="E1642" t="s">
        <v>6275</v>
      </c>
      <c r="F1642" t="s">
        <v>6279</v>
      </c>
      <c r="H1642">
        <v>55.823378300000002</v>
      </c>
      <c r="I1642">
        <v>-103.5894368</v>
      </c>
      <c r="J1642" s="1" t="str">
        <f t="shared" si="258"/>
        <v>NGR lake sediment grab sample</v>
      </c>
      <c r="K1642" s="1" t="str">
        <f t="shared" si="259"/>
        <v>&lt;177 micron (NGR)</v>
      </c>
      <c r="L1642">
        <v>85</v>
      </c>
      <c r="M1642" t="s">
        <v>72</v>
      </c>
      <c r="N1642">
        <v>1641</v>
      </c>
      <c r="O1642">
        <v>45</v>
      </c>
    </row>
    <row r="1643" spans="1:15" x14ac:dyDescent="0.3">
      <c r="A1643" t="s">
        <v>6280</v>
      </c>
      <c r="B1643" t="s">
        <v>6281</v>
      </c>
      <c r="C1643" s="1" t="str">
        <f t="shared" si="253"/>
        <v>21:0161</v>
      </c>
      <c r="D1643" s="1" t="str">
        <f t="shared" si="257"/>
        <v>21:0087</v>
      </c>
      <c r="E1643" t="s">
        <v>6282</v>
      </c>
      <c r="F1643" t="s">
        <v>6283</v>
      </c>
      <c r="H1643">
        <v>55.844752100000001</v>
      </c>
      <c r="I1643">
        <v>-103.57269100000001</v>
      </c>
      <c r="J1643" s="1" t="str">
        <f t="shared" si="258"/>
        <v>NGR lake sediment grab sample</v>
      </c>
      <c r="K1643" s="1" t="str">
        <f t="shared" si="259"/>
        <v>&lt;177 micron (NGR)</v>
      </c>
      <c r="L1643">
        <v>85</v>
      </c>
      <c r="M1643" t="s">
        <v>183</v>
      </c>
      <c r="N1643">
        <v>1642</v>
      </c>
      <c r="O1643">
        <v>36</v>
      </c>
    </row>
    <row r="1644" spans="1:15" x14ac:dyDescent="0.3">
      <c r="A1644" t="s">
        <v>6284</v>
      </c>
      <c r="B1644" t="s">
        <v>6285</v>
      </c>
      <c r="C1644" s="1" t="str">
        <f t="shared" si="253"/>
        <v>21:0161</v>
      </c>
      <c r="D1644" s="1" t="str">
        <f t="shared" si="257"/>
        <v>21:0087</v>
      </c>
      <c r="E1644" t="s">
        <v>6286</v>
      </c>
      <c r="F1644" t="s">
        <v>6287</v>
      </c>
      <c r="H1644">
        <v>55.876227399999998</v>
      </c>
      <c r="I1644">
        <v>-103.5747334</v>
      </c>
      <c r="J1644" s="1" t="str">
        <f t="shared" si="258"/>
        <v>NGR lake sediment grab sample</v>
      </c>
      <c r="K1644" s="1" t="str">
        <f t="shared" si="259"/>
        <v>&lt;177 micron (NGR)</v>
      </c>
      <c r="L1644">
        <v>85</v>
      </c>
      <c r="M1644" t="s">
        <v>188</v>
      </c>
      <c r="N1644">
        <v>1643</v>
      </c>
      <c r="O1644">
        <v>2</v>
      </c>
    </row>
    <row r="1645" spans="1:15" x14ac:dyDescent="0.3">
      <c r="A1645" t="s">
        <v>6288</v>
      </c>
      <c r="B1645" t="s">
        <v>6289</v>
      </c>
      <c r="C1645" s="1" t="str">
        <f t="shared" si="253"/>
        <v>21:0161</v>
      </c>
      <c r="D1645" s="1" t="str">
        <f t="shared" si="257"/>
        <v>21:0087</v>
      </c>
      <c r="E1645" t="s">
        <v>6290</v>
      </c>
      <c r="F1645" t="s">
        <v>6291</v>
      </c>
      <c r="H1645">
        <v>55.871210300000001</v>
      </c>
      <c r="I1645">
        <v>-103.5301656</v>
      </c>
      <c r="J1645" s="1" t="str">
        <f t="shared" si="258"/>
        <v>NGR lake sediment grab sample</v>
      </c>
      <c r="K1645" s="1" t="str">
        <f t="shared" si="259"/>
        <v>&lt;177 micron (NGR)</v>
      </c>
      <c r="L1645">
        <v>85</v>
      </c>
      <c r="M1645" t="s">
        <v>193</v>
      </c>
      <c r="N1645">
        <v>1644</v>
      </c>
      <c r="O1645">
        <v>27</v>
      </c>
    </row>
    <row r="1646" spans="1:15" x14ac:dyDescent="0.3">
      <c r="A1646" t="s">
        <v>6292</v>
      </c>
      <c r="B1646" t="s">
        <v>6293</v>
      </c>
      <c r="C1646" s="1" t="str">
        <f t="shared" si="253"/>
        <v>21:0161</v>
      </c>
      <c r="D1646" s="1" t="str">
        <f t="shared" si="257"/>
        <v>21:0087</v>
      </c>
      <c r="E1646" t="s">
        <v>6233</v>
      </c>
      <c r="F1646" t="s">
        <v>6294</v>
      </c>
      <c r="H1646">
        <v>55.719913599999998</v>
      </c>
      <c r="I1646">
        <v>-103.933864</v>
      </c>
      <c r="J1646" s="1" t="str">
        <f t="shared" si="258"/>
        <v>NGR lake sediment grab sample</v>
      </c>
      <c r="K1646" s="1" t="str">
        <f t="shared" si="259"/>
        <v>&lt;177 micron (NGR)</v>
      </c>
      <c r="L1646">
        <v>85</v>
      </c>
      <c r="M1646" t="s">
        <v>197</v>
      </c>
      <c r="N1646">
        <v>1645</v>
      </c>
      <c r="O1646">
        <v>3</v>
      </c>
    </row>
    <row r="1647" spans="1:15" x14ac:dyDescent="0.3">
      <c r="A1647" t="s">
        <v>6295</v>
      </c>
      <c r="B1647" t="s">
        <v>6296</v>
      </c>
      <c r="C1647" s="1" t="str">
        <f t="shared" si="253"/>
        <v>21:0161</v>
      </c>
      <c r="D1647" s="1" t="str">
        <f t="shared" si="257"/>
        <v>21:0087</v>
      </c>
      <c r="E1647" t="s">
        <v>6297</v>
      </c>
      <c r="F1647" t="s">
        <v>6298</v>
      </c>
      <c r="H1647">
        <v>55.899799799999997</v>
      </c>
      <c r="I1647">
        <v>-103.516289</v>
      </c>
      <c r="J1647" s="1" t="str">
        <f t="shared" si="258"/>
        <v>NGR lake sediment grab sample</v>
      </c>
      <c r="K1647" s="1" t="str">
        <f t="shared" si="259"/>
        <v>&lt;177 micron (NGR)</v>
      </c>
      <c r="L1647">
        <v>86</v>
      </c>
      <c r="M1647" t="s">
        <v>19</v>
      </c>
      <c r="N1647">
        <v>1646</v>
      </c>
      <c r="O1647">
        <v>43</v>
      </c>
    </row>
    <row r="1648" spans="1:15" x14ac:dyDescent="0.3">
      <c r="A1648" t="s">
        <v>6299</v>
      </c>
      <c r="B1648" t="s">
        <v>6300</v>
      </c>
      <c r="C1648" s="1" t="str">
        <f t="shared" si="253"/>
        <v>21:0161</v>
      </c>
      <c r="D1648" s="1" t="str">
        <f t="shared" si="257"/>
        <v>21:0087</v>
      </c>
      <c r="E1648" t="s">
        <v>6301</v>
      </c>
      <c r="F1648" t="s">
        <v>6302</v>
      </c>
      <c r="H1648">
        <v>55.896656700000001</v>
      </c>
      <c r="I1648">
        <v>-103.47962440000001</v>
      </c>
      <c r="J1648" s="1" t="str">
        <f t="shared" si="258"/>
        <v>NGR lake sediment grab sample</v>
      </c>
      <c r="K1648" s="1" t="str">
        <f t="shared" si="259"/>
        <v>&lt;177 micron (NGR)</v>
      </c>
      <c r="L1648">
        <v>86</v>
      </c>
      <c r="M1648" t="s">
        <v>29</v>
      </c>
      <c r="N1648">
        <v>1647</v>
      </c>
      <c r="O1648">
        <v>19.5</v>
      </c>
    </row>
    <row r="1649" spans="1:15" x14ac:dyDescent="0.3">
      <c r="A1649" t="s">
        <v>6303</v>
      </c>
      <c r="B1649" t="s">
        <v>6304</v>
      </c>
      <c r="C1649" s="1" t="str">
        <f t="shared" si="253"/>
        <v>21:0161</v>
      </c>
      <c r="D1649" s="1" t="str">
        <f t="shared" si="257"/>
        <v>21:0087</v>
      </c>
      <c r="E1649" t="s">
        <v>6305</v>
      </c>
      <c r="F1649" t="s">
        <v>6306</v>
      </c>
      <c r="H1649">
        <v>55.904893999999999</v>
      </c>
      <c r="I1649">
        <v>-103.4201139</v>
      </c>
      <c r="J1649" s="1" t="str">
        <f t="shared" si="258"/>
        <v>NGR lake sediment grab sample</v>
      </c>
      <c r="K1649" s="1" t="str">
        <f t="shared" si="259"/>
        <v>&lt;177 micron (NGR)</v>
      </c>
      <c r="L1649">
        <v>86</v>
      </c>
      <c r="M1649" t="s">
        <v>68</v>
      </c>
      <c r="N1649">
        <v>1648</v>
      </c>
      <c r="O1649">
        <v>43.5</v>
      </c>
    </row>
    <row r="1650" spans="1:15" x14ac:dyDescent="0.3">
      <c r="A1650" t="s">
        <v>6307</v>
      </c>
      <c r="B1650" t="s">
        <v>6308</v>
      </c>
      <c r="C1650" s="1" t="str">
        <f t="shared" si="253"/>
        <v>21:0161</v>
      </c>
      <c r="D1650" s="1" t="str">
        <f t="shared" si="257"/>
        <v>21:0087</v>
      </c>
      <c r="E1650" t="s">
        <v>6305</v>
      </c>
      <c r="F1650" t="s">
        <v>6309</v>
      </c>
      <c r="H1650">
        <v>55.904893999999999</v>
      </c>
      <c r="I1650">
        <v>-103.4201139</v>
      </c>
      <c r="J1650" s="1" t="str">
        <f t="shared" si="258"/>
        <v>NGR lake sediment grab sample</v>
      </c>
      <c r="K1650" s="1" t="str">
        <f t="shared" si="259"/>
        <v>&lt;177 micron (NGR)</v>
      </c>
      <c r="L1650">
        <v>86</v>
      </c>
      <c r="M1650" t="s">
        <v>72</v>
      </c>
      <c r="N1650">
        <v>1649</v>
      </c>
      <c r="O1650">
        <v>40.5</v>
      </c>
    </row>
    <row r="1651" spans="1:15" x14ac:dyDescent="0.3">
      <c r="A1651" t="s">
        <v>6310</v>
      </c>
      <c r="B1651" t="s">
        <v>6311</v>
      </c>
      <c r="C1651" s="1" t="str">
        <f t="shared" si="253"/>
        <v>21:0161</v>
      </c>
      <c r="D1651" s="1" t="str">
        <f t="shared" si="257"/>
        <v>21:0087</v>
      </c>
      <c r="E1651" t="s">
        <v>6312</v>
      </c>
      <c r="F1651" t="s">
        <v>6313</v>
      </c>
      <c r="H1651">
        <v>55.915257500000003</v>
      </c>
      <c r="I1651">
        <v>-103.38769000000001</v>
      </c>
      <c r="J1651" s="1" t="str">
        <f t="shared" si="258"/>
        <v>NGR lake sediment grab sample</v>
      </c>
      <c r="K1651" s="1" t="str">
        <f t="shared" si="259"/>
        <v>&lt;177 micron (NGR)</v>
      </c>
      <c r="L1651">
        <v>86</v>
      </c>
      <c r="M1651" t="s">
        <v>34</v>
      </c>
      <c r="N1651">
        <v>1650</v>
      </c>
      <c r="O1651">
        <v>11.5</v>
      </c>
    </row>
    <row r="1652" spans="1:15" x14ac:dyDescent="0.3">
      <c r="A1652" t="s">
        <v>6314</v>
      </c>
      <c r="B1652" t="s">
        <v>6315</v>
      </c>
      <c r="C1652" s="1" t="str">
        <f t="shared" si="253"/>
        <v>21:0161</v>
      </c>
      <c r="D1652" s="1" t="str">
        <f t="shared" si="257"/>
        <v>21:0087</v>
      </c>
      <c r="E1652" t="s">
        <v>6316</v>
      </c>
      <c r="F1652" t="s">
        <v>6317</v>
      </c>
      <c r="H1652">
        <v>55.936475299999998</v>
      </c>
      <c r="I1652">
        <v>-103.3611926</v>
      </c>
      <c r="J1652" s="1" t="str">
        <f t="shared" si="258"/>
        <v>NGR lake sediment grab sample</v>
      </c>
      <c r="K1652" s="1" t="str">
        <f t="shared" si="259"/>
        <v>&lt;177 micron (NGR)</v>
      </c>
      <c r="L1652">
        <v>86</v>
      </c>
      <c r="M1652" t="s">
        <v>39</v>
      </c>
      <c r="N1652">
        <v>1651</v>
      </c>
      <c r="O1652">
        <v>11.5</v>
      </c>
    </row>
    <row r="1653" spans="1:15" x14ac:dyDescent="0.3">
      <c r="A1653" t="s">
        <v>6318</v>
      </c>
      <c r="B1653" t="s">
        <v>6319</v>
      </c>
      <c r="C1653" s="1" t="str">
        <f t="shared" si="253"/>
        <v>21:0161</v>
      </c>
      <c r="D1653" s="1" t="str">
        <f t="shared" si="257"/>
        <v>21:0087</v>
      </c>
      <c r="E1653" t="s">
        <v>6320</v>
      </c>
      <c r="F1653" t="s">
        <v>6321</v>
      </c>
      <c r="H1653">
        <v>55.936002000000002</v>
      </c>
      <c r="I1653">
        <v>-103.32599070000001</v>
      </c>
      <c r="J1653" s="1" t="str">
        <f t="shared" si="258"/>
        <v>NGR lake sediment grab sample</v>
      </c>
      <c r="K1653" s="1" t="str">
        <f t="shared" si="259"/>
        <v>&lt;177 micron (NGR)</v>
      </c>
      <c r="L1653">
        <v>86</v>
      </c>
      <c r="M1653" t="s">
        <v>44</v>
      </c>
      <c r="N1653">
        <v>1652</v>
      </c>
      <c r="O1653">
        <v>35</v>
      </c>
    </row>
    <row r="1654" spans="1:15" x14ac:dyDescent="0.3">
      <c r="A1654" t="s">
        <v>6322</v>
      </c>
      <c r="B1654" t="s">
        <v>6323</v>
      </c>
      <c r="C1654" s="1" t="str">
        <f t="shared" si="253"/>
        <v>21:0161</v>
      </c>
      <c r="D1654" s="1" t="str">
        <f t="shared" si="257"/>
        <v>21:0087</v>
      </c>
      <c r="E1654" t="s">
        <v>6324</v>
      </c>
      <c r="F1654" t="s">
        <v>6325</v>
      </c>
      <c r="H1654">
        <v>55.942636899999997</v>
      </c>
      <c r="I1654">
        <v>-103.2856724</v>
      </c>
      <c r="J1654" s="1" t="str">
        <f t="shared" si="258"/>
        <v>NGR lake sediment grab sample</v>
      </c>
      <c r="K1654" s="1" t="str">
        <f t="shared" si="259"/>
        <v>&lt;177 micron (NGR)</v>
      </c>
      <c r="L1654">
        <v>86</v>
      </c>
      <c r="M1654" t="s">
        <v>49</v>
      </c>
      <c r="N1654">
        <v>1653</v>
      </c>
      <c r="O1654">
        <v>14.5</v>
      </c>
    </row>
    <row r="1655" spans="1:15" x14ac:dyDescent="0.3">
      <c r="A1655" t="s">
        <v>6326</v>
      </c>
      <c r="B1655" t="s">
        <v>6327</v>
      </c>
      <c r="C1655" s="1" t="str">
        <f t="shared" si="253"/>
        <v>21:0161</v>
      </c>
      <c r="D1655" s="1" t="str">
        <f t="shared" si="257"/>
        <v>21:0087</v>
      </c>
      <c r="E1655" t="s">
        <v>6328</v>
      </c>
      <c r="F1655" t="s">
        <v>6329</v>
      </c>
      <c r="H1655">
        <v>55.9398178</v>
      </c>
      <c r="I1655">
        <v>-103.21374369999999</v>
      </c>
      <c r="J1655" s="1" t="str">
        <f t="shared" si="258"/>
        <v>NGR lake sediment grab sample</v>
      </c>
      <c r="K1655" s="1" t="str">
        <f t="shared" si="259"/>
        <v>&lt;177 micron (NGR)</v>
      </c>
      <c r="L1655">
        <v>86</v>
      </c>
      <c r="M1655" t="s">
        <v>54</v>
      </c>
      <c r="N1655">
        <v>1654</v>
      </c>
      <c r="O1655">
        <v>42.5</v>
      </c>
    </row>
    <row r="1656" spans="1:15" x14ac:dyDescent="0.3">
      <c r="A1656" t="s">
        <v>6330</v>
      </c>
      <c r="B1656" t="s">
        <v>6331</v>
      </c>
      <c r="C1656" s="1" t="str">
        <f t="shared" si="253"/>
        <v>21:0161</v>
      </c>
      <c r="D1656" s="1" t="str">
        <f t="shared" si="257"/>
        <v>21:0087</v>
      </c>
      <c r="E1656" t="s">
        <v>6332</v>
      </c>
      <c r="F1656" t="s">
        <v>6333</v>
      </c>
      <c r="H1656">
        <v>55.976708100000003</v>
      </c>
      <c r="I1656">
        <v>-103.2168516</v>
      </c>
      <c r="J1656" s="1" t="str">
        <f t="shared" si="258"/>
        <v>NGR lake sediment grab sample</v>
      </c>
      <c r="K1656" s="1" t="str">
        <f t="shared" si="259"/>
        <v>&lt;177 micron (NGR)</v>
      </c>
      <c r="L1656">
        <v>86</v>
      </c>
      <c r="M1656" t="s">
        <v>59</v>
      </c>
      <c r="N1656">
        <v>1655</v>
      </c>
      <c r="O1656">
        <v>7</v>
      </c>
    </row>
    <row r="1657" spans="1:15" x14ac:dyDescent="0.3">
      <c r="A1657" t="s">
        <v>6334</v>
      </c>
      <c r="B1657" t="s">
        <v>6335</v>
      </c>
      <c r="C1657" s="1" t="str">
        <f t="shared" si="253"/>
        <v>21:0161</v>
      </c>
      <c r="D1657" s="1" t="str">
        <f t="shared" si="257"/>
        <v>21:0087</v>
      </c>
      <c r="E1657" t="s">
        <v>6336</v>
      </c>
      <c r="F1657" t="s">
        <v>6337</v>
      </c>
      <c r="H1657">
        <v>55.907671999999998</v>
      </c>
      <c r="I1657">
        <v>-103.228021</v>
      </c>
      <c r="J1657" s="1" t="str">
        <f t="shared" si="258"/>
        <v>NGR lake sediment grab sample</v>
      </c>
      <c r="K1657" s="1" t="str">
        <f t="shared" si="259"/>
        <v>&lt;177 micron (NGR)</v>
      </c>
      <c r="L1657">
        <v>86</v>
      </c>
      <c r="M1657" t="s">
        <v>105</v>
      </c>
      <c r="N1657">
        <v>1656</v>
      </c>
      <c r="O1657">
        <v>11</v>
      </c>
    </row>
    <row r="1658" spans="1:15" x14ac:dyDescent="0.3">
      <c r="A1658" t="s">
        <v>6338</v>
      </c>
      <c r="B1658" t="s">
        <v>6339</v>
      </c>
      <c r="C1658" s="1" t="str">
        <f t="shared" si="253"/>
        <v>21:0161</v>
      </c>
      <c r="D1658" s="1" t="str">
        <f t="shared" si="257"/>
        <v>21:0087</v>
      </c>
      <c r="E1658" t="s">
        <v>6340</v>
      </c>
      <c r="F1658" t="s">
        <v>6341</v>
      </c>
      <c r="H1658">
        <v>55.879274000000002</v>
      </c>
      <c r="I1658">
        <v>-103.19094629999999</v>
      </c>
      <c r="J1658" s="1" t="str">
        <f t="shared" si="258"/>
        <v>NGR lake sediment grab sample</v>
      </c>
      <c r="K1658" s="1" t="str">
        <f t="shared" si="259"/>
        <v>&lt;177 micron (NGR)</v>
      </c>
      <c r="L1658">
        <v>86</v>
      </c>
      <c r="M1658" t="s">
        <v>110</v>
      </c>
      <c r="N1658">
        <v>1657</v>
      </c>
      <c r="O1658">
        <v>33.5</v>
      </c>
    </row>
    <row r="1659" spans="1:15" x14ac:dyDescent="0.3">
      <c r="A1659" t="s">
        <v>6342</v>
      </c>
      <c r="B1659" t="s">
        <v>6343</v>
      </c>
      <c r="C1659" s="1" t="str">
        <f t="shared" si="253"/>
        <v>21:0161</v>
      </c>
      <c r="D1659" s="1" t="str">
        <f t="shared" si="257"/>
        <v>21:0087</v>
      </c>
      <c r="E1659" t="s">
        <v>6344</v>
      </c>
      <c r="F1659" t="s">
        <v>6345</v>
      </c>
      <c r="H1659">
        <v>55.839945800000002</v>
      </c>
      <c r="I1659">
        <v>-103.2055501</v>
      </c>
      <c r="J1659" s="1" t="str">
        <f t="shared" si="258"/>
        <v>NGR lake sediment grab sample</v>
      </c>
      <c r="K1659" s="1" t="str">
        <f t="shared" si="259"/>
        <v>&lt;177 micron (NGR)</v>
      </c>
      <c r="L1659">
        <v>86</v>
      </c>
      <c r="M1659" t="s">
        <v>120</v>
      </c>
      <c r="N1659">
        <v>1658</v>
      </c>
      <c r="O1659">
        <v>10</v>
      </c>
    </row>
    <row r="1660" spans="1:15" x14ac:dyDescent="0.3">
      <c r="A1660" t="s">
        <v>6346</v>
      </c>
      <c r="B1660" t="s">
        <v>6347</v>
      </c>
      <c r="C1660" s="1" t="str">
        <f t="shared" si="253"/>
        <v>21:0161</v>
      </c>
      <c r="D1660" s="1" t="str">
        <f>HYPERLINK("http://geochem.nrcan.gc.ca/cdogs/content/svy/svy_e.htm", "")</f>
        <v/>
      </c>
      <c r="G1660" s="1" t="str">
        <f>HYPERLINK("http://geochem.nrcan.gc.ca/cdogs/content/cr_/cr_00002_e.htm", "2")</f>
        <v>2</v>
      </c>
      <c r="J1660" t="s">
        <v>22</v>
      </c>
      <c r="K1660" t="s">
        <v>23</v>
      </c>
      <c r="L1660">
        <v>86</v>
      </c>
      <c r="M1660" t="s">
        <v>24</v>
      </c>
      <c r="N1660">
        <v>1659</v>
      </c>
      <c r="O1660">
        <v>15.5</v>
      </c>
    </row>
    <row r="1661" spans="1:15" x14ac:dyDescent="0.3">
      <c r="A1661" t="s">
        <v>6348</v>
      </c>
      <c r="B1661" t="s">
        <v>6349</v>
      </c>
      <c r="C1661" s="1" t="str">
        <f t="shared" si="253"/>
        <v>21:0161</v>
      </c>
      <c r="D1661" s="1" t="str">
        <f t="shared" ref="D1661:D1681" si="260">HYPERLINK("http://geochem.nrcan.gc.ca/cdogs/content/svy/svy210087_e.htm", "21:0087")</f>
        <v>21:0087</v>
      </c>
      <c r="E1661" t="s">
        <v>6350</v>
      </c>
      <c r="F1661" t="s">
        <v>6351</v>
      </c>
      <c r="H1661">
        <v>55.8415781</v>
      </c>
      <c r="I1661">
        <v>-103.2565835</v>
      </c>
      <c r="J1661" s="1" t="str">
        <f t="shared" ref="J1661:J1681" si="261">HYPERLINK("http://geochem.nrcan.gc.ca/cdogs/content/kwd/kwd020027_e.htm", "NGR lake sediment grab sample")</f>
        <v>NGR lake sediment grab sample</v>
      </c>
      <c r="K1661" s="1" t="str">
        <f t="shared" ref="K1661:K1681" si="262">HYPERLINK("http://geochem.nrcan.gc.ca/cdogs/content/kwd/kwd080006_e.htm", "&lt;177 micron (NGR)")</f>
        <v>&lt;177 micron (NGR)</v>
      </c>
      <c r="L1661">
        <v>86</v>
      </c>
      <c r="M1661" t="s">
        <v>115</v>
      </c>
      <c r="N1661">
        <v>1660</v>
      </c>
      <c r="O1661">
        <v>19.5</v>
      </c>
    </row>
    <row r="1662" spans="1:15" x14ac:dyDescent="0.3">
      <c r="A1662" t="s">
        <v>6352</v>
      </c>
      <c r="B1662" t="s">
        <v>6353</v>
      </c>
      <c r="C1662" s="1" t="str">
        <f t="shared" si="253"/>
        <v>21:0161</v>
      </c>
      <c r="D1662" s="1" t="str">
        <f t="shared" si="260"/>
        <v>21:0087</v>
      </c>
      <c r="E1662" t="s">
        <v>6354</v>
      </c>
      <c r="F1662" t="s">
        <v>6355</v>
      </c>
      <c r="H1662">
        <v>55.864860800000002</v>
      </c>
      <c r="I1662">
        <v>-103.2507463</v>
      </c>
      <c r="J1662" s="1" t="str">
        <f t="shared" si="261"/>
        <v>NGR lake sediment grab sample</v>
      </c>
      <c r="K1662" s="1" t="str">
        <f t="shared" si="262"/>
        <v>&lt;177 micron (NGR)</v>
      </c>
      <c r="L1662">
        <v>86</v>
      </c>
      <c r="M1662" t="s">
        <v>176</v>
      </c>
      <c r="N1662">
        <v>1661</v>
      </c>
      <c r="O1662">
        <v>23</v>
      </c>
    </row>
    <row r="1663" spans="1:15" x14ac:dyDescent="0.3">
      <c r="A1663" t="s">
        <v>6356</v>
      </c>
      <c r="B1663" t="s">
        <v>6357</v>
      </c>
      <c r="C1663" s="1" t="str">
        <f t="shared" si="253"/>
        <v>21:0161</v>
      </c>
      <c r="D1663" s="1" t="str">
        <f t="shared" si="260"/>
        <v>21:0087</v>
      </c>
      <c r="E1663" t="s">
        <v>6358</v>
      </c>
      <c r="F1663" t="s">
        <v>6359</v>
      </c>
      <c r="H1663">
        <v>55.909407000000002</v>
      </c>
      <c r="I1663">
        <v>-103.2871391</v>
      </c>
      <c r="J1663" s="1" t="str">
        <f t="shared" si="261"/>
        <v>NGR lake sediment grab sample</v>
      </c>
      <c r="K1663" s="1" t="str">
        <f t="shared" si="262"/>
        <v>&lt;177 micron (NGR)</v>
      </c>
      <c r="L1663">
        <v>86</v>
      </c>
      <c r="M1663" t="s">
        <v>183</v>
      </c>
      <c r="N1663">
        <v>1662</v>
      </c>
      <c r="O1663">
        <v>27.5</v>
      </c>
    </row>
    <row r="1664" spans="1:15" x14ac:dyDescent="0.3">
      <c r="A1664" t="s">
        <v>6360</v>
      </c>
      <c r="B1664" t="s">
        <v>6361</v>
      </c>
      <c r="C1664" s="1" t="str">
        <f t="shared" si="253"/>
        <v>21:0161</v>
      </c>
      <c r="D1664" s="1" t="str">
        <f t="shared" si="260"/>
        <v>21:0087</v>
      </c>
      <c r="E1664" t="s">
        <v>6362</v>
      </c>
      <c r="F1664" t="s">
        <v>6363</v>
      </c>
      <c r="H1664">
        <v>55.891139099999997</v>
      </c>
      <c r="I1664">
        <v>-103.33112130000001</v>
      </c>
      <c r="J1664" s="1" t="str">
        <f t="shared" si="261"/>
        <v>NGR lake sediment grab sample</v>
      </c>
      <c r="K1664" s="1" t="str">
        <f t="shared" si="262"/>
        <v>&lt;177 micron (NGR)</v>
      </c>
      <c r="L1664">
        <v>86</v>
      </c>
      <c r="M1664" t="s">
        <v>188</v>
      </c>
      <c r="N1664">
        <v>1663</v>
      </c>
      <c r="O1664">
        <v>12.5</v>
      </c>
    </row>
    <row r="1665" spans="1:15" x14ac:dyDescent="0.3">
      <c r="A1665" t="s">
        <v>6364</v>
      </c>
      <c r="B1665" t="s">
        <v>6365</v>
      </c>
      <c r="C1665" s="1" t="str">
        <f t="shared" si="253"/>
        <v>21:0161</v>
      </c>
      <c r="D1665" s="1" t="str">
        <f t="shared" si="260"/>
        <v>21:0087</v>
      </c>
      <c r="E1665" t="s">
        <v>6366</v>
      </c>
      <c r="F1665" t="s">
        <v>6367</v>
      </c>
      <c r="H1665">
        <v>55.868620700000001</v>
      </c>
      <c r="I1665">
        <v>-103.3272925</v>
      </c>
      <c r="J1665" s="1" t="str">
        <f t="shared" si="261"/>
        <v>NGR lake sediment grab sample</v>
      </c>
      <c r="K1665" s="1" t="str">
        <f t="shared" si="262"/>
        <v>&lt;177 micron (NGR)</v>
      </c>
      <c r="L1665">
        <v>86</v>
      </c>
      <c r="M1665" t="s">
        <v>193</v>
      </c>
      <c r="N1665">
        <v>1664</v>
      </c>
      <c r="O1665">
        <v>14.5</v>
      </c>
    </row>
    <row r="1666" spans="1:15" x14ac:dyDescent="0.3">
      <c r="A1666" t="s">
        <v>6368</v>
      </c>
      <c r="B1666" t="s">
        <v>6369</v>
      </c>
      <c r="C1666" s="1" t="str">
        <f t="shared" ref="C1666:C1729" si="263">HYPERLINK("http://geochem.nrcan.gc.ca/cdogs/content/bdl/bdl210161_e.htm", "21:0161")</f>
        <v>21:0161</v>
      </c>
      <c r="D1666" s="1" t="str">
        <f t="shared" si="260"/>
        <v>21:0087</v>
      </c>
      <c r="E1666" t="s">
        <v>6344</v>
      </c>
      <c r="F1666" t="s">
        <v>6370</v>
      </c>
      <c r="H1666">
        <v>55.839945800000002</v>
      </c>
      <c r="I1666">
        <v>-103.2055501</v>
      </c>
      <c r="J1666" s="1" t="str">
        <f t="shared" si="261"/>
        <v>NGR lake sediment grab sample</v>
      </c>
      <c r="K1666" s="1" t="str">
        <f t="shared" si="262"/>
        <v>&lt;177 micron (NGR)</v>
      </c>
      <c r="L1666">
        <v>86</v>
      </c>
      <c r="M1666" t="s">
        <v>197</v>
      </c>
      <c r="N1666">
        <v>1665</v>
      </c>
      <c r="O1666">
        <v>10</v>
      </c>
    </row>
    <row r="1667" spans="1:15" x14ac:dyDescent="0.3">
      <c r="A1667" t="s">
        <v>6371</v>
      </c>
      <c r="B1667" t="s">
        <v>6372</v>
      </c>
      <c r="C1667" s="1" t="str">
        <f t="shared" si="263"/>
        <v>21:0161</v>
      </c>
      <c r="D1667" s="1" t="str">
        <f t="shared" si="260"/>
        <v>21:0087</v>
      </c>
      <c r="E1667" t="s">
        <v>6373</v>
      </c>
      <c r="F1667" t="s">
        <v>6374</v>
      </c>
      <c r="H1667">
        <v>55.835411399999998</v>
      </c>
      <c r="I1667">
        <v>-103.3303154</v>
      </c>
      <c r="J1667" s="1" t="str">
        <f t="shared" si="261"/>
        <v>NGR lake sediment grab sample</v>
      </c>
      <c r="K1667" s="1" t="str">
        <f t="shared" si="262"/>
        <v>&lt;177 micron (NGR)</v>
      </c>
      <c r="L1667">
        <v>87</v>
      </c>
      <c r="M1667" t="s">
        <v>120</v>
      </c>
      <c r="N1667">
        <v>1666</v>
      </c>
      <c r="O1667">
        <v>11</v>
      </c>
    </row>
    <row r="1668" spans="1:15" x14ac:dyDescent="0.3">
      <c r="A1668" t="s">
        <v>6375</v>
      </c>
      <c r="B1668" t="s">
        <v>6376</v>
      </c>
      <c r="C1668" s="1" t="str">
        <f t="shared" si="263"/>
        <v>21:0161</v>
      </c>
      <c r="D1668" s="1" t="str">
        <f t="shared" si="260"/>
        <v>21:0087</v>
      </c>
      <c r="E1668" t="s">
        <v>6377</v>
      </c>
      <c r="F1668" t="s">
        <v>6378</v>
      </c>
      <c r="H1668">
        <v>55.835027099999998</v>
      </c>
      <c r="I1668">
        <v>-103.3686561</v>
      </c>
      <c r="J1668" s="1" t="str">
        <f t="shared" si="261"/>
        <v>NGR lake sediment grab sample</v>
      </c>
      <c r="K1668" s="1" t="str">
        <f t="shared" si="262"/>
        <v>&lt;177 micron (NGR)</v>
      </c>
      <c r="L1668">
        <v>87</v>
      </c>
      <c r="M1668" t="s">
        <v>19</v>
      </c>
      <c r="N1668">
        <v>1667</v>
      </c>
      <c r="O1668">
        <v>28.5</v>
      </c>
    </row>
    <row r="1669" spans="1:15" x14ac:dyDescent="0.3">
      <c r="A1669" t="s">
        <v>6379</v>
      </c>
      <c r="B1669" t="s">
        <v>6380</v>
      </c>
      <c r="C1669" s="1" t="str">
        <f t="shared" si="263"/>
        <v>21:0161</v>
      </c>
      <c r="D1669" s="1" t="str">
        <f t="shared" si="260"/>
        <v>21:0087</v>
      </c>
      <c r="E1669" t="s">
        <v>6381</v>
      </c>
      <c r="F1669" t="s">
        <v>6382</v>
      </c>
      <c r="H1669">
        <v>55.876594900000001</v>
      </c>
      <c r="I1669">
        <v>-103.3860957</v>
      </c>
      <c r="J1669" s="1" t="str">
        <f t="shared" si="261"/>
        <v>NGR lake sediment grab sample</v>
      </c>
      <c r="K1669" s="1" t="str">
        <f t="shared" si="262"/>
        <v>&lt;177 micron (NGR)</v>
      </c>
      <c r="L1669">
        <v>87</v>
      </c>
      <c r="M1669" t="s">
        <v>29</v>
      </c>
      <c r="N1669">
        <v>1668</v>
      </c>
      <c r="O1669">
        <v>12.5</v>
      </c>
    </row>
    <row r="1670" spans="1:15" x14ac:dyDescent="0.3">
      <c r="A1670" t="s">
        <v>6383</v>
      </c>
      <c r="B1670" t="s">
        <v>6384</v>
      </c>
      <c r="C1670" s="1" t="str">
        <f t="shared" si="263"/>
        <v>21:0161</v>
      </c>
      <c r="D1670" s="1" t="str">
        <f t="shared" si="260"/>
        <v>21:0087</v>
      </c>
      <c r="E1670" t="s">
        <v>6385</v>
      </c>
      <c r="F1670" t="s">
        <v>6386</v>
      </c>
      <c r="H1670">
        <v>55.880745599999997</v>
      </c>
      <c r="I1670">
        <v>-103.4290884</v>
      </c>
      <c r="J1670" s="1" t="str">
        <f t="shared" si="261"/>
        <v>NGR lake sediment grab sample</v>
      </c>
      <c r="K1670" s="1" t="str">
        <f t="shared" si="262"/>
        <v>&lt;177 micron (NGR)</v>
      </c>
      <c r="L1670">
        <v>87</v>
      </c>
      <c r="M1670" t="s">
        <v>34</v>
      </c>
      <c r="N1670">
        <v>1669</v>
      </c>
      <c r="O1670">
        <v>14</v>
      </c>
    </row>
    <row r="1671" spans="1:15" x14ac:dyDescent="0.3">
      <c r="A1671" t="s">
        <v>6387</v>
      </c>
      <c r="B1671" t="s">
        <v>6388</v>
      </c>
      <c r="C1671" s="1" t="str">
        <f t="shared" si="263"/>
        <v>21:0161</v>
      </c>
      <c r="D1671" s="1" t="str">
        <f t="shared" si="260"/>
        <v>21:0087</v>
      </c>
      <c r="E1671" t="s">
        <v>6389</v>
      </c>
      <c r="F1671" t="s">
        <v>6390</v>
      </c>
      <c r="H1671">
        <v>55.837795200000002</v>
      </c>
      <c r="I1671">
        <v>-103.4435962</v>
      </c>
      <c r="J1671" s="1" t="str">
        <f t="shared" si="261"/>
        <v>NGR lake sediment grab sample</v>
      </c>
      <c r="K1671" s="1" t="str">
        <f t="shared" si="262"/>
        <v>&lt;177 micron (NGR)</v>
      </c>
      <c r="L1671">
        <v>87</v>
      </c>
      <c r="M1671" t="s">
        <v>68</v>
      </c>
      <c r="N1671">
        <v>1670</v>
      </c>
      <c r="O1671">
        <v>77.5</v>
      </c>
    </row>
    <row r="1672" spans="1:15" x14ac:dyDescent="0.3">
      <c r="A1672" t="s">
        <v>6391</v>
      </c>
      <c r="B1672" t="s">
        <v>6392</v>
      </c>
      <c r="C1672" s="1" t="str">
        <f t="shared" si="263"/>
        <v>21:0161</v>
      </c>
      <c r="D1672" s="1" t="str">
        <f t="shared" si="260"/>
        <v>21:0087</v>
      </c>
      <c r="E1672" t="s">
        <v>6389</v>
      </c>
      <c r="F1672" t="s">
        <v>6393</v>
      </c>
      <c r="H1672">
        <v>55.837795200000002</v>
      </c>
      <c r="I1672">
        <v>-103.4435962</v>
      </c>
      <c r="J1672" s="1" t="str">
        <f t="shared" si="261"/>
        <v>NGR lake sediment grab sample</v>
      </c>
      <c r="K1672" s="1" t="str">
        <f t="shared" si="262"/>
        <v>&lt;177 micron (NGR)</v>
      </c>
      <c r="L1672">
        <v>87</v>
      </c>
      <c r="M1672" t="s">
        <v>72</v>
      </c>
      <c r="N1672">
        <v>1671</v>
      </c>
      <c r="O1672">
        <v>79.5</v>
      </c>
    </row>
    <row r="1673" spans="1:15" x14ac:dyDescent="0.3">
      <c r="A1673" t="s">
        <v>6394</v>
      </c>
      <c r="B1673" t="s">
        <v>6395</v>
      </c>
      <c r="C1673" s="1" t="str">
        <f t="shared" si="263"/>
        <v>21:0161</v>
      </c>
      <c r="D1673" s="1" t="str">
        <f t="shared" si="260"/>
        <v>21:0087</v>
      </c>
      <c r="E1673" t="s">
        <v>6396</v>
      </c>
      <c r="F1673" t="s">
        <v>6397</v>
      </c>
      <c r="H1673">
        <v>55.830209600000003</v>
      </c>
      <c r="I1673">
        <v>-103.48381449999999</v>
      </c>
      <c r="J1673" s="1" t="str">
        <f t="shared" si="261"/>
        <v>NGR lake sediment grab sample</v>
      </c>
      <c r="K1673" s="1" t="str">
        <f t="shared" si="262"/>
        <v>&lt;177 micron (NGR)</v>
      </c>
      <c r="L1673">
        <v>87</v>
      </c>
      <c r="M1673" t="s">
        <v>39</v>
      </c>
      <c r="N1673">
        <v>1672</v>
      </c>
      <c r="O1673">
        <v>33.5</v>
      </c>
    </row>
    <row r="1674" spans="1:15" x14ac:dyDescent="0.3">
      <c r="A1674" t="s">
        <v>6398</v>
      </c>
      <c r="B1674" t="s">
        <v>6399</v>
      </c>
      <c r="C1674" s="1" t="str">
        <f t="shared" si="263"/>
        <v>21:0161</v>
      </c>
      <c r="D1674" s="1" t="str">
        <f t="shared" si="260"/>
        <v>21:0087</v>
      </c>
      <c r="E1674" t="s">
        <v>6400</v>
      </c>
      <c r="F1674" t="s">
        <v>6401</v>
      </c>
      <c r="H1674">
        <v>55.863541300000001</v>
      </c>
      <c r="I1674">
        <v>-103.4905061</v>
      </c>
      <c r="J1674" s="1" t="str">
        <f t="shared" si="261"/>
        <v>NGR lake sediment grab sample</v>
      </c>
      <c r="K1674" s="1" t="str">
        <f t="shared" si="262"/>
        <v>&lt;177 micron (NGR)</v>
      </c>
      <c r="L1674">
        <v>87</v>
      </c>
      <c r="M1674" t="s">
        <v>44</v>
      </c>
      <c r="N1674">
        <v>1673</v>
      </c>
      <c r="O1674">
        <v>38.5</v>
      </c>
    </row>
    <row r="1675" spans="1:15" x14ac:dyDescent="0.3">
      <c r="A1675" t="s">
        <v>6402</v>
      </c>
      <c r="B1675" t="s">
        <v>6403</v>
      </c>
      <c r="C1675" s="1" t="str">
        <f t="shared" si="263"/>
        <v>21:0161</v>
      </c>
      <c r="D1675" s="1" t="str">
        <f t="shared" si="260"/>
        <v>21:0087</v>
      </c>
      <c r="E1675" t="s">
        <v>6404</v>
      </c>
      <c r="F1675" t="s">
        <v>6405</v>
      </c>
      <c r="H1675">
        <v>55.838912399999998</v>
      </c>
      <c r="I1675">
        <v>-103.53457830000001</v>
      </c>
      <c r="J1675" s="1" t="str">
        <f t="shared" si="261"/>
        <v>NGR lake sediment grab sample</v>
      </c>
      <c r="K1675" s="1" t="str">
        <f t="shared" si="262"/>
        <v>&lt;177 micron (NGR)</v>
      </c>
      <c r="L1675">
        <v>87</v>
      </c>
      <c r="M1675" t="s">
        <v>49</v>
      </c>
      <c r="N1675">
        <v>1674</v>
      </c>
      <c r="O1675">
        <v>20.5</v>
      </c>
    </row>
    <row r="1676" spans="1:15" x14ac:dyDescent="0.3">
      <c r="A1676" t="s">
        <v>6406</v>
      </c>
      <c r="B1676" t="s">
        <v>6407</v>
      </c>
      <c r="C1676" s="1" t="str">
        <f t="shared" si="263"/>
        <v>21:0161</v>
      </c>
      <c r="D1676" s="1" t="str">
        <f t="shared" si="260"/>
        <v>21:0087</v>
      </c>
      <c r="E1676" t="s">
        <v>6408</v>
      </c>
      <c r="F1676" t="s">
        <v>6409</v>
      </c>
      <c r="H1676">
        <v>55.788986899999998</v>
      </c>
      <c r="I1676">
        <v>-103.56835150000001</v>
      </c>
      <c r="J1676" s="1" t="str">
        <f t="shared" si="261"/>
        <v>NGR lake sediment grab sample</v>
      </c>
      <c r="K1676" s="1" t="str">
        <f t="shared" si="262"/>
        <v>&lt;177 micron (NGR)</v>
      </c>
      <c r="L1676">
        <v>87</v>
      </c>
      <c r="M1676" t="s">
        <v>54</v>
      </c>
      <c r="N1676">
        <v>1675</v>
      </c>
      <c r="O1676">
        <v>36.5</v>
      </c>
    </row>
    <row r="1677" spans="1:15" x14ac:dyDescent="0.3">
      <c r="A1677" t="s">
        <v>6410</v>
      </c>
      <c r="B1677" t="s">
        <v>6411</v>
      </c>
      <c r="C1677" s="1" t="str">
        <f t="shared" si="263"/>
        <v>21:0161</v>
      </c>
      <c r="D1677" s="1" t="str">
        <f t="shared" si="260"/>
        <v>21:0087</v>
      </c>
      <c r="E1677" t="s">
        <v>6412</v>
      </c>
      <c r="F1677" t="s">
        <v>6413</v>
      </c>
      <c r="H1677">
        <v>55.811946599999999</v>
      </c>
      <c r="I1677">
        <v>-103.533996</v>
      </c>
      <c r="J1677" s="1" t="str">
        <f t="shared" si="261"/>
        <v>NGR lake sediment grab sample</v>
      </c>
      <c r="K1677" s="1" t="str">
        <f t="shared" si="262"/>
        <v>&lt;177 micron (NGR)</v>
      </c>
      <c r="L1677">
        <v>87</v>
      </c>
      <c r="M1677" t="s">
        <v>59</v>
      </c>
      <c r="N1677">
        <v>1676</v>
      </c>
      <c r="O1677">
        <v>54</v>
      </c>
    </row>
    <row r="1678" spans="1:15" x14ac:dyDescent="0.3">
      <c r="A1678" t="s">
        <v>6414</v>
      </c>
      <c r="B1678" t="s">
        <v>6415</v>
      </c>
      <c r="C1678" s="1" t="str">
        <f t="shared" si="263"/>
        <v>21:0161</v>
      </c>
      <c r="D1678" s="1" t="str">
        <f t="shared" si="260"/>
        <v>21:0087</v>
      </c>
      <c r="E1678" t="s">
        <v>6416</v>
      </c>
      <c r="F1678" t="s">
        <v>6417</v>
      </c>
      <c r="H1678">
        <v>55.792175299999997</v>
      </c>
      <c r="I1678">
        <v>-103.6113</v>
      </c>
      <c r="J1678" s="1" t="str">
        <f t="shared" si="261"/>
        <v>NGR lake sediment grab sample</v>
      </c>
      <c r="K1678" s="1" t="str">
        <f t="shared" si="262"/>
        <v>&lt;177 micron (NGR)</v>
      </c>
      <c r="L1678">
        <v>87</v>
      </c>
      <c r="M1678" t="s">
        <v>105</v>
      </c>
      <c r="N1678">
        <v>1677</v>
      </c>
      <c r="O1678">
        <v>26</v>
      </c>
    </row>
    <row r="1679" spans="1:15" x14ac:dyDescent="0.3">
      <c r="A1679" t="s">
        <v>6418</v>
      </c>
      <c r="B1679" t="s">
        <v>6419</v>
      </c>
      <c r="C1679" s="1" t="str">
        <f t="shared" si="263"/>
        <v>21:0161</v>
      </c>
      <c r="D1679" s="1" t="str">
        <f t="shared" si="260"/>
        <v>21:0087</v>
      </c>
      <c r="E1679" t="s">
        <v>6420</v>
      </c>
      <c r="F1679" t="s">
        <v>6421</v>
      </c>
      <c r="H1679">
        <v>55.787298999999997</v>
      </c>
      <c r="I1679">
        <v>-103.6577229</v>
      </c>
      <c r="J1679" s="1" t="str">
        <f t="shared" si="261"/>
        <v>NGR lake sediment grab sample</v>
      </c>
      <c r="K1679" s="1" t="str">
        <f t="shared" si="262"/>
        <v>&lt;177 micron (NGR)</v>
      </c>
      <c r="L1679">
        <v>87</v>
      </c>
      <c r="M1679" t="s">
        <v>110</v>
      </c>
      <c r="N1679">
        <v>1678</v>
      </c>
      <c r="O1679">
        <v>21</v>
      </c>
    </row>
    <row r="1680" spans="1:15" x14ac:dyDescent="0.3">
      <c r="A1680" t="s">
        <v>6422</v>
      </c>
      <c r="B1680" t="s">
        <v>6423</v>
      </c>
      <c r="C1680" s="1" t="str">
        <f t="shared" si="263"/>
        <v>21:0161</v>
      </c>
      <c r="D1680" s="1" t="str">
        <f t="shared" si="260"/>
        <v>21:0087</v>
      </c>
      <c r="E1680" t="s">
        <v>6424</v>
      </c>
      <c r="F1680" t="s">
        <v>6425</v>
      </c>
      <c r="H1680">
        <v>55.773803100000002</v>
      </c>
      <c r="I1680">
        <v>-103.74108750000001</v>
      </c>
      <c r="J1680" s="1" t="str">
        <f t="shared" si="261"/>
        <v>NGR lake sediment grab sample</v>
      </c>
      <c r="K1680" s="1" t="str">
        <f t="shared" si="262"/>
        <v>&lt;177 micron (NGR)</v>
      </c>
      <c r="L1680">
        <v>87</v>
      </c>
      <c r="M1680" t="s">
        <v>115</v>
      </c>
      <c r="N1680">
        <v>1679</v>
      </c>
      <c r="O1680">
        <v>25.5</v>
      </c>
    </row>
    <row r="1681" spans="1:15" x14ac:dyDescent="0.3">
      <c r="A1681" t="s">
        <v>6426</v>
      </c>
      <c r="B1681" t="s">
        <v>6427</v>
      </c>
      <c r="C1681" s="1" t="str">
        <f t="shared" si="263"/>
        <v>21:0161</v>
      </c>
      <c r="D1681" s="1" t="str">
        <f t="shared" si="260"/>
        <v>21:0087</v>
      </c>
      <c r="E1681" t="s">
        <v>6428</v>
      </c>
      <c r="F1681" t="s">
        <v>6429</v>
      </c>
      <c r="H1681">
        <v>55.783975099999999</v>
      </c>
      <c r="I1681">
        <v>-103.7694632</v>
      </c>
      <c r="J1681" s="1" t="str">
        <f t="shared" si="261"/>
        <v>NGR lake sediment grab sample</v>
      </c>
      <c r="K1681" s="1" t="str">
        <f t="shared" si="262"/>
        <v>&lt;177 micron (NGR)</v>
      </c>
      <c r="L1681">
        <v>87</v>
      </c>
      <c r="M1681" t="s">
        <v>176</v>
      </c>
      <c r="N1681">
        <v>1680</v>
      </c>
      <c r="O1681">
        <v>3.5</v>
      </c>
    </row>
    <row r="1682" spans="1:15" x14ac:dyDescent="0.3">
      <c r="A1682" t="s">
        <v>6430</v>
      </c>
      <c r="B1682" t="s">
        <v>6431</v>
      </c>
      <c r="C1682" s="1" t="str">
        <f t="shared" si="263"/>
        <v>21:0161</v>
      </c>
      <c r="D1682" s="1" t="str">
        <f>HYPERLINK("http://geochem.nrcan.gc.ca/cdogs/content/svy/svy_e.htm", "")</f>
        <v/>
      </c>
      <c r="G1682" s="1" t="str">
        <f>HYPERLINK("http://geochem.nrcan.gc.ca/cdogs/content/cr_/cr_00002_e.htm", "2")</f>
        <v>2</v>
      </c>
      <c r="J1682" t="s">
        <v>22</v>
      </c>
      <c r="K1682" t="s">
        <v>23</v>
      </c>
      <c r="L1682">
        <v>87</v>
      </c>
      <c r="M1682" t="s">
        <v>24</v>
      </c>
      <c r="N1682">
        <v>1681</v>
      </c>
      <c r="O1682">
        <v>13</v>
      </c>
    </row>
    <row r="1683" spans="1:15" x14ac:dyDescent="0.3">
      <c r="A1683" t="s">
        <v>6432</v>
      </c>
      <c r="B1683" t="s">
        <v>6433</v>
      </c>
      <c r="C1683" s="1" t="str">
        <f t="shared" si="263"/>
        <v>21:0161</v>
      </c>
      <c r="D1683" s="1" t="str">
        <f>HYPERLINK("http://geochem.nrcan.gc.ca/cdogs/content/svy/svy210087_e.htm", "21:0087")</f>
        <v>21:0087</v>
      </c>
      <c r="E1683" t="s">
        <v>6434</v>
      </c>
      <c r="F1683" t="s">
        <v>6435</v>
      </c>
      <c r="H1683">
        <v>55.770969399999998</v>
      </c>
      <c r="I1683">
        <v>-103.8176962</v>
      </c>
      <c r="J1683" s="1" t="str">
        <f>HYPERLINK("http://geochem.nrcan.gc.ca/cdogs/content/kwd/kwd020027_e.htm", "NGR lake sediment grab sample")</f>
        <v>NGR lake sediment grab sample</v>
      </c>
      <c r="K1683" s="1" t="str">
        <f>HYPERLINK("http://geochem.nrcan.gc.ca/cdogs/content/kwd/kwd080006_e.htm", "&lt;177 micron (NGR)")</f>
        <v>&lt;177 micron (NGR)</v>
      </c>
      <c r="L1683">
        <v>87</v>
      </c>
      <c r="M1683" t="s">
        <v>183</v>
      </c>
      <c r="N1683">
        <v>1682</v>
      </c>
      <c r="O1683">
        <v>19</v>
      </c>
    </row>
    <row r="1684" spans="1:15" x14ac:dyDescent="0.3">
      <c r="A1684" t="s">
        <v>6436</v>
      </c>
      <c r="B1684" t="s">
        <v>6437</v>
      </c>
      <c r="C1684" s="1" t="str">
        <f t="shared" si="263"/>
        <v>21:0161</v>
      </c>
      <c r="D1684" s="1" t="str">
        <f>HYPERLINK("http://geochem.nrcan.gc.ca/cdogs/content/svy/svy210087_e.htm", "21:0087")</f>
        <v>21:0087</v>
      </c>
      <c r="E1684" t="s">
        <v>6438</v>
      </c>
      <c r="F1684" t="s">
        <v>6439</v>
      </c>
      <c r="H1684">
        <v>55.725184499999997</v>
      </c>
      <c r="I1684">
        <v>-103.82226470000001</v>
      </c>
      <c r="J1684" s="1" t="str">
        <f>HYPERLINK("http://geochem.nrcan.gc.ca/cdogs/content/kwd/kwd020027_e.htm", "NGR lake sediment grab sample")</f>
        <v>NGR lake sediment grab sample</v>
      </c>
      <c r="K1684" s="1" t="str">
        <f>HYPERLINK("http://geochem.nrcan.gc.ca/cdogs/content/kwd/kwd080006_e.htm", "&lt;177 micron (NGR)")</f>
        <v>&lt;177 micron (NGR)</v>
      </c>
      <c r="L1684">
        <v>87</v>
      </c>
      <c r="M1684" t="s">
        <v>188</v>
      </c>
      <c r="N1684">
        <v>1683</v>
      </c>
      <c r="O1684">
        <v>43</v>
      </c>
    </row>
    <row r="1685" spans="1:15" x14ac:dyDescent="0.3">
      <c r="A1685" t="s">
        <v>6440</v>
      </c>
      <c r="B1685" t="s">
        <v>6441</v>
      </c>
      <c r="C1685" s="1" t="str">
        <f t="shared" si="263"/>
        <v>21:0161</v>
      </c>
      <c r="D1685" s="1" t="str">
        <f>HYPERLINK("http://geochem.nrcan.gc.ca/cdogs/content/svy/svy210087_e.htm", "21:0087")</f>
        <v>21:0087</v>
      </c>
      <c r="E1685" t="s">
        <v>6442</v>
      </c>
      <c r="F1685" t="s">
        <v>6443</v>
      </c>
      <c r="H1685">
        <v>55.706869400000002</v>
      </c>
      <c r="I1685">
        <v>-103.8817006</v>
      </c>
      <c r="J1685" s="1" t="str">
        <f>HYPERLINK("http://geochem.nrcan.gc.ca/cdogs/content/kwd/kwd020027_e.htm", "NGR lake sediment grab sample")</f>
        <v>NGR lake sediment grab sample</v>
      </c>
      <c r="K1685" s="1" t="str">
        <f>HYPERLINK("http://geochem.nrcan.gc.ca/cdogs/content/kwd/kwd080006_e.htm", "&lt;177 micron (NGR)")</f>
        <v>&lt;177 micron (NGR)</v>
      </c>
      <c r="L1685">
        <v>87</v>
      </c>
      <c r="M1685" t="s">
        <v>193</v>
      </c>
      <c r="N1685">
        <v>1684</v>
      </c>
      <c r="O1685">
        <v>24</v>
      </c>
    </row>
    <row r="1686" spans="1:15" x14ac:dyDescent="0.3">
      <c r="A1686" t="s">
        <v>6444</v>
      </c>
      <c r="B1686" t="s">
        <v>6445</v>
      </c>
      <c r="C1686" s="1" t="str">
        <f t="shared" si="263"/>
        <v>21:0161</v>
      </c>
      <c r="D1686" s="1" t="str">
        <f>HYPERLINK("http://geochem.nrcan.gc.ca/cdogs/content/svy/svy210087_e.htm", "21:0087")</f>
        <v>21:0087</v>
      </c>
      <c r="E1686" t="s">
        <v>6373</v>
      </c>
      <c r="F1686" t="s">
        <v>6446</v>
      </c>
      <c r="H1686">
        <v>55.835411399999998</v>
      </c>
      <c r="I1686">
        <v>-103.3303154</v>
      </c>
      <c r="J1686" s="1" t="str">
        <f>HYPERLINK("http://geochem.nrcan.gc.ca/cdogs/content/kwd/kwd020027_e.htm", "NGR lake sediment grab sample")</f>
        <v>NGR lake sediment grab sample</v>
      </c>
      <c r="K1686" s="1" t="str">
        <f>HYPERLINK("http://geochem.nrcan.gc.ca/cdogs/content/kwd/kwd080006_e.htm", "&lt;177 micron (NGR)")</f>
        <v>&lt;177 micron (NGR)</v>
      </c>
      <c r="L1686">
        <v>87</v>
      </c>
      <c r="M1686" t="s">
        <v>197</v>
      </c>
      <c r="N1686">
        <v>1685</v>
      </c>
      <c r="O1686">
        <v>12</v>
      </c>
    </row>
    <row r="1687" spans="1:15" x14ac:dyDescent="0.3">
      <c r="A1687" t="s">
        <v>6447</v>
      </c>
      <c r="B1687" t="s">
        <v>6448</v>
      </c>
      <c r="C1687" s="1" t="str">
        <f t="shared" si="263"/>
        <v>21:0161</v>
      </c>
      <c r="D1687" s="1" t="str">
        <f>HYPERLINK("http://geochem.nrcan.gc.ca/cdogs/content/svy/svy210087_e.htm", "21:0087")</f>
        <v>21:0087</v>
      </c>
      <c r="E1687" t="s">
        <v>6449</v>
      </c>
      <c r="F1687" t="s">
        <v>6450</v>
      </c>
      <c r="H1687">
        <v>55.683540700000002</v>
      </c>
      <c r="I1687">
        <v>-103.8855475</v>
      </c>
      <c r="J1687" s="1" t="str">
        <f>HYPERLINK("http://geochem.nrcan.gc.ca/cdogs/content/kwd/kwd020027_e.htm", "NGR lake sediment grab sample")</f>
        <v>NGR lake sediment grab sample</v>
      </c>
      <c r="K1687" s="1" t="str">
        <f>HYPERLINK("http://geochem.nrcan.gc.ca/cdogs/content/kwd/kwd080006_e.htm", "&lt;177 micron (NGR)")</f>
        <v>&lt;177 micron (NGR)</v>
      </c>
      <c r="L1687">
        <v>88</v>
      </c>
      <c r="M1687" t="s">
        <v>19</v>
      </c>
      <c r="N1687">
        <v>1686</v>
      </c>
      <c r="O1687">
        <v>5.5</v>
      </c>
    </row>
    <row r="1688" spans="1:15" x14ac:dyDescent="0.3">
      <c r="A1688" t="s">
        <v>6451</v>
      </c>
      <c r="B1688" t="s">
        <v>6452</v>
      </c>
      <c r="C1688" s="1" t="str">
        <f t="shared" si="263"/>
        <v>21:0161</v>
      </c>
      <c r="D1688" s="1" t="str">
        <f>HYPERLINK("http://geochem.nrcan.gc.ca/cdogs/content/svy/svy_e.htm", "")</f>
        <v/>
      </c>
      <c r="G1688" s="1" t="str">
        <f>HYPERLINK("http://geochem.nrcan.gc.ca/cdogs/content/cr_/cr_00003_e.htm", "3")</f>
        <v>3</v>
      </c>
      <c r="J1688" t="s">
        <v>22</v>
      </c>
      <c r="K1688" t="s">
        <v>23</v>
      </c>
      <c r="L1688">
        <v>88</v>
      </c>
      <c r="M1688" t="s">
        <v>24</v>
      </c>
      <c r="N1688">
        <v>1687</v>
      </c>
      <c r="O1688">
        <v>16</v>
      </c>
    </row>
    <row r="1689" spans="1:15" x14ac:dyDescent="0.3">
      <c r="A1689" t="s">
        <v>6453</v>
      </c>
      <c r="B1689" t="s">
        <v>6454</v>
      </c>
      <c r="C1689" s="1" t="str">
        <f t="shared" si="263"/>
        <v>21:0161</v>
      </c>
      <c r="D1689" s="1" t="str">
        <f t="shared" ref="D1689:D1714" si="264">HYPERLINK("http://geochem.nrcan.gc.ca/cdogs/content/svy/svy210087_e.htm", "21:0087")</f>
        <v>21:0087</v>
      </c>
      <c r="E1689" t="s">
        <v>6455</v>
      </c>
      <c r="F1689" t="s">
        <v>6456</v>
      </c>
      <c r="H1689">
        <v>55.6821816</v>
      </c>
      <c r="I1689">
        <v>-103.93489080000001</v>
      </c>
      <c r="J1689" s="1" t="str">
        <f t="shared" ref="J1689:J1714" si="265">HYPERLINK("http://geochem.nrcan.gc.ca/cdogs/content/kwd/kwd020027_e.htm", "NGR lake sediment grab sample")</f>
        <v>NGR lake sediment grab sample</v>
      </c>
      <c r="K1689" s="1" t="str">
        <f t="shared" ref="K1689:K1714" si="266">HYPERLINK("http://geochem.nrcan.gc.ca/cdogs/content/kwd/kwd080006_e.htm", "&lt;177 micron (NGR)")</f>
        <v>&lt;177 micron (NGR)</v>
      </c>
      <c r="L1689">
        <v>88</v>
      </c>
      <c r="M1689" t="s">
        <v>29</v>
      </c>
      <c r="N1689">
        <v>1688</v>
      </c>
      <c r="O1689">
        <v>26.5</v>
      </c>
    </row>
    <row r="1690" spans="1:15" x14ac:dyDescent="0.3">
      <c r="A1690" t="s">
        <v>6457</v>
      </c>
      <c r="B1690" t="s">
        <v>6458</v>
      </c>
      <c r="C1690" s="1" t="str">
        <f t="shared" si="263"/>
        <v>21:0161</v>
      </c>
      <c r="D1690" s="1" t="str">
        <f t="shared" si="264"/>
        <v>21:0087</v>
      </c>
      <c r="E1690" t="s">
        <v>6459</v>
      </c>
      <c r="F1690" t="s">
        <v>6460</v>
      </c>
      <c r="H1690">
        <v>55.695163899999997</v>
      </c>
      <c r="I1690">
        <v>-103.9822674</v>
      </c>
      <c r="J1690" s="1" t="str">
        <f t="shared" si="265"/>
        <v>NGR lake sediment grab sample</v>
      </c>
      <c r="K1690" s="1" t="str">
        <f t="shared" si="266"/>
        <v>&lt;177 micron (NGR)</v>
      </c>
      <c r="L1690">
        <v>88</v>
      </c>
      <c r="M1690" t="s">
        <v>34</v>
      </c>
      <c r="N1690">
        <v>1689</v>
      </c>
      <c r="O1690">
        <v>7</v>
      </c>
    </row>
    <row r="1691" spans="1:15" x14ac:dyDescent="0.3">
      <c r="A1691" t="s">
        <v>6461</v>
      </c>
      <c r="B1691" t="s">
        <v>6462</v>
      </c>
      <c r="C1691" s="1" t="str">
        <f t="shared" si="263"/>
        <v>21:0161</v>
      </c>
      <c r="D1691" s="1" t="str">
        <f t="shared" si="264"/>
        <v>21:0087</v>
      </c>
      <c r="E1691" t="s">
        <v>6463</v>
      </c>
      <c r="F1691" t="s">
        <v>6464</v>
      </c>
      <c r="H1691">
        <v>55.655608000000001</v>
      </c>
      <c r="I1691">
        <v>-103.98011510000001</v>
      </c>
      <c r="J1691" s="1" t="str">
        <f t="shared" si="265"/>
        <v>NGR lake sediment grab sample</v>
      </c>
      <c r="K1691" s="1" t="str">
        <f t="shared" si="266"/>
        <v>&lt;177 micron (NGR)</v>
      </c>
      <c r="L1691">
        <v>88</v>
      </c>
      <c r="M1691" t="s">
        <v>39</v>
      </c>
      <c r="N1691">
        <v>1690</v>
      </c>
      <c r="O1691">
        <v>15.5</v>
      </c>
    </row>
    <row r="1692" spans="1:15" x14ac:dyDescent="0.3">
      <c r="A1692" t="s">
        <v>6465</v>
      </c>
      <c r="B1692" t="s">
        <v>6466</v>
      </c>
      <c r="C1692" s="1" t="str">
        <f t="shared" si="263"/>
        <v>21:0161</v>
      </c>
      <c r="D1692" s="1" t="str">
        <f t="shared" si="264"/>
        <v>21:0087</v>
      </c>
      <c r="E1692" t="s">
        <v>6467</v>
      </c>
      <c r="F1692" t="s">
        <v>6468</v>
      </c>
      <c r="H1692">
        <v>55.659168700000002</v>
      </c>
      <c r="I1692">
        <v>-103.8735238</v>
      </c>
      <c r="J1692" s="1" t="str">
        <f t="shared" si="265"/>
        <v>NGR lake sediment grab sample</v>
      </c>
      <c r="K1692" s="1" t="str">
        <f t="shared" si="266"/>
        <v>&lt;177 micron (NGR)</v>
      </c>
      <c r="L1692">
        <v>88</v>
      </c>
      <c r="M1692" t="s">
        <v>44</v>
      </c>
      <c r="N1692">
        <v>1691</v>
      </c>
      <c r="O1692">
        <v>40</v>
      </c>
    </row>
    <row r="1693" spans="1:15" x14ac:dyDescent="0.3">
      <c r="A1693" t="s">
        <v>6469</v>
      </c>
      <c r="B1693" t="s">
        <v>6470</v>
      </c>
      <c r="C1693" s="1" t="str">
        <f t="shared" si="263"/>
        <v>21:0161</v>
      </c>
      <c r="D1693" s="1" t="str">
        <f t="shared" si="264"/>
        <v>21:0087</v>
      </c>
      <c r="E1693" t="s">
        <v>6471</v>
      </c>
      <c r="F1693" t="s">
        <v>6472</v>
      </c>
      <c r="H1693">
        <v>55.671494799999998</v>
      </c>
      <c r="I1693">
        <v>-103.84613880000001</v>
      </c>
      <c r="J1693" s="1" t="str">
        <f t="shared" si="265"/>
        <v>NGR lake sediment grab sample</v>
      </c>
      <c r="K1693" s="1" t="str">
        <f t="shared" si="266"/>
        <v>&lt;177 micron (NGR)</v>
      </c>
      <c r="L1693">
        <v>88</v>
      </c>
      <c r="M1693" t="s">
        <v>120</v>
      </c>
      <c r="N1693">
        <v>1692</v>
      </c>
      <c r="O1693">
        <v>13.5</v>
      </c>
    </row>
    <row r="1694" spans="1:15" x14ac:dyDescent="0.3">
      <c r="A1694" t="s">
        <v>6473</v>
      </c>
      <c r="B1694" t="s">
        <v>6474</v>
      </c>
      <c r="C1694" s="1" t="str">
        <f t="shared" si="263"/>
        <v>21:0161</v>
      </c>
      <c r="D1694" s="1" t="str">
        <f t="shared" si="264"/>
        <v>21:0087</v>
      </c>
      <c r="E1694" t="s">
        <v>6475</v>
      </c>
      <c r="F1694" t="s">
        <v>6476</v>
      </c>
      <c r="H1694">
        <v>55.676643200000001</v>
      </c>
      <c r="I1694">
        <v>-103.82054309999999</v>
      </c>
      <c r="J1694" s="1" t="str">
        <f t="shared" si="265"/>
        <v>NGR lake sediment grab sample</v>
      </c>
      <c r="K1694" s="1" t="str">
        <f t="shared" si="266"/>
        <v>&lt;177 micron (NGR)</v>
      </c>
      <c r="L1694">
        <v>88</v>
      </c>
      <c r="M1694" t="s">
        <v>68</v>
      </c>
      <c r="N1694">
        <v>1693</v>
      </c>
      <c r="O1694">
        <v>69.5</v>
      </c>
    </row>
    <row r="1695" spans="1:15" x14ac:dyDescent="0.3">
      <c r="A1695" t="s">
        <v>6477</v>
      </c>
      <c r="B1695" t="s">
        <v>6478</v>
      </c>
      <c r="C1695" s="1" t="str">
        <f t="shared" si="263"/>
        <v>21:0161</v>
      </c>
      <c r="D1695" s="1" t="str">
        <f t="shared" si="264"/>
        <v>21:0087</v>
      </c>
      <c r="E1695" t="s">
        <v>6475</v>
      </c>
      <c r="F1695" t="s">
        <v>6479</v>
      </c>
      <c r="H1695">
        <v>55.676643200000001</v>
      </c>
      <c r="I1695">
        <v>-103.82054309999999</v>
      </c>
      <c r="J1695" s="1" t="str">
        <f t="shared" si="265"/>
        <v>NGR lake sediment grab sample</v>
      </c>
      <c r="K1695" s="1" t="str">
        <f t="shared" si="266"/>
        <v>&lt;177 micron (NGR)</v>
      </c>
      <c r="L1695">
        <v>88</v>
      </c>
      <c r="M1695" t="s">
        <v>72</v>
      </c>
      <c r="N1695">
        <v>1694</v>
      </c>
      <c r="O1695">
        <v>66.5</v>
      </c>
    </row>
    <row r="1696" spans="1:15" x14ac:dyDescent="0.3">
      <c r="A1696" t="s">
        <v>6480</v>
      </c>
      <c r="B1696" t="s">
        <v>6481</v>
      </c>
      <c r="C1696" s="1" t="str">
        <f t="shared" si="263"/>
        <v>21:0161</v>
      </c>
      <c r="D1696" s="1" t="str">
        <f t="shared" si="264"/>
        <v>21:0087</v>
      </c>
      <c r="E1696" t="s">
        <v>6482</v>
      </c>
      <c r="F1696" t="s">
        <v>6483</v>
      </c>
      <c r="H1696">
        <v>55.7093822</v>
      </c>
      <c r="I1696">
        <v>-103.7686257</v>
      </c>
      <c r="J1696" s="1" t="str">
        <f t="shared" si="265"/>
        <v>NGR lake sediment grab sample</v>
      </c>
      <c r="K1696" s="1" t="str">
        <f t="shared" si="266"/>
        <v>&lt;177 micron (NGR)</v>
      </c>
      <c r="L1696">
        <v>88</v>
      </c>
      <c r="M1696" t="s">
        <v>49</v>
      </c>
      <c r="N1696">
        <v>1695</v>
      </c>
      <c r="O1696">
        <v>28</v>
      </c>
    </row>
    <row r="1697" spans="1:15" x14ac:dyDescent="0.3">
      <c r="A1697" t="s">
        <v>6484</v>
      </c>
      <c r="B1697" t="s">
        <v>6485</v>
      </c>
      <c r="C1697" s="1" t="str">
        <f t="shared" si="263"/>
        <v>21:0161</v>
      </c>
      <c r="D1697" s="1" t="str">
        <f t="shared" si="264"/>
        <v>21:0087</v>
      </c>
      <c r="E1697" t="s">
        <v>6486</v>
      </c>
      <c r="F1697" t="s">
        <v>6487</v>
      </c>
      <c r="H1697">
        <v>55.7454897</v>
      </c>
      <c r="I1697">
        <v>-103.78501249999999</v>
      </c>
      <c r="J1697" s="1" t="str">
        <f t="shared" si="265"/>
        <v>NGR lake sediment grab sample</v>
      </c>
      <c r="K1697" s="1" t="str">
        <f t="shared" si="266"/>
        <v>&lt;177 micron (NGR)</v>
      </c>
      <c r="L1697">
        <v>88</v>
      </c>
      <c r="M1697" t="s">
        <v>54</v>
      </c>
      <c r="N1697">
        <v>1696</v>
      </c>
      <c r="O1697">
        <v>31</v>
      </c>
    </row>
    <row r="1698" spans="1:15" x14ac:dyDescent="0.3">
      <c r="A1698" t="s">
        <v>6488</v>
      </c>
      <c r="B1698" t="s">
        <v>6489</v>
      </c>
      <c r="C1698" s="1" t="str">
        <f t="shared" si="263"/>
        <v>21:0161</v>
      </c>
      <c r="D1698" s="1" t="str">
        <f t="shared" si="264"/>
        <v>21:0087</v>
      </c>
      <c r="E1698" t="s">
        <v>6490</v>
      </c>
      <c r="F1698" t="s">
        <v>6491</v>
      </c>
      <c r="H1698">
        <v>55.752210900000001</v>
      </c>
      <c r="I1698">
        <v>-103.73859640000001</v>
      </c>
      <c r="J1698" s="1" t="str">
        <f t="shared" si="265"/>
        <v>NGR lake sediment grab sample</v>
      </c>
      <c r="K1698" s="1" t="str">
        <f t="shared" si="266"/>
        <v>&lt;177 micron (NGR)</v>
      </c>
      <c r="L1698">
        <v>88</v>
      </c>
      <c r="M1698" t="s">
        <v>59</v>
      </c>
      <c r="N1698">
        <v>1697</v>
      </c>
      <c r="O1698">
        <v>25</v>
      </c>
    </row>
    <row r="1699" spans="1:15" x14ac:dyDescent="0.3">
      <c r="A1699" t="s">
        <v>6492</v>
      </c>
      <c r="B1699" t="s">
        <v>6493</v>
      </c>
      <c r="C1699" s="1" t="str">
        <f t="shared" si="263"/>
        <v>21:0161</v>
      </c>
      <c r="D1699" s="1" t="str">
        <f t="shared" si="264"/>
        <v>21:0087</v>
      </c>
      <c r="E1699" t="s">
        <v>6494</v>
      </c>
      <c r="F1699" t="s">
        <v>6495</v>
      </c>
      <c r="H1699">
        <v>55.720555900000001</v>
      </c>
      <c r="I1699">
        <v>-103.71892010000001</v>
      </c>
      <c r="J1699" s="1" t="str">
        <f t="shared" si="265"/>
        <v>NGR lake sediment grab sample</v>
      </c>
      <c r="K1699" s="1" t="str">
        <f t="shared" si="266"/>
        <v>&lt;177 micron (NGR)</v>
      </c>
      <c r="L1699">
        <v>88</v>
      </c>
      <c r="M1699" t="s">
        <v>105</v>
      </c>
      <c r="N1699">
        <v>1698</v>
      </c>
      <c r="O1699">
        <v>28.5</v>
      </c>
    </row>
    <row r="1700" spans="1:15" x14ac:dyDescent="0.3">
      <c r="A1700" t="s">
        <v>6496</v>
      </c>
      <c r="B1700" t="s">
        <v>6497</v>
      </c>
      <c r="C1700" s="1" t="str">
        <f t="shared" si="263"/>
        <v>21:0161</v>
      </c>
      <c r="D1700" s="1" t="str">
        <f t="shared" si="264"/>
        <v>21:0087</v>
      </c>
      <c r="E1700" t="s">
        <v>6498</v>
      </c>
      <c r="F1700" t="s">
        <v>6499</v>
      </c>
      <c r="H1700">
        <v>55.676321299999998</v>
      </c>
      <c r="I1700">
        <v>-103.6996927</v>
      </c>
      <c r="J1700" s="1" t="str">
        <f t="shared" si="265"/>
        <v>NGR lake sediment grab sample</v>
      </c>
      <c r="K1700" s="1" t="str">
        <f t="shared" si="266"/>
        <v>&lt;177 micron (NGR)</v>
      </c>
      <c r="L1700">
        <v>88</v>
      </c>
      <c r="M1700" t="s">
        <v>110</v>
      </c>
      <c r="N1700">
        <v>1699</v>
      </c>
      <c r="O1700">
        <v>54</v>
      </c>
    </row>
    <row r="1701" spans="1:15" x14ac:dyDescent="0.3">
      <c r="A1701" t="s">
        <v>6500</v>
      </c>
      <c r="B1701" t="s">
        <v>6501</v>
      </c>
      <c r="C1701" s="1" t="str">
        <f t="shared" si="263"/>
        <v>21:0161</v>
      </c>
      <c r="D1701" s="1" t="str">
        <f t="shared" si="264"/>
        <v>21:0087</v>
      </c>
      <c r="E1701" t="s">
        <v>6502</v>
      </c>
      <c r="F1701" t="s">
        <v>6503</v>
      </c>
      <c r="H1701">
        <v>55.655760700000002</v>
      </c>
      <c r="I1701">
        <v>-103.70991119999999</v>
      </c>
      <c r="J1701" s="1" t="str">
        <f t="shared" si="265"/>
        <v>NGR lake sediment grab sample</v>
      </c>
      <c r="K1701" s="1" t="str">
        <f t="shared" si="266"/>
        <v>&lt;177 micron (NGR)</v>
      </c>
      <c r="L1701">
        <v>88</v>
      </c>
      <c r="M1701" t="s">
        <v>115</v>
      </c>
      <c r="N1701">
        <v>1700</v>
      </c>
      <c r="O1701">
        <v>30.5</v>
      </c>
    </row>
    <row r="1702" spans="1:15" x14ac:dyDescent="0.3">
      <c r="A1702" t="s">
        <v>6504</v>
      </c>
      <c r="B1702" t="s">
        <v>6505</v>
      </c>
      <c r="C1702" s="1" t="str">
        <f t="shared" si="263"/>
        <v>21:0161</v>
      </c>
      <c r="D1702" s="1" t="str">
        <f t="shared" si="264"/>
        <v>21:0087</v>
      </c>
      <c r="E1702" t="s">
        <v>6506</v>
      </c>
      <c r="F1702" t="s">
        <v>6507</v>
      </c>
      <c r="H1702">
        <v>55.630839399999999</v>
      </c>
      <c r="I1702">
        <v>-103.7329685</v>
      </c>
      <c r="J1702" s="1" t="str">
        <f t="shared" si="265"/>
        <v>NGR lake sediment grab sample</v>
      </c>
      <c r="K1702" s="1" t="str">
        <f t="shared" si="266"/>
        <v>&lt;177 micron (NGR)</v>
      </c>
      <c r="L1702">
        <v>88</v>
      </c>
      <c r="M1702" t="s">
        <v>176</v>
      </c>
      <c r="N1702">
        <v>1701</v>
      </c>
      <c r="O1702">
        <v>17.5</v>
      </c>
    </row>
    <row r="1703" spans="1:15" x14ac:dyDescent="0.3">
      <c r="A1703" t="s">
        <v>6508</v>
      </c>
      <c r="B1703" t="s">
        <v>6509</v>
      </c>
      <c r="C1703" s="1" t="str">
        <f t="shared" si="263"/>
        <v>21:0161</v>
      </c>
      <c r="D1703" s="1" t="str">
        <f t="shared" si="264"/>
        <v>21:0087</v>
      </c>
      <c r="E1703" t="s">
        <v>6510</v>
      </c>
      <c r="F1703" t="s">
        <v>6511</v>
      </c>
      <c r="H1703">
        <v>55.602908999999997</v>
      </c>
      <c r="I1703">
        <v>-103.725933</v>
      </c>
      <c r="J1703" s="1" t="str">
        <f t="shared" si="265"/>
        <v>NGR lake sediment grab sample</v>
      </c>
      <c r="K1703" s="1" t="str">
        <f t="shared" si="266"/>
        <v>&lt;177 micron (NGR)</v>
      </c>
      <c r="L1703">
        <v>88</v>
      </c>
      <c r="M1703" t="s">
        <v>183</v>
      </c>
      <c r="N1703">
        <v>1702</v>
      </c>
      <c r="O1703">
        <v>43</v>
      </c>
    </row>
    <row r="1704" spans="1:15" x14ac:dyDescent="0.3">
      <c r="A1704" t="s">
        <v>6512</v>
      </c>
      <c r="B1704" t="s">
        <v>6513</v>
      </c>
      <c r="C1704" s="1" t="str">
        <f t="shared" si="263"/>
        <v>21:0161</v>
      </c>
      <c r="D1704" s="1" t="str">
        <f t="shared" si="264"/>
        <v>21:0087</v>
      </c>
      <c r="E1704" t="s">
        <v>6514</v>
      </c>
      <c r="F1704" t="s">
        <v>6515</v>
      </c>
      <c r="H1704">
        <v>55.603378399999997</v>
      </c>
      <c r="I1704">
        <v>-103.7719498</v>
      </c>
      <c r="J1704" s="1" t="str">
        <f t="shared" si="265"/>
        <v>NGR lake sediment grab sample</v>
      </c>
      <c r="K1704" s="1" t="str">
        <f t="shared" si="266"/>
        <v>&lt;177 micron (NGR)</v>
      </c>
      <c r="L1704">
        <v>88</v>
      </c>
      <c r="M1704" t="s">
        <v>188</v>
      </c>
      <c r="N1704">
        <v>1703</v>
      </c>
      <c r="O1704">
        <v>31.5</v>
      </c>
    </row>
    <row r="1705" spans="1:15" x14ac:dyDescent="0.3">
      <c r="A1705" t="s">
        <v>6516</v>
      </c>
      <c r="B1705" t="s">
        <v>6517</v>
      </c>
      <c r="C1705" s="1" t="str">
        <f t="shared" si="263"/>
        <v>21:0161</v>
      </c>
      <c r="D1705" s="1" t="str">
        <f t="shared" si="264"/>
        <v>21:0087</v>
      </c>
      <c r="E1705" t="s">
        <v>6518</v>
      </c>
      <c r="F1705" t="s">
        <v>6519</v>
      </c>
      <c r="H1705">
        <v>55.639312099999998</v>
      </c>
      <c r="I1705">
        <v>-103.7708253</v>
      </c>
      <c r="J1705" s="1" t="str">
        <f t="shared" si="265"/>
        <v>NGR lake sediment grab sample</v>
      </c>
      <c r="K1705" s="1" t="str">
        <f t="shared" si="266"/>
        <v>&lt;177 micron (NGR)</v>
      </c>
      <c r="L1705">
        <v>88</v>
      </c>
      <c r="M1705" t="s">
        <v>193</v>
      </c>
      <c r="N1705">
        <v>1704</v>
      </c>
      <c r="O1705">
        <v>33.5</v>
      </c>
    </row>
    <row r="1706" spans="1:15" x14ac:dyDescent="0.3">
      <c r="A1706" t="s">
        <v>6520</v>
      </c>
      <c r="B1706" t="s">
        <v>6521</v>
      </c>
      <c r="C1706" s="1" t="str">
        <f t="shared" si="263"/>
        <v>21:0161</v>
      </c>
      <c r="D1706" s="1" t="str">
        <f t="shared" si="264"/>
        <v>21:0087</v>
      </c>
      <c r="E1706" t="s">
        <v>6471</v>
      </c>
      <c r="F1706" t="s">
        <v>6522</v>
      </c>
      <c r="H1706">
        <v>55.671494799999998</v>
      </c>
      <c r="I1706">
        <v>-103.84613880000001</v>
      </c>
      <c r="J1706" s="1" t="str">
        <f t="shared" si="265"/>
        <v>NGR lake sediment grab sample</v>
      </c>
      <c r="K1706" s="1" t="str">
        <f t="shared" si="266"/>
        <v>&lt;177 micron (NGR)</v>
      </c>
      <c r="L1706">
        <v>88</v>
      </c>
      <c r="M1706" t="s">
        <v>197</v>
      </c>
      <c r="N1706">
        <v>1705</v>
      </c>
      <c r="O1706">
        <v>15</v>
      </c>
    </row>
    <row r="1707" spans="1:15" x14ac:dyDescent="0.3">
      <c r="A1707" t="s">
        <v>6523</v>
      </c>
      <c r="B1707" t="s">
        <v>6524</v>
      </c>
      <c r="C1707" s="1" t="str">
        <f t="shared" si="263"/>
        <v>21:0161</v>
      </c>
      <c r="D1707" s="1" t="str">
        <f t="shared" si="264"/>
        <v>21:0087</v>
      </c>
      <c r="E1707" t="s">
        <v>6525</v>
      </c>
      <c r="F1707" t="s">
        <v>6526</v>
      </c>
      <c r="H1707">
        <v>55.6804913</v>
      </c>
      <c r="I1707">
        <v>-103.75521980000001</v>
      </c>
      <c r="J1707" s="1" t="str">
        <f t="shared" si="265"/>
        <v>NGR lake sediment grab sample</v>
      </c>
      <c r="K1707" s="1" t="str">
        <f t="shared" si="266"/>
        <v>&lt;177 micron (NGR)</v>
      </c>
      <c r="L1707">
        <v>89</v>
      </c>
      <c r="M1707" t="s">
        <v>19</v>
      </c>
      <c r="N1707">
        <v>1706</v>
      </c>
      <c r="O1707">
        <v>40</v>
      </c>
    </row>
    <row r="1708" spans="1:15" x14ac:dyDescent="0.3">
      <c r="A1708" t="s">
        <v>6527</v>
      </c>
      <c r="B1708" t="s">
        <v>6528</v>
      </c>
      <c r="C1708" s="1" t="str">
        <f t="shared" si="263"/>
        <v>21:0161</v>
      </c>
      <c r="D1708" s="1" t="str">
        <f t="shared" si="264"/>
        <v>21:0087</v>
      </c>
      <c r="E1708" t="s">
        <v>6529</v>
      </c>
      <c r="F1708" t="s">
        <v>6530</v>
      </c>
      <c r="H1708">
        <v>55.665427399999999</v>
      </c>
      <c r="I1708">
        <v>-103.7763657</v>
      </c>
      <c r="J1708" s="1" t="str">
        <f t="shared" si="265"/>
        <v>NGR lake sediment grab sample</v>
      </c>
      <c r="K1708" s="1" t="str">
        <f t="shared" si="266"/>
        <v>&lt;177 micron (NGR)</v>
      </c>
      <c r="L1708">
        <v>89</v>
      </c>
      <c r="M1708" t="s">
        <v>29</v>
      </c>
      <c r="N1708">
        <v>1707</v>
      </c>
      <c r="O1708">
        <v>41.5</v>
      </c>
    </row>
    <row r="1709" spans="1:15" x14ac:dyDescent="0.3">
      <c r="A1709" t="s">
        <v>6531</v>
      </c>
      <c r="B1709" t="s">
        <v>6532</v>
      </c>
      <c r="C1709" s="1" t="str">
        <f t="shared" si="263"/>
        <v>21:0161</v>
      </c>
      <c r="D1709" s="1" t="str">
        <f t="shared" si="264"/>
        <v>21:0087</v>
      </c>
      <c r="E1709" t="s">
        <v>6533</v>
      </c>
      <c r="F1709" t="s">
        <v>6534</v>
      </c>
      <c r="H1709">
        <v>55.629015199999998</v>
      </c>
      <c r="I1709">
        <v>-103.8203863</v>
      </c>
      <c r="J1709" s="1" t="str">
        <f t="shared" si="265"/>
        <v>NGR lake sediment grab sample</v>
      </c>
      <c r="K1709" s="1" t="str">
        <f t="shared" si="266"/>
        <v>&lt;177 micron (NGR)</v>
      </c>
      <c r="L1709">
        <v>89</v>
      </c>
      <c r="M1709" t="s">
        <v>34</v>
      </c>
      <c r="N1709">
        <v>1708</v>
      </c>
      <c r="O1709">
        <v>5</v>
      </c>
    </row>
    <row r="1710" spans="1:15" x14ac:dyDescent="0.3">
      <c r="A1710" t="s">
        <v>6535</v>
      </c>
      <c r="B1710" t="s">
        <v>6536</v>
      </c>
      <c r="C1710" s="1" t="str">
        <f t="shared" si="263"/>
        <v>21:0161</v>
      </c>
      <c r="D1710" s="1" t="str">
        <f t="shared" si="264"/>
        <v>21:0087</v>
      </c>
      <c r="E1710" t="s">
        <v>6537</v>
      </c>
      <c r="F1710" t="s">
        <v>6538</v>
      </c>
      <c r="H1710">
        <v>55.585177000000002</v>
      </c>
      <c r="I1710">
        <v>-103.8407406</v>
      </c>
      <c r="J1710" s="1" t="str">
        <f t="shared" si="265"/>
        <v>NGR lake sediment grab sample</v>
      </c>
      <c r="K1710" s="1" t="str">
        <f t="shared" si="266"/>
        <v>&lt;177 micron (NGR)</v>
      </c>
      <c r="L1710">
        <v>89</v>
      </c>
      <c r="M1710" t="s">
        <v>39</v>
      </c>
      <c r="N1710">
        <v>1709</v>
      </c>
      <c r="O1710">
        <v>29</v>
      </c>
    </row>
    <row r="1711" spans="1:15" x14ac:dyDescent="0.3">
      <c r="A1711" t="s">
        <v>6539</v>
      </c>
      <c r="B1711" t="s">
        <v>6540</v>
      </c>
      <c r="C1711" s="1" t="str">
        <f t="shared" si="263"/>
        <v>21:0161</v>
      </c>
      <c r="D1711" s="1" t="str">
        <f t="shared" si="264"/>
        <v>21:0087</v>
      </c>
      <c r="E1711" t="s">
        <v>6541</v>
      </c>
      <c r="F1711" t="s">
        <v>6542</v>
      </c>
      <c r="H1711">
        <v>55.595413299999997</v>
      </c>
      <c r="I1711">
        <v>-103.87852549999999</v>
      </c>
      <c r="J1711" s="1" t="str">
        <f t="shared" si="265"/>
        <v>NGR lake sediment grab sample</v>
      </c>
      <c r="K1711" s="1" t="str">
        <f t="shared" si="266"/>
        <v>&lt;177 micron (NGR)</v>
      </c>
      <c r="L1711">
        <v>89</v>
      </c>
      <c r="M1711" t="s">
        <v>68</v>
      </c>
      <c r="N1711">
        <v>1710</v>
      </c>
      <c r="O1711">
        <v>13</v>
      </c>
    </row>
    <row r="1712" spans="1:15" x14ac:dyDescent="0.3">
      <c r="A1712" t="s">
        <v>6543</v>
      </c>
      <c r="B1712" t="s">
        <v>6544</v>
      </c>
      <c r="C1712" s="1" t="str">
        <f t="shared" si="263"/>
        <v>21:0161</v>
      </c>
      <c r="D1712" s="1" t="str">
        <f t="shared" si="264"/>
        <v>21:0087</v>
      </c>
      <c r="E1712" t="s">
        <v>6541</v>
      </c>
      <c r="F1712" t="s">
        <v>6545</v>
      </c>
      <c r="H1712">
        <v>55.595413299999997</v>
      </c>
      <c r="I1712">
        <v>-103.87852549999999</v>
      </c>
      <c r="J1712" s="1" t="str">
        <f t="shared" si="265"/>
        <v>NGR lake sediment grab sample</v>
      </c>
      <c r="K1712" s="1" t="str">
        <f t="shared" si="266"/>
        <v>&lt;177 micron (NGR)</v>
      </c>
      <c r="L1712">
        <v>89</v>
      </c>
      <c r="M1712" t="s">
        <v>72</v>
      </c>
      <c r="N1712">
        <v>1711</v>
      </c>
      <c r="O1712">
        <v>14</v>
      </c>
    </row>
    <row r="1713" spans="1:15" x14ac:dyDescent="0.3">
      <c r="A1713" t="s">
        <v>6546</v>
      </c>
      <c r="B1713" t="s">
        <v>6547</v>
      </c>
      <c r="C1713" s="1" t="str">
        <f t="shared" si="263"/>
        <v>21:0161</v>
      </c>
      <c r="D1713" s="1" t="str">
        <f t="shared" si="264"/>
        <v>21:0087</v>
      </c>
      <c r="E1713" t="s">
        <v>6548</v>
      </c>
      <c r="F1713" t="s">
        <v>6549</v>
      </c>
      <c r="H1713">
        <v>55.632362299999997</v>
      </c>
      <c r="I1713">
        <v>-103.8901777</v>
      </c>
      <c r="J1713" s="1" t="str">
        <f t="shared" si="265"/>
        <v>NGR lake sediment grab sample</v>
      </c>
      <c r="K1713" s="1" t="str">
        <f t="shared" si="266"/>
        <v>&lt;177 micron (NGR)</v>
      </c>
      <c r="L1713">
        <v>89</v>
      </c>
      <c r="M1713" t="s">
        <v>44</v>
      </c>
      <c r="N1713">
        <v>1712</v>
      </c>
      <c r="O1713">
        <v>39</v>
      </c>
    </row>
    <row r="1714" spans="1:15" x14ac:dyDescent="0.3">
      <c r="A1714" t="s">
        <v>6550</v>
      </c>
      <c r="B1714" t="s">
        <v>6551</v>
      </c>
      <c r="C1714" s="1" t="str">
        <f t="shared" si="263"/>
        <v>21:0161</v>
      </c>
      <c r="D1714" s="1" t="str">
        <f t="shared" si="264"/>
        <v>21:0087</v>
      </c>
      <c r="E1714" t="s">
        <v>6552</v>
      </c>
      <c r="F1714" t="s">
        <v>6553</v>
      </c>
      <c r="H1714">
        <v>55.653252299999998</v>
      </c>
      <c r="I1714">
        <v>-103.9150155</v>
      </c>
      <c r="J1714" s="1" t="str">
        <f t="shared" si="265"/>
        <v>NGR lake sediment grab sample</v>
      </c>
      <c r="K1714" s="1" t="str">
        <f t="shared" si="266"/>
        <v>&lt;177 micron (NGR)</v>
      </c>
      <c r="L1714">
        <v>89</v>
      </c>
      <c r="M1714" t="s">
        <v>49</v>
      </c>
      <c r="N1714">
        <v>1713</v>
      </c>
      <c r="O1714">
        <v>24</v>
      </c>
    </row>
    <row r="1715" spans="1:15" x14ac:dyDescent="0.3">
      <c r="A1715" t="s">
        <v>6554</v>
      </c>
      <c r="B1715" t="s">
        <v>6555</v>
      </c>
      <c r="C1715" s="1" t="str">
        <f t="shared" si="263"/>
        <v>21:0161</v>
      </c>
      <c r="D1715" s="1" t="str">
        <f>HYPERLINK("http://geochem.nrcan.gc.ca/cdogs/content/svy/svy_e.htm", "")</f>
        <v/>
      </c>
      <c r="G1715" s="1" t="str">
        <f>HYPERLINK("http://geochem.nrcan.gc.ca/cdogs/content/cr_/cr_00002_e.htm", "2")</f>
        <v>2</v>
      </c>
      <c r="J1715" t="s">
        <v>22</v>
      </c>
      <c r="K1715" t="s">
        <v>23</v>
      </c>
      <c r="L1715">
        <v>89</v>
      </c>
      <c r="M1715" t="s">
        <v>24</v>
      </c>
      <c r="N1715">
        <v>1714</v>
      </c>
      <c r="O1715">
        <v>17.5</v>
      </c>
    </row>
    <row r="1716" spans="1:15" x14ac:dyDescent="0.3">
      <c r="A1716" t="s">
        <v>6556</v>
      </c>
      <c r="B1716" t="s">
        <v>6557</v>
      </c>
      <c r="C1716" s="1" t="str">
        <f t="shared" si="263"/>
        <v>21:0161</v>
      </c>
      <c r="D1716" s="1" t="str">
        <f t="shared" ref="D1716:D1727" si="267">HYPERLINK("http://geochem.nrcan.gc.ca/cdogs/content/svy/svy210087_e.htm", "21:0087")</f>
        <v>21:0087</v>
      </c>
      <c r="E1716" t="s">
        <v>6558</v>
      </c>
      <c r="F1716" t="s">
        <v>6559</v>
      </c>
      <c r="H1716">
        <v>55.630373200000001</v>
      </c>
      <c r="I1716">
        <v>-103.97124049999999</v>
      </c>
      <c r="J1716" s="1" t="str">
        <f t="shared" ref="J1716:J1727" si="268">HYPERLINK("http://geochem.nrcan.gc.ca/cdogs/content/kwd/kwd020027_e.htm", "NGR lake sediment grab sample")</f>
        <v>NGR lake sediment grab sample</v>
      </c>
      <c r="K1716" s="1" t="str">
        <f t="shared" ref="K1716:K1727" si="269">HYPERLINK("http://geochem.nrcan.gc.ca/cdogs/content/kwd/kwd080006_e.htm", "&lt;177 micron (NGR)")</f>
        <v>&lt;177 micron (NGR)</v>
      </c>
      <c r="L1716">
        <v>89</v>
      </c>
      <c r="M1716" t="s">
        <v>54</v>
      </c>
      <c r="N1716">
        <v>1715</v>
      </c>
      <c r="O1716">
        <v>5.5</v>
      </c>
    </row>
    <row r="1717" spans="1:15" x14ac:dyDescent="0.3">
      <c r="A1717" t="s">
        <v>6560</v>
      </c>
      <c r="B1717" t="s">
        <v>6561</v>
      </c>
      <c r="C1717" s="1" t="str">
        <f t="shared" si="263"/>
        <v>21:0161</v>
      </c>
      <c r="D1717" s="1" t="str">
        <f t="shared" si="267"/>
        <v>21:0087</v>
      </c>
      <c r="E1717" t="s">
        <v>6562</v>
      </c>
      <c r="F1717" t="s">
        <v>6563</v>
      </c>
      <c r="H1717">
        <v>55.615796699999997</v>
      </c>
      <c r="I1717">
        <v>-103.9478056</v>
      </c>
      <c r="J1717" s="1" t="str">
        <f t="shared" si="268"/>
        <v>NGR lake sediment grab sample</v>
      </c>
      <c r="K1717" s="1" t="str">
        <f t="shared" si="269"/>
        <v>&lt;177 micron (NGR)</v>
      </c>
      <c r="L1717">
        <v>89</v>
      </c>
      <c r="M1717" t="s">
        <v>59</v>
      </c>
      <c r="N1717">
        <v>1716</v>
      </c>
      <c r="O1717">
        <v>35</v>
      </c>
    </row>
    <row r="1718" spans="1:15" x14ac:dyDescent="0.3">
      <c r="A1718" t="s">
        <v>6564</v>
      </c>
      <c r="B1718" t="s">
        <v>6565</v>
      </c>
      <c r="C1718" s="1" t="str">
        <f t="shared" si="263"/>
        <v>21:0161</v>
      </c>
      <c r="D1718" s="1" t="str">
        <f t="shared" si="267"/>
        <v>21:0087</v>
      </c>
      <c r="E1718" t="s">
        <v>6566</v>
      </c>
      <c r="F1718" t="s">
        <v>6567</v>
      </c>
      <c r="H1718">
        <v>55.600261699999997</v>
      </c>
      <c r="I1718">
        <v>-103.91806560000001</v>
      </c>
      <c r="J1718" s="1" t="str">
        <f t="shared" si="268"/>
        <v>NGR lake sediment grab sample</v>
      </c>
      <c r="K1718" s="1" t="str">
        <f t="shared" si="269"/>
        <v>&lt;177 micron (NGR)</v>
      </c>
      <c r="L1718">
        <v>89</v>
      </c>
      <c r="M1718" t="s">
        <v>105</v>
      </c>
      <c r="N1718">
        <v>1717</v>
      </c>
      <c r="O1718">
        <v>34.5</v>
      </c>
    </row>
    <row r="1719" spans="1:15" x14ac:dyDescent="0.3">
      <c r="A1719" t="s">
        <v>6568</v>
      </c>
      <c r="B1719" t="s">
        <v>6569</v>
      </c>
      <c r="C1719" s="1" t="str">
        <f t="shared" si="263"/>
        <v>21:0161</v>
      </c>
      <c r="D1719" s="1" t="str">
        <f t="shared" si="267"/>
        <v>21:0087</v>
      </c>
      <c r="E1719" t="s">
        <v>6570</v>
      </c>
      <c r="F1719" t="s">
        <v>6571</v>
      </c>
      <c r="H1719">
        <v>55.562750299999998</v>
      </c>
      <c r="I1719">
        <v>-103.94446739999999</v>
      </c>
      <c r="J1719" s="1" t="str">
        <f t="shared" si="268"/>
        <v>NGR lake sediment grab sample</v>
      </c>
      <c r="K1719" s="1" t="str">
        <f t="shared" si="269"/>
        <v>&lt;177 micron (NGR)</v>
      </c>
      <c r="L1719">
        <v>89</v>
      </c>
      <c r="M1719" t="s">
        <v>110</v>
      </c>
      <c r="N1719">
        <v>1718</v>
      </c>
      <c r="O1719">
        <v>28.5</v>
      </c>
    </row>
    <row r="1720" spans="1:15" x14ac:dyDescent="0.3">
      <c r="A1720" t="s">
        <v>6572</v>
      </c>
      <c r="B1720" t="s">
        <v>6573</v>
      </c>
      <c r="C1720" s="1" t="str">
        <f t="shared" si="263"/>
        <v>21:0161</v>
      </c>
      <c r="D1720" s="1" t="str">
        <f t="shared" si="267"/>
        <v>21:0087</v>
      </c>
      <c r="E1720" t="s">
        <v>6574</v>
      </c>
      <c r="F1720" t="s">
        <v>6575</v>
      </c>
      <c r="H1720">
        <v>55.531374100000001</v>
      </c>
      <c r="I1720">
        <v>-103.95323019999999</v>
      </c>
      <c r="J1720" s="1" t="str">
        <f t="shared" si="268"/>
        <v>NGR lake sediment grab sample</v>
      </c>
      <c r="K1720" s="1" t="str">
        <f t="shared" si="269"/>
        <v>&lt;177 micron (NGR)</v>
      </c>
      <c r="L1720">
        <v>89</v>
      </c>
      <c r="M1720" t="s">
        <v>115</v>
      </c>
      <c r="N1720">
        <v>1719</v>
      </c>
      <c r="O1720">
        <v>38</v>
      </c>
    </row>
    <row r="1721" spans="1:15" x14ac:dyDescent="0.3">
      <c r="A1721" t="s">
        <v>6576</v>
      </c>
      <c r="B1721" t="s">
        <v>6577</v>
      </c>
      <c r="C1721" s="1" t="str">
        <f t="shared" si="263"/>
        <v>21:0161</v>
      </c>
      <c r="D1721" s="1" t="str">
        <f t="shared" si="267"/>
        <v>21:0087</v>
      </c>
      <c r="E1721" t="s">
        <v>6578</v>
      </c>
      <c r="F1721" t="s">
        <v>6579</v>
      </c>
      <c r="H1721">
        <v>55.503590699999997</v>
      </c>
      <c r="I1721">
        <v>-103.96188410000001</v>
      </c>
      <c r="J1721" s="1" t="str">
        <f t="shared" si="268"/>
        <v>NGR lake sediment grab sample</v>
      </c>
      <c r="K1721" s="1" t="str">
        <f t="shared" si="269"/>
        <v>&lt;177 micron (NGR)</v>
      </c>
      <c r="L1721">
        <v>89</v>
      </c>
      <c r="M1721" t="s">
        <v>176</v>
      </c>
      <c r="N1721">
        <v>1720</v>
      </c>
      <c r="O1721">
        <v>16.5</v>
      </c>
    </row>
    <row r="1722" spans="1:15" x14ac:dyDescent="0.3">
      <c r="A1722" t="s">
        <v>6580</v>
      </c>
      <c r="B1722" t="s">
        <v>6581</v>
      </c>
      <c r="C1722" s="1" t="str">
        <f t="shared" si="263"/>
        <v>21:0161</v>
      </c>
      <c r="D1722" s="1" t="str">
        <f t="shared" si="267"/>
        <v>21:0087</v>
      </c>
      <c r="E1722" t="s">
        <v>6582</v>
      </c>
      <c r="F1722" t="s">
        <v>6583</v>
      </c>
      <c r="H1722">
        <v>55.470241600000001</v>
      </c>
      <c r="I1722">
        <v>-103.9501053</v>
      </c>
      <c r="J1722" s="1" t="str">
        <f t="shared" si="268"/>
        <v>NGR lake sediment grab sample</v>
      </c>
      <c r="K1722" s="1" t="str">
        <f t="shared" si="269"/>
        <v>&lt;177 micron (NGR)</v>
      </c>
      <c r="L1722">
        <v>89</v>
      </c>
      <c r="M1722" t="s">
        <v>183</v>
      </c>
      <c r="N1722">
        <v>1721</v>
      </c>
      <c r="O1722">
        <v>49.5</v>
      </c>
    </row>
    <row r="1723" spans="1:15" x14ac:dyDescent="0.3">
      <c r="A1723" t="s">
        <v>6584</v>
      </c>
      <c r="B1723" t="s">
        <v>6585</v>
      </c>
      <c r="C1723" s="1" t="str">
        <f t="shared" si="263"/>
        <v>21:0161</v>
      </c>
      <c r="D1723" s="1" t="str">
        <f t="shared" si="267"/>
        <v>21:0087</v>
      </c>
      <c r="E1723" t="s">
        <v>6586</v>
      </c>
      <c r="F1723" t="s">
        <v>6587</v>
      </c>
      <c r="H1723">
        <v>55.499223100000002</v>
      </c>
      <c r="I1723">
        <v>-101.9957775</v>
      </c>
      <c r="J1723" s="1" t="str">
        <f t="shared" si="268"/>
        <v>NGR lake sediment grab sample</v>
      </c>
      <c r="K1723" s="1" t="str">
        <f t="shared" si="269"/>
        <v>&lt;177 micron (NGR)</v>
      </c>
      <c r="L1723">
        <v>90</v>
      </c>
      <c r="M1723" t="s">
        <v>19</v>
      </c>
      <c r="N1723">
        <v>1722</v>
      </c>
      <c r="O1723">
        <v>20.5</v>
      </c>
    </row>
    <row r="1724" spans="1:15" x14ac:dyDescent="0.3">
      <c r="A1724" t="s">
        <v>6588</v>
      </c>
      <c r="B1724" t="s">
        <v>6589</v>
      </c>
      <c r="C1724" s="1" t="str">
        <f t="shared" si="263"/>
        <v>21:0161</v>
      </c>
      <c r="D1724" s="1" t="str">
        <f t="shared" si="267"/>
        <v>21:0087</v>
      </c>
      <c r="E1724" t="s">
        <v>6590</v>
      </c>
      <c r="F1724" t="s">
        <v>6591</v>
      </c>
      <c r="H1724">
        <v>55.459314200000001</v>
      </c>
      <c r="I1724">
        <v>-101.93577809999999</v>
      </c>
      <c r="J1724" s="1" t="str">
        <f t="shared" si="268"/>
        <v>NGR lake sediment grab sample</v>
      </c>
      <c r="K1724" s="1" t="str">
        <f t="shared" si="269"/>
        <v>&lt;177 micron (NGR)</v>
      </c>
      <c r="L1724">
        <v>90</v>
      </c>
      <c r="M1724" t="s">
        <v>29</v>
      </c>
      <c r="N1724">
        <v>1723</v>
      </c>
      <c r="O1724">
        <v>16.5</v>
      </c>
    </row>
    <row r="1725" spans="1:15" x14ac:dyDescent="0.3">
      <c r="A1725" t="s">
        <v>6592</v>
      </c>
      <c r="B1725" t="s">
        <v>6593</v>
      </c>
      <c r="C1725" s="1" t="str">
        <f t="shared" si="263"/>
        <v>21:0161</v>
      </c>
      <c r="D1725" s="1" t="str">
        <f t="shared" si="267"/>
        <v>21:0087</v>
      </c>
      <c r="E1725" t="s">
        <v>6594</v>
      </c>
      <c r="F1725" t="s">
        <v>6595</v>
      </c>
      <c r="H1725">
        <v>55.447000799999998</v>
      </c>
      <c r="I1725">
        <v>-101.96175150000001</v>
      </c>
      <c r="J1725" s="1" t="str">
        <f t="shared" si="268"/>
        <v>NGR lake sediment grab sample</v>
      </c>
      <c r="K1725" s="1" t="str">
        <f t="shared" si="269"/>
        <v>&lt;177 micron (NGR)</v>
      </c>
      <c r="L1725">
        <v>90</v>
      </c>
      <c r="M1725" t="s">
        <v>120</v>
      </c>
      <c r="N1725">
        <v>1724</v>
      </c>
      <c r="O1725">
        <v>5</v>
      </c>
    </row>
    <row r="1726" spans="1:15" x14ac:dyDescent="0.3">
      <c r="A1726" t="s">
        <v>6596</v>
      </c>
      <c r="B1726" t="s">
        <v>6597</v>
      </c>
      <c r="C1726" s="1" t="str">
        <f t="shared" si="263"/>
        <v>21:0161</v>
      </c>
      <c r="D1726" s="1" t="str">
        <f t="shared" si="267"/>
        <v>21:0087</v>
      </c>
      <c r="E1726" t="s">
        <v>6598</v>
      </c>
      <c r="F1726" t="s">
        <v>6599</v>
      </c>
      <c r="H1726">
        <v>55.416870099999997</v>
      </c>
      <c r="I1726">
        <v>-101.9437078</v>
      </c>
      <c r="J1726" s="1" t="str">
        <f t="shared" si="268"/>
        <v>NGR lake sediment grab sample</v>
      </c>
      <c r="K1726" s="1" t="str">
        <f t="shared" si="269"/>
        <v>&lt;177 micron (NGR)</v>
      </c>
      <c r="L1726">
        <v>90</v>
      </c>
      <c r="M1726" t="s">
        <v>34</v>
      </c>
      <c r="N1726">
        <v>1725</v>
      </c>
      <c r="O1726">
        <v>15</v>
      </c>
    </row>
    <row r="1727" spans="1:15" x14ac:dyDescent="0.3">
      <c r="A1727" t="s">
        <v>6600</v>
      </c>
      <c r="B1727" t="s">
        <v>6601</v>
      </c>
      <c r="C1727" s="1" t="str">
        <f t="shared" si="263"/>
        <v>21:0161</v>
      </c>
      <c r="D1727" s="1" t="str">
        <f t="shared" si="267"/>
        <v>21:0087</v>
      </c>
      <c r="E1727" t="s">
        <v>6602</v>
      </c>
      <c r="F1727" t="s">
        <v>6603</v>
      </c>
      <c r="H1727">
        <v>55.378845599999998</v>
      </c>
      <c r="I1727">
        <v>-101.9550931</v>
      </c>
      <c r="J1727" s="1" t="str">
        <f t="shared" si="268"/>
        <v>NGR lake sediment grab sample</v>
      </c>
      <c r="K1727" s="1" t="str">
        <f t="shared" si="269"/>
        <v>&lt;177 micron (NGR)</v>
      </c>
      <c r="L1727">
        <v>90</v>
      </c>
      <c r="M1727" t="s">
        <v>39</v>
      </c>
      <c r="N1727">
        <v>1726</v>
      </c>
      <c r="O1727">
        <v>19</v>
      </c>
    </row>
    <row r="1728" spans="1:15" x14ac:dyDescent="0.3">
      <c r="A1728" t="s">
        <v>6604</v>
      </c>
      <c r="B1728" t="s">
        <v>6605</v>
      </c>
      <c r="C1728" s="1" t="str">
        <f t="shared" si="263"/>
        <v>21:0161</v>
      </c>
      <c r="D1728" s="1" t="str">
        <f>HYPERLINK("http://geochem.nrcan.gc.ca/cdogs/content/svy/svy_e.htm", "")</f>
        <v/>
      </c>
      <c r="G1728" s="1" t="str">
        <f>HYPERLINK("http://geochem.nrcan.gc.ca/cdogs/content/cr_/cr_00001_e.htm", "1")</f>
        <v>1</v>
      </c>
      <c r="J1728" t="s">
        <v>22</v>
      </c>
      <c r="K1728" t="s">
        <v>23</v>
      </c>
      <c r="L1728">
        <v>90</v>
      </c>
      <c r="M1728" t="s">
        <v>24</v>
      </c>
      <c r="N1728">
        <v>1727</v>
      </c>
      <c r="O1728">
        <v>48</v>
      </c>
    </row>
    <row r="1729" spans="1:15" x14ac:dyDescent="0.3">
      <c r="A1729" t="s">
        <v>6606</v>
      </c>
      <c r="B1729" t="s">
        <v>6607</v>
      </c>
      <c r="C1729" s="1" t="str">
        <f t="shared" si="263"/>
        <v>21:0161</v>
      </c>
      <c r="D1729" s="1" t="str">
        <f t="shared" ref="D1729:D1766" si="270">HYPERLINK("http://geochem.nrcan.gc.ca/cdogs/content/svy/svy210087_e.htm", "21:0087")</f>
        <v>21:0087</v>
      </c>
      <c r="E1729" t="s">
        <v>6608</v>
      </c>
      <c r="F1729" t="s">
        <v>6609</v>
      </c>
      <c r="H1729">
        <v>55.3494399</v>
      </c>
      <c r="I1729">
        <v>-101.98130209999999</v>
      </c>
      <c r="J1729" s="1" t="str">
        <f t="shared" ref="J1729:J1766" si="271">HYPERLINK("http://geochem.nrcan.gc.ca/cdogs/content/kwd/kwd020027_e.htm", "NGR lake sediment grab sample")</f>
        <v>NGR lake sediment grab sample</v>
      </c>
      <c r="K1729" s="1" t="str">
        <f t="shared" ref="K1729:K1766" si="272">HYPERLINK("http://geochem.nrcan.gc.ca/cdogs/content/kwd/kwd080006_e.htm", "&lt;177 micron (NGR)")</f>
        <v>&lt;177 micron (NGR)</v>
      </c>
      <c r="L1729">
        <v>90</v>
      </c>
      <c r="M1729" t="s">
        <v>44</v>
      </c>
      <c r="N1729">
        <v>1728</v>
      </c>
      <c r="O1729">
        <v>17.5</v>
      </c>
    </row>
    <row r="1730" spans="1:15" x14ac:dyDescent="0.3">
      <c r="A1730" t="s">
        <v>6610</v>
      </c>
      <c r="B1730" t="s">
        <v>6611</v>
      </c>
      <c r="C1730" s="1" t="str">
        <f t="shared" ref="C1730:C1793" si="273">HYPERLINK("http://geochem.nrcan.gc.ca/cdogs/content/bdl/bdl210161_e.htm", "21:0161")</f>
        <v>21:0161</v>
      </c>
      <c r="D1730" s="1" t="str">
        <f t="shared" si="270"/>
        <v>21:0087</v>
      </c>
      <c r="E1730" t="s">
        <v>6612</v>
      </c>
      <c r="F1730" t="s">
        <v>6613</v>
      </c>
      <c r="H1730">
        <v>55.323522199999999</v>
      </c>
      <c r="I1730">
        <v>-101.97461010000001</v>
      </c>
      <c r="J1730" s="1" t="str">
        <f t="shared" si="271"/>
        <v>NGR lake sediment grab sample</v>
      </c>
      <c r="K1730" s="1" t="str">
        <f t="shared" si="272"/>
        <v>&lt;177 micron (NGR)</v>
      </c>
      <c r="L1730">
        <v>90</v>
      </c>
      <c r="M1730" t="s">
        <v>49</v>
      </c>
      <c r="N1730">
        <v>1729</v>
      </c>
      <c r="O1730">
        <v>7.5</v>
      </c>
    </row>
    <row r="1731" spans="1:15" x14ac:dyDescent="0.3">
      <c r="A1731" t="s">
        <v>6614</v>
      </c>
      <c r="B1731" t="s">
        <v>6615</v>
      </c>
      <c r="C1731" s="1" t="str">
        <f t="shared" si="273"/>
        <v>21:0161</v>
      </c>
      <c r="D1731" s="1" t="str">
        <f t="shared" si="270"/>
        <v>21:0087</v>
      </c>
      <c r="E1731" t="s">
        <v>6616</v>
      </c>
      <c r="F1731" t="s">
        <v>6617</v>
      </c>
      <c r="H1731">
        <v>55.291721099999997</v>
      </c>
      <c r="I1731">
        <v>-101.9517494</v>
      </c>
      <c r="J1731" s="1" t="str">
        <f t="shared" si="271"/>
        <v>NGR lake sediment grab sample</v>
      </c>
      <c r="K1731" s="1" t="str">
        <f t="shared" si="272"/>
        <v>&lt;177 micron (NGR)</v>
      </c>
      <c r="L1731">
        <v>90</v>
      </c>
      <c r="M1731" t="s">
        <v>54</v>
      </c>
      <c r="N1731">
        <v>1730</v>
      </c>
      <c r="O1731">
        <v>18.5</v>
      </c>
    </row>
    <row r="1732" spans="1:15" x14ac:dyDescent="0.3">
      <c r="A1732" t="s">
        <v>6618</v>
      </c>
      <c r="B1732" t="s">
        <v>6619</v>
      </c>
      <c r="C1732" s="1" t="str">
        <f t="shared" si="273"/>
        <v>21:0161</v>
      </c>
      <c r="D1732" s="1" t="str">
        <f t="shared" si="270"/>
        <v>21:0087</v>
      </c>
      <c r="E1732" t="s">
        <v>6620</v>
      </c>
      <c r="F1732" t="s">
        <v>6621</v>
      </c>
      <c r="H1732">
        <v>55.238444999999999</v>
      </c>
      <c r="I1732">
        <v>-101.9981633</v>
      </c>
      <c r="J1732" s="1" t="str">
        <f t="shared" si="271"/>
        <v>NGR lake sediment grab sample</v>
      </c>
      <c r="K1732" s="1" t="str">
        <f t="shared" si="272"/>
        <v>&lt;177 micron (NGR)</v>
      </c>
      <c r="L1732">
        <v>90</v>
      </c>
      <c r="M1732" t="s">
        <v>59</v>
      </c>
      <c r="N1732">
        <v>1731</v>
      </c>
      <c r="O1732">
        <v>24.5</v>
      </c>
    </row>
    <row r="1733" spans="1:15" x14ac:dyDescent="0.3">
      <c r="A1733" t="s">
        <v>6622</v>
      </c>
      <c r="B1733" t="s">
        <v>6623</v>
      </c>
      <c r="C1733" s="1" t="str">
        <f t="shared" si="273"/>
        <v>21:0161</v>
      </c>
      <c r="D1733" s="1" t="str">
        <f t="shared" si="270"/>
        <v>21:0087</v>
      </c>
      <c r="E1733" t="s">
        <v>6624</v>
      </c>
      <c r="F1733" t="s">
        <v>6625</v>
      </c>
      <c r="H1733">
        <v>55.2063998</v>
      </c>
      <c r="I1733">
        <v>-101.9847333</v>
      </c>
      <c r="J1733" s="1" t="str">
        <f t="shared" si="271"/>
        <v>NGR lake sediment grab sample</v>
      </c>
      <c r="K1733" s="1" t="str">
        <f t="shared" si="272"/>
        <v>&lt;177 micron (NGR)</v>
      </c>
      <c r="L1733">
        <v>90</v>
      </c>
      <c r="M1733" t="s">
        <v>105</v>
      </c>
      <c r="N1733">
        <v>1732</v>
      </c>
      <c r="O1733">
        <v>28.5</v>
      </c>
    </row>
    <row r="1734" spans="1:15" x14ac:dyDescent="0.3">
      <c r="A1734" t="s">
        <v>6626</v>
      </c>
      <c r="B1734" t="s">
        <v>6627</v>
      </c>
      <c r="C1734" s="1" t="str">
        <f t="shared" si="273"/>
        <v>21:0161</v>
      </c>
      <c r="D1734" s="1" t="str">
        <f t="shared" si="270"/>
        <v>21:0087</v>
      </c>
      <c r="E1734" t="s">
        <v>6628</v>
      </c>
      <c r="F1734" t="s">
        <v>6629</v>
      </c>
      <c r="H1734">
        <v>55.180067399999999</v>
      </c>
      <c r="I1734">
        <v>-101.9953325</v>
      </c>
      <c r="J1734" s="1" t="str">
        <f t="shared" si="271"/>
        <v>NGR lake sediment grab sample</v>
      </c>
      <c r="K1734" s="1" t="str">
        <f t="shared" si="272"/>
        <v>&lt;177 micron (NGR)</v>
      </c>
      <c r="L1734">
        <v>90</v>
      </c>
      <c r="M1734" t="s">
        <v>110</v>
      </c>
      <c r="N1734">
        <v>1733</v>
      </c>
      <c r="O1734">
        <v>20.5</v>
      </c>
    </row>
    <row r="1735" spans="1:15" x14ac:dyDescent="0.3">
      <c r="A1735" t="s">
        <v>6630</v>
      </c>
      <c r="B1735" t="s">
        <v>6631</v>
      </c>
      <c r="C1735" s="1" t="str">
        <f t="shared" si="273"/>
        <v>21:0161</v>
      </c>
      <c r="D1735" s="1" t="str">
        <f t="shared" si="270"/>
        <v>21:0087</v>
      </c>
      <c r="E1735" t="s">
        <v>6632</v>
      </c>
      <c r="F1735" t="s">
        <v>6633</v>
      </c>
      <c r="H1735">
        <v>55.155962000000002</v>
      </c>
      <c r="I1735">
        <v>-101.98881470000001</v>
      </c>
      <c r="J1735" s="1" t="str">
        <f t="shared" si="271"/>
        <v>NGR lake sediment grab sample</v>
      </c>
      <c r="K1735" s="1" t="str">
        <f t="shared" si="272"/>
        <v>&lt;177 micron (NGR)</v>
      </c>
      <c r="L1735">
        <v>90</v>
      </c>
      <c r="M1735" t="s">
        <v>115</v>
      </c>
      <c r="N1735">
        <v>1734</v>
      </c>
      <c r="O1735">
        <v>25.5</v>
      </c>
    </row>
    <row r="1736" spans="1:15" x14ac:dyDescent="0.3">
      <c r="A1736" t="s">
        <v>6634</v>
      </c>
      <c r="B1736" t="s">
        <v>6635</v>
      </c>
      <c r="C1736" s="1" t="str">
        <f t="shared" si="273"/>
        <v>21:0161</v>
      </c>
      <c r="D1736" s="1" t="str">
        <f t="shared" si="270"/>
        <v>21:0087</v>
      </c>
      <c r="E1736" t="s">
        <v>6636</v>
      </c>
      <c r="F1736" t="s">
        <v>6637</v>
      </c>
      <c r="H1736">
        <v>55.131654599999997</v>
      </c>
      <c r="I1736">
        <v>-101.9901516</v>
      </c>
      <c r="J1736" s="1" t="str">
        <f t="shared" si="271"/>
        <v>NGR lake sediment grab sample</v>
      </c>
      <c r="K1736" s="1" t="str">
        <f t="shared" si="272"/>
        <v>&lt;177 micron (NGR)</v>
      </c>
      <c r="L1736">
        <v>90</v>
      </c>
      <c r="M1736" t="s">
        <v>68</v>
      </c>
      <c r="N1736">
        <v>1735</v>
      </c>
      <c r="O1736">
        <v>44</v>
      </c>
    </row>
    <row r="1737" spans="1:15" x14ac:dyDescent="0.3">
      <c r="A1737" t="s">
        <v>6638</v>
      </c>
      <c r="B1737" t="s">
        <v>6639</v>
      </c>
      <c r="C1737" s="1" t="str">
        <f t="shared" si="273"/>
        <v>21:0161</v>
      </c>
      <c r="D1737" s="1" t="str">
        <f t="shared" si="270"/>
        <v>21:0087</v>
      </c>
      <c r="E1737" t="s">
        <v>6636</v>
      </c>
      <c r="F1737" t="s">
        <v>6640</v>
      </c>
      <c r="H1737">
        <v>55.131654599999997</v>
      </c>
      <c r="I1737">
        <v>-101.9901516</v>
      </c>
      <c r="J1737" s="1" t="str">
        <f t="shared" si="271"/>
        <v>NGR lake sediment grab sample</v>
      </c>
      <c r="K1737" s="1" t="str">
        <f t="shared" si="272"/>
        <v>&lt;177 micron (NGR)</v>
      </c>
      <c r="L1737">
        <v>90</v>
      </c>
      <c r="M1737" t="s">
        <v>72</v>
      </c>
      <c r="N1737">
        <v>1736</v>
      </c>
      <c r="O1737">
        <v>43</v>
      </c>
    </row>
    <row r="1738" spans="1:15" x14ac:dyDescent="0.3">
      <c r="A1738" t="s">
        <v>6641</v>
      </c>
      <c r="B1738" t="s">
        <v>6642</v>
      </c>
      <c r="C1738" s="1" t="str">
        <f t="shared" si="273"/>
        <v>21:0161</v>
      </c>
      <c r="D1738" s="1" t="str">
        <f t="shared" si="270"/>
        <v>21:0087</v>
      </c>
      <c r="E1738" t="s">
        <v>6643</v>
      </c>
      <c r="F1738" t="s">
        <v>6644</v>
      </c>
      <c r="H1738">
        <v>55.118582400000001</v>
      </c>
      <c r="I1738">
        <v>-101.9358416</v>
      </c>
      <c r="J1738" s="1" t="str">
        <f t="shared" si="271"/>
        <v>NGR lake sediment grab sample</v>
      </c>
      <c r="K1738" s="1" t="str">
        <f t="shared" si="272"/>
        <v>&lt;177 micron (NGR)</v>
      </c>
      <c r="L1738">
        <v>90</v>
      </c>
      <c r="M1738" t="s">
        <v>176</v>
      </c>
      <c r="N1738">
        <v>1737</v>
      </c>
      <c r="O1738">
        <v>34</v>
      </c>
    </row>
    <row r="1739" spans="1:15" x14ac:dyDescent="0.3">
      <c r="A1739" t="s">
        <v>6645</v>
      </c>
      <c r="B1739" t="s">
        <v>6646</v>
      </c>
      <c r="C1739" s="1" t="str">
        <f t="shared" si="273"/>
        <v>21:0161</v>
      </c>
      <c r="D1739" s="1" t="str">
        <f t="shared" si="270"/>
        <v>21:0087</v>
      </c>
      <c r="E1739" t="s">
        <v>6647</v>
      </c>
      <c r="F1739" t="s">
        <v>6648</v>
      </c>
      <c r="H1739">
        <v>55.1016908</v>
      </c>
      <c r="I1739">
        <v>-101.9283154</v>
      </c>
      <c r="J1739" s="1" t="str">
        <f t="shared" si="271"/>
        <v>NGR lake sediment grab sample</v>
      </c>
      <c r="K1739" s="1" t="str">
        <f t="shared" si="272"/>
        <v>&lt;177 micron (NGR)</v>
      </c>
      <c r="L1739">
        <v>90</v>
      </c>
      <c r="M1739" t="s">
        <v>183</v>
      </c>
      <c r="N1739">
        <v>1738</v>
      </c>
      <c r="O1739">
        <v>40.5</v>
      </c>
    </row>
    <row r="1740" spans="1:15" x14ac:dyDescent="0.3">
      <c r="A1740" t="s">
        <v>6649</v>
      </c>
      <c r="B1740" t="s">
        <v>6650</v>
      </c>
      <c r="C1740" s="1" t="str">
        <f t="shared" si="273"/>
        <v>21:0161</v>
      </c>
      <c r="D1740" s="1" t="str">
        <f t="shared" si="270"/>
        <v>21:0087</v>
      </c>
      <c r="E1740" t="s">
        <v>6651</v>
      </c>
      <c r="F1740" t="s">
        <v>6652</v>
      </c>
      <c r="H1740">
        <v>55.056402499999997</v>
      </c>
      <c r="I1740">
        <v>-101.9422352</v>
      </c>
      <c r="J1740" s="1" t="str">
        <f t="shared" si="271"/>
        <v>NGR lake sediment grab sample</v>
      </c>
      <c r="K1740" s="1" t="str">
        <f t="shared" si="272"/>
        <v>&lt;177 micron (NGR)</v>
      </c>
      <c r="L1740">
        <v>90</v>
      </c>
      <c r="M1740" t="s">
        <v>188</v>
      </c>
      <c r="N1740">
        <v>1739</v>
      </c>
      <c r="O1740">
        <v>25</v>
      </c>
    </row>
    <row r="1741" spans="1:15" x14ac:dyDescent="0.3">
      <c r="A1741" t="s">
        <v>6653</v>
      </c>
      <c r="B1741" t="s">
        <v>6654</v>
      </c>
      <c r="C1741" s="1" t="str">
        <f t="shared" si="273"/>
        <v>21:0161</v>
      </c>
      <c r="D1741" s="1" t="str">
        <f t="shared" si="270"/>
        <v>21:0087</v>
      </c>
      <c r="E1741" t="s">
        <v>6655</v>
      </c>
      <c r="F1741" t="s">
        <v>6656</v>
      </c>
      <c r="H1741">
        <v>55.018472699999997</v>
      </c>
      <c r="I1741">
        <v>-101.9488593</v>
      </c>
      <c r="J1741" s="1" t="str">
        <f t="shared" si="271"/>
        <v>NGR lake sediment grab sample</v>
      </c>
      <c r="K1741" s="1" t="str">
        <f t="shared" si="272"/>
        <v>&lt;177 micron (NGR)</v>
      </c>
      <c r="L1741">
        <v>90</v>
      </c>
      <c r="M1741" t="s">
        <v>193</v>
      </c>
      <c r="N1741">
        <v>1740</v>
      </c>
      <c r="O1741">
        <v>57.5</v>
      </c>
    </row>
    <row r="1742" spans="1:15" x14ac:dyDescent="0.3">
      <c r="A1742" t="s">
        <v>6657</v>
      </c>
      <c r="B1742" t="s">
        <v>6658</v>
      </c>
      <c r="C1742" s="1" t="str">
        <f t="shared" si="273"/>
        <v>21:0161</v>
      </c>
      <c r="D1742" s="1" t="str">
        <f t="shared" si="270"/>
        <v>21:0087</v>
      </c>
      <c r="E1742" t="s">
        <v>6594</v>
      </c>
      <c r="F1742" t="s">
        <v>6659</v>
      </c>
      <c r="H1742">
        <v>55.447000799999998</v>
      </c>
      <c r="I1742">
        <v>-101.96175150000001</v>
      </c>
      <c r="J1742" s="1" t="str">
        <f t="shared" si="271"/>
        <v>NGR lake sediment grab sample</v>
      </c>
      <c r="K1742" s="1" t="str">
        <f t="shared" si="272"/>
        <v>&lt;177 micron (NGR)</v>
      </c>
      <c r="L1742">
        <v>90</v>
      </c>
      <c r="M1742" t="s">
        <v>197</v>
      </c>
      <c r="N1742">
        <v>1741</v>
      </c>
      <c r="O1742">
        <v>6</v>
      </c>
    </row>
    <row r="1743" spans="1:15" x14ac:dyDescent="0.3">
      <c r="A1743" t="s">
        <v>6660</v>
      </c>
      <c r="B1743" t="s">
        <v>6661</v>
      </c>
      <c r="C1743" s="1" t="str">
        <f t="shared" si="273"/>
        <v>21:0161</v>
      </c>
      <c r="D1743" s="1" t="str">
        <f t="shared" si="270"/>
        <v>21:0087</v>
      </c>
      <c r="E1743" t="s">
        <v>6662</v>
      </c>
      <c r="F1743" t="s">
        <v>6663</v>
      </c>
      <c r="H1743">
        <v>55.002629499999998</v>
      </c>
      <c r="I1743">
        <v>-101.93518400000001</v>
      </c>
      <c r="J1743" s="1" t="str">
        <f t="shared" si="271"/>
        <v>NGR lake sediment grab sample</v>
      </c>
      <c r="K1743" s="1" t="str">
        <f t="shared" si="272"/>
        <v>&lt;177 micron (NGR)</v>
      </c>
      <c r="L1743">
        <v>91</v>
      </c>
      <c r="M1743" t="s">
        <v>19</v>
      </c>
      <c r="N1743">
        <v>1742</v>
      </c>
      <c r="O1743">
        <v>14</v>
      </c>
    </row>
    <row r="1744" spans="1:15" x14ac:dyDescent="0.3">
      <c r="A1744" t="s">
        <v>6664</v>
      </c>
      <c r="B1744" t="s">
        <v>6665</v>
      </c>
      <c r="C1744" s="1" t="str">
        <f t="shared" si="273"/>
        <v>21:0161</v>
      </c>
      <c r="D1744" s="1" t="str">
        <f t="shared" si="270"/>
        <v>21:0087</v>
      </c>
      <c r="E1744" t="s">
        <v>6666</v>
      </c>
      <c r="F1744" t="s">
        <v>6667</v>
      </c>
      <c r="H1744">
        <v>55.026579900000002</v>
      </c>
      <c r="I1744">
        <v>-101.9854344</v>
      </c>
      <c r="J1744" s="1" t="str">
        <f t="shared" si="271"/>
        <v>NGR lake sediment grab sample</v>
      </c>
      <c r="K1744" s="1" t="str">
        <f t="shared" si="272"/>
        <v>&lt;177 micron (NGR)</v>
      </c>
      <c r="L1744">
        <v>91</v>
      </c>
      <c r="M1744" t="s">
        <v>29</v>
      </c>
      <c r="N1744">
        <v>1743</v>
      </c>
      <c r="O1744">
        <v>28</v>
      </c>
    </row>
    <row r="1745" spans="1:15" x14ac:dyDescent="0.3">
      <c r="A1745" t="s">
        <v>6668</v>
      </c>
      <c r="B1745" t="s">
        <v>6669</v>
      </c>
      <c r="C1745" s="1" t="str">
        <f t="shared" si="273"/>
        <v>21:0161</v>
      </c>
      <c r="D1745" s="1" t="str">
        <f t="shared" si="270"/>
        <v>21:0087</v>
      </c>
      <c r="E1745" t="s">
        <v>6670</v>
      </c>
      <c r="F1745" t="s">
        <v>6671</v>
      </c>
      <c r="H1745">
        <v>55.059737400000003</v>
      </c>
      <c r="I1745">
        <v>-101.98946909999999</v>
      </c>
      <c r="J1745" s="1" t="str">
        <f t="shared" si="271"/>
        <v>NGR lake sediment grab sample</v>
      </c>
      <c r="K1745" s="1" t="str">
        <f t="shared" si="272"/>
        <v>&lt;177 micron (NGR)</v>
      </c>
      <c r="L1745">
        <v>91</v>
      </c>
      <c r="M1745" t="s">
        <v>34</v>
      </c>
      <c r="N1745">
        <v>1744</v>
      </c>
      <c r="O1745">
        <v>24</v>
      </c>
    </row>
    <row r="1746" spans="1:15" x14ac:dyDescent="0.3">
      <c r="A1746" t="s">
        <v>6672</v>
      </c>
      <c r="B1746" t="s">
        <v>6673</v>
      </c>
      <c r="C1746" s="1" t="str">
        <f t="shared" si="273"/>
        <v>21:0161</v>
      </c>
      <c r="D1746" s="1" t="str">
        <f t="shared" si="270"/>
        <v>21:0087</v>
      </c>
      <c r="E1746" t="s">
        <v>6674</v>
      </c>
      <c r="F1746" t="s">
        <v>6675</v>
      </c>
      <c r="H1746">
        <v>55.087873399999999</v>
      </c>
      <c r="I1746">
        <v>-101.9790295</v>
      </c>
      <c r="J1746" s="1" t="str">
        <f t="shared" si="271"/>
        <v>NGR lake sediment grab sample</v>
      </c>
      <c r="K1746" s="1" t="str">
        <f t="shared" si="272"/>
        <v>&lt;177 micron (NGR)</v>
      </c>
      <c r="L1746">
        <v>91</v>
      </c>
      <c r="M1746" t="s">
        <v>39</v>
      </c>
      <c r="N1746">
        <v>1745</v>
      </c>
      <c r="O1746">
        <v>65.5</v>
      </c>
    </row>
    <row r="1747" spans="1:15" x14ac:dyDescent="0.3">
      <c r="A1747" t="s">
        <v>6676</v>
      </c>
      <c r="B1747" t="s">
        <v>6677</v>
      </c>
      <c r="C1747" s="1" t="str">
        <f t="shared" si="273"/>
        <v>21:0161</v>
      </c>
      <c r="D1747" s="1" t="str">
        <f t="shared" si="270"/>
        <v>21:0087</v>
      </c>
      <c r="E1747" t="s">
        <v>6678</v>
      </c>
      <c r="F1747" t="s">
        <v>6679</v>
      </c>
      <c r="H1747">
        <v>55.5569627</v>
      </c>
      <c r="I1747">
        <v>-101.98748070000001</v>
      </c>
      <c r="J1747" s="1" t="str">
        <f t="shared" si="271"/>
        <v>NGR lake sediment grab sample</v>
      </c>
      <c r="K1747" s="1" t="str">
        <f t="shared" si="272"/>
        <v>&lt;177 micron (NGR)</v>
      </c>
      <c r="L1747">
        <v>91</v>
      </c>
      <c r="M1747" t="s">
        <v>44</v>
      </c>
      <c r="N1747">
        <v>1746</v>
      </c>
      <c r="O1747">
        <v>12.5</v>
      </c>
    </row>
    <row r="1748" spans="1:15" x14ac:dyDescent="0.3">
      <c r="A1748" t="s">
        <v>6680</v>
      </c>
      <c r="B1748" t="s">
        <v>6681</v>
      </c>
      <c r="C1748" s="1" t="str">
        <f t="shared" si="273"/>
        <v>21:0161</v>
      </c>
      <c r="D1748" s="1" t="str">
        <f t="shared" si="270"/>
        <v>21:0087</v>
      </c>
      <c r="E1748" t="s">
        <v>6682</v>
      </c>
      <c r="F1748" t="s">
        <v>6683</v>
      </c>
      <c r="H1748">
        <v>55.592779399999998</v>
      </c>
      <c r="I1748">
        <v>-101.9933607</v>
      </c>
      <c r="J1748" s="1" t="str">
        <f t="shared" si="271"/>
        <v>NGR lake sediment grab sample</v>
      </c>
      <c r="K1748" s="1" t="str">
        <f t="shared" si="272"/>
        <v>&lt;177 micron (NGR)</v>
      </c>
      <c r="L1748">
        <v>91</v>
      </c>
      <c r="M1748" t="s">
        <v>49</v>
      </c>
      <c r="N1748">
        <v>1747</v>
      </c>
      <c r="O1748">
        <v>12.5</v>
      </c>
    </row>
    <row r="1749" spans="1:15" x14ac:dyDescent="0.3">
      <c r="A1749" t="s">
        <v>6684</v>
      </c>
      <c r="B1749" t="s">
        <v>6685</v>
      </c>
      <c r="C1749" s="1" t="str">
        <f t="shared" si="273"/>
        <v>21:0161</v>
      </c>
      <c r="D1749" s="1" t="str">
        <f t="shared" si="270"/>
        <v>21:0087</v>
      </c>
      <c r="E1749" t="s">
        <v>6686</v>
      </c>
      <c r="F1749" t="s">
        <v>6687</v>
      </c>
      <c r="H1749">
        <v>55.6241469</v>
      </c>
      <c r="I1749">
        <v>-101.99735579999999</v>
      </c>
      <c r="J1749" s="1" t="str">
        <f t="shared" si="271"/>
        <v>NGR lake sediment grab sample</v>
      </c>
      <c r="K1749" s="1" t="str">
        <f t="shared" si="272"/>
        <v>&lt;177 micron (NGR)</v>
      </c>
      <c r="L1749">
        <v>91</v>
      </c>
      <c r="M1749" t="s">
        <v>54</v>
      </c>
      <c r="N1749">
        <v>1748</v>
      </c>
      <c r="O1749">
        <v>13</v>
      </c>
    </row>
    <row r="1750" spans="1:15" x14ac:dyDescent="0.3">
      <c r="A1750" t="s">
        <v>6688</v>
      </c>
      <c r="B1750" t="s">
        <v>6689</v>
      </c>
      <c r="C1750" s="1" t="str">
        <f t="shared" si="273"/>
        <v>21:0161</v>
      </c>
      <c r="D1750" s="1" t="str">
        <f t="shared" si="270"/>
        <v>21:0087</v>
      </c>
      <c r="E1750" t="s">
        <v>6690</v>
      </c>
      <c r="F1750" t="s">
        <v>6691</v>
      </c>
      <c r="H1750">
        <v>55.665174899999997</v>
      </c>
      <c r="I1750">
        <v>-101.9734534</v>
      </c>
      <c r="J1750" s="1" t="str">
        <f t="shared" si="271"/>
        <v>NGR lake sediment grab sample</v>
      </c>
      <c r="K1750" s="1" t="str">
        <f t="shared" si="272"/>
        <v>&lt;177 micron (NGR)</v>
      </c>
      <c r="L1750">
        <v>91</v>
      </c>
      <c r="M1750" t="s">
        <v>59</v>
      </c>
      <c r="N1750">
        <v>1749</v>
      </c>
      <c r="O1750">
        <v>18</v>
      </c>
    </row>
    <row r="1751" spans="1:15" x14ac:dyDescent="0.3">
      <c r="A1751" t="s">
        <v>6692</v>
      </c>
      <c r="B1751" t="s">
        <v>6693</v>
      </c>
      <c r="C1751" s="1" t="str">
        <f t="shared" si="273"/>
        <v>21:0161</v>
      </c>
      <c r="D1751" s="1" t="str">
        <f t="shared" si="270"/>
        <v>21:0087</v>
      </c>
      <c r="E1751" t="s">
        <v>6694</v>
      </c>
      <c r="F1751" t="s">
        <v>6695</v>
      </c>
      <c r="H1751">
        <v>55.6902233</v>
      </c>
      <c r="I1751">
        <v>-101.9785373</v>
      </c>
      <c r="J1751" s="1" t="str">
        <f t="shared" si="271"/>
        <v>NGR lake sediment grab sample</v>
      </c>
      <c r="K1751" s="1" t="str">
        <f t="shared" si="272"/>
        <v>&lt;177 micron (NGR)</v>
      </c>
      <c r="L1751">
        <v>91</v>
      </c>
      <c r="M1751" t="s">
        <v>105</v>
      </c>
      <c r="N1751">
        <v>1750</v>
      </c>
      <c r="O1751">
        <v>13</v>
      </c>
    </row>
    <row r="1752" spans="1:15" x14ac:dyDescent="0.3">
      <c r="A1752" t="s">
        <v>6696</v>
      </c>
      <c r="B1752" t="s">
        <v>6697</v>
      </c>
      <c r="C1752" s="1" t="str">
        <f t="shared" si="273"/>
        <v>21:0161</v>
      </c>
      <c r="D1752" s="1" t="str">
        <f t="shared" si="270"/>
        <v>21:0087</v>
      </c>
      <c r="E1752" t="s">
        <v>6698</v>
      </c>
      <c r="F1752" t="s">
        <v>6699</v>
      </c>
      <c r="H1752">
        <v>55.729830900000003</v>
      </c>
      <c r="I1752">
        <v>-101.97675750000001</v>
      </c>
      <c r="J1752" s="1" t="str">
        <f t="shared" si="271"/>
        <v>NGR lake sediment grab sample</v>
      </c>
      <c r="K1752" s="1" t="str">
        <f t="shared" si="272"/>
        <v>&lt;177 micron (NGR)</v>
      </c>
      <c r="L1752">
        <v>91</v>
      </c>
      <c r="M1752" t="s">
        <v>110</v>
      </c>
      <c r="N1752">
        <v>1751</v>
      </c>
      <c r="O1752">
        <v>14</v>
      </c>
    </row>
    <row r="1753" spans="1:15" x14ac:dyDescent="0.3">
      <c r="A1753" t="s">
        <v>6700</v>
      </c>
      <c r="B1753" t="s">
        <v>6701</v>
      </c>
      <c r="C1753" s="1" t="str">
        <f t="shared" si="273"/>
        <v>21:0161</v>
      </c>
      <c r="D1753" s="1" t="str">
        <f t="shared" si="270"/>
        <v>21:0087</v>
      </c>
      <c r="E1753" t="s">
        <v>6702</v>
      </c>
      <c r="F1753" t="s">
        <v>6703</v>
      </c>
      <c r="H1753">
        <v>56.035763500000002</v>
      </c>
      <c r="I1753">
        <v>-102.0357858</v>
      </c>
      <c r="J1753" s="1" t="str">
        <f t="shared" si="271"/>
        <v>NGR lake sediment grab sample</v>
      </c>
      <c r="K1753" s="1" t="str">
        <f t="shared" si="272"/>
        <v>&lt;177 micron (NGR)</v>
      </c>
      <c r="L1753">
        <v>92</v>
      </c>
      <c r="M1753" t="s">
        <v>19</v>
      </c>
      <c r="N1753">
        <v>1752</v>
      </c>
      <c r="O1753">
        <v>64.5</v>
      </c>
    </row>
    <row r="1754" spans="1:15" x14ac:dyDescent="0.3">
      <c r="A1754" t="s">
        <v>6704</v>
      </c>
      <c r="B1754" t="s">
        <v>6705</v>
      </c>
      <c r="C1754" s="1" t="str">
        <f t="shared" si="273"/>
        <v>21:0161</v>
      </c>
      <c r="D1754" s="1" t="str">
        <f t="shared" si="270"/>
        <v>21:0087</v>
      </c>
      <c r="E1754" t="s">
        <v>6706</v>
      </c>
      <c r="F1754" t="s">
        <v>6707</v>
      </c>
      <c r="H1754">
        <v>56.079305400000003</v>
      </c>
      <c r="I1754">
        <v>-102.01475550000001</v>
      </c>
      <c r="J1754" s="1" t="str">
        <f t="shared" si="271"/>
        <v>NGR lake sediment grab sample</v>
      </c>
      <c r="K1754" s="1" t="str">
        <f t="shared" si="272"/>
        <v>&lt;177 micron (NGR)</v>
      </c>
      <c r="L1754">
        <v>92</v>
      </c>
      <c r="M1754" t="s">
        <v>29</v>
      </c>
      <c r="N1754">
        <v>1753</v>
      </c>
      <c r="O1754">
        <v>22</v>
      </c>
    </row>
    <row r="1755" spans="1:15" x14ac:dyDescent="0.3">
      <c r="A1755" t="s">
        <v>6708</v>
      </c>
      <c r="B1755" t="s">
        <v>6709</v>
      </c>
      <c r="C1755" s="1" t="str">
        <f t="shared" si="273"/>
        <v>21:0161</v>
      </c>
      <c r="D1755" s="1" t="str">
        <f t="shared" si="270"/>
        <v>21:0087</v>
      </c>
      <c r="E1755" t="s">
        <v>6710</v>
      </c>
      <c r="F1755" t="s">
        <v>6711</v>
      </c>
      <c r="H1755">
        <v>56.102673699999997</v>
      </c>
      <c r="I1755">
        <v>-102.01455249999999</v>
      </c>
      <c r="J1755" s="1" t="str">
        <f t="shared" si="271"/>
        <v>NGR lake sediment grab sample</v>
      </c>
      <c r="K1755" s="1" t="str">
        <f t="shared" si="272"/>
        <v>&lt;177 micron (NGR)</v>
      </c>
      <c r="L1755">
        <v>92</v>
      </c>
      <c r="M1755" t="s">
        <v>120</v>
      </c>
      <c r="N1755">
        <v>1754</v>
      </c>
      <c r="O1755">
        <v>19</v>
      </c>
    </row>
    <row r="1756" spans="1:15" x14ac:dyDescent="0.3">
      <c r="A1756" t="s">
        <v>6712</v>
      </c>
      <c r="B1756" t="s">
        <v>6713</v>
      </c>
      <c r="C1756" s="1" t="str">
        <f t="shared" si="273"/>
        <v>21:0161</v>
      </c>
      <c r="D1756" s="1" t="str">
        <f t="shared" si="270"/>
        <v>21:0087</v>
      </c>
      <c r="E1756" t="s">
        <v>6714</v>
      </c>
      <c r="F1756" t="s">
        <v>6715</v>
      </c>
      <c r="H1756">
        <v>56.128927699999998</v>
      </c>
      <c r="I1756">
        <v>-102.0221726</v>
      </c>
      <c r="J1756" s="1" t="str">
        <f t="shared" si="271"/>
        <v>NGR lake sediment grab sample</v>
      </c>
      <c r="K1756" s="1" t="str">
        <f t="shared" si="272"/>
        <v>&lt;177 micron (NGR)</v>
      </c>
      <c r="L1756">
        <v>92</v>
      </c>
      <c r="M1756" t="s">
        <v>34</v>
      </c>
      <c r="N1756">
        <v>1755</v>
      </c>
      <c r="O1756">
        <v>6</v>
      </c>
    </row>
    <row r="1757" spans="1:15" x14ac:dyDescent="0.3">
      <c r="A1757" t="s">
        <v>6716</v>
      </c>
      <c r="B1757" t="s">
        <v>6717</v>
      </c>
      <c r="C1757" s="1" t="str">
        <f t="shared" si="273"/>
        <v>21:0161</v>
      </c>
      <c r="D1757" s="1" t="str">
        <f t="shared" si="270"/>
        <v>21:0087</v>
      </c>
      <c r="E1757" t="s">
        <v>6718</v>
      </c>
      <c r="F1757" t="s">
        <v>6719</v>
      </c>
      <c r="H1757">
        <v>56.132581899999998</v>
      </c>
      <c r="I1757">
        <v>-102.0621326</v>
      </c>
      <c r="J1757" s="1" t="str">
        <f t="shared" si="271"/>
        <v>NGR lake sediment grab sample</v>
      </c>
      <c r="K1757" s="1" t="str">
        <f t="shared" si="272"/>
        <v>&lt;177 micron (NGR)</v>
      </c>
      <c r="L1757">
        <v>92</v>
      </c>
      <c r="M1757" t="s">
        <v>39</v>
      </c>
      <c r="N1757">
        <v>1756</v>
      </c>
      <c r="O1757">
        <v>59</v>
      </c>
    </row>
    <row r="1758" spans="1:15" x14ac:dyDescent="0.3">
      <c r="A1758" t="s">
        <v>6720</v>
      </c>
      <c r="B1758" t="s">
        <v>6721</v>
      </c>
      <c r="C1758" s="1" t="str">
        <f t="shared" si="273"/>
        <v>21:0161</v>
      </c>
      <c r="D1758" s="1" t="str">
        <f t="shared" si="270"/>
        <v>21:0087</v>
      </c>
      <c r="E1758" t="s">
        <v>6722</v>
      </c>
      <c r="F1758" t="s">
        <v>6723</v>
      </c>
      <c r="H1758">
        <v>56.124746000000002</v>
      </c>
      <c r="I1758">
        <v>-102.111012</v>
      </c>
      <c r="J1758" s="1" t="str">
        <f t="shared" si="271"/>
        <v>NGR lake sediment grab sample</v>
      </c>
      <c r="K1758" s="1" t="str">
        <f t="shared" si="272"/>
        <v>&lt;177 micron (NGR)</v>
      </c>
      <c r="L1758">
        <v>92</v>
      </c>
      <c r="M1758" t="s">
        <v>44</v>
      </c>
      <c r="N1758">
        <v>1757</v>
      </c>
      <c r="O1758">
        <v>26</v>
      </c>
    </row>
    <row r="1759" spans="1:15" x14ac:dyDescent="0.3">
      <c r="A1759" t="s">
        <v>6724</v>
      </c>
      <c r="B1759" t="s">
        <v>6725</v>
      </c>
      <c r="C1759" s="1" t="str">
        <f t="shared" si="273"/>
        <v>21:0161</v>
      </c>
      <c r="D1759" s="1" t="str">
        <f t="shared" si="270"/>
        <v>21:0087</v>
      </c>
      <c r="E1759" t="s">
        <v>6726</v>
      </c>
      <c r="F1759" t="s">
        <v>6727</v>
      </c>
      <c r="H1759">
        <v>56.124585199999999</v>
      </c>
      <c r="I1759">
        <v>-102.1818342</v>
      </c>
      <c r="J1759" s="1" t="str">
        <f t="shared" si="271"/>
        <v>NGR lake sediment grab sample</v>
      </c>
      <c r="K1759" s="1" t="str">
        <f t="shared" si="272"/>
        <v>&lt;177 micron (NGR)</v>
      </c>
      <c r="L1759">
        <v>92</v>
      </c>
      <c r="M1759" t="s">
        <v>49</v>
      </c>
      <c r="N1759">
        <v>1758</v>
      </c>
      <c r="O1759">
        <v>74.5</v>
      </c>
    </row>
    <row r="1760" spans="1:15" x14ac:dyDescent="0.3">
      <c r="A1760" t="s">
        <v>6728</v>
      </c>
      <c r="B1760" t="s">
        <v>6729</v>
      </c>
      <c r="C1760" s="1" t="str">
        <f t="shared" si="273"/>
        <v>21:0161</v>
      </c>
      <c r="D1760" s="1" t="str">
        <f t="shared" si="270"/>
        <v>21:0087</v>
      </c>
      <c r="E1760" t="s">
        <v>6730</v>
      </c>
      <c r="F1760" t="s">
        <v>6731</v>
      </c>
      <c r="H1760">
        <v>56.1080641</v>
      </c>
      <c r="I1760">
        <v>-102.16695780000001</v>
      </c>
      <c r="J1760" s="1" t="str">
        <f t="shared" si="271"/>
        <v>NGR lake sediment grab sample</v>
      </c>
      <c r="K1760" s="1" t="str">
        <f t="shared" si="272"/>
        <v>&lt;177 micron (NGR)</v>
      </c>
      <c r="L1760">
        <v>92</v>
      </c>
      <c r="M1760" t="s">
        <v>54</v>
      </c>
      <c r="N1760">
        <v>1759</v>
      </c>
      <c r="O1760">
        <v>70.5</v>
      </c>
    </row>
    <row r="1761" spans="1:15" x14ac:dyDescent="0.3">
      <c r="A1761" t="s">
        <v>6732</v>
      </c>
      <c r="B1761" t="s">
        <v>6733</v>
      </c>
      <c r="C1761" s="1" t="str">
        <f t="shared" si="273"/>
        <v>21:0161</v>
      </c>
      <c r="D1761" s="1" t="str">
        <f t="shared" si="270"/>
        <v>21:0087</v>
      </c>
      <c r="E1761" t="s">
        <v>6734</v>
      </c>
      <c r="F1761" t="s">
        <v>6735</v>
      </c>
      <c r="H1761">
        <v>56.090532699999997</v>
      </c>
      <c r="I1761">
        <v>-102.1473446</v>
      </c>
      <c r="J1761" s="1" t="str">
        <f t="shared" si="271"/>
        <v>NGR lake sediment grab sample</v>
      </c>
      <c r="K1761" s="1" t="str">
        <f t="shared" si="272"/>
        <v>&lt;177 micron (NGR)</v>
      </c>
      <c r="L1761">
        <v>92</v>
      </c>
      <c r="M1761" t="s">
        <v>68</v>
      </c>
      <c r="N1761">
        <v>1760</v>
      </c>
      <c r="O1761">
        <v>35.5</v>
      </c>
    </row>
    <row r="1762" spans="1:15" x14ac:dyDescent="0.3">
      <c r="A1762" t="s">
        <v>6736</v>
      </c>
      <c r="B1762" t="s">
        <v>6737</v>
      </c>
      <c r="C1762" s="1" t="str">
        <f t="shared" si="273"/>
        <v>21:0161</v>
      </c>
      <c r="D1762" s="1" t="str">
        <f t="shared" si="270"/>
        <v>21:0087</v>
      </c>
      <c r="E1762" t="s">
        <v>6734</v>
      </c>
      <c r="F1762" t="s">
        <v>6738</v>
      </c>
      <c r="H1762">
        <v>56.090532699999997</v>
      </c>
      <c r="I1762">
        <v>-102.1473446</v>
      </c>
      <c r="J1762" s="1" t="str">
        <f t="shared" si="271"/>
        <v>NGR lake sediment grab sample</v>
      </c>
      <c r="K1762" s="1" t="str">
        <f t="shared" si="272"/>
        <v>&lt;177 micron (NGR)</v>
      </c>
      <c r="L1762">
        <v>92</v>
      </c>
      <c r="M1762" t="s">
        <v>72</v>
      </c>
      <c r="N1762">
        <v>1761</v>
      </c>
      <c r="O1762">
        <v>32</v>
      </c>
    </row>
    <row r="1763" spans="1:15" x14ac:dyDescent="0.3">
      <c r="A1763" t="s">
        <v>6739</v>
      </c>
      <c r="B1763" t="s">
        <v>6740</v>
      </c>
      <c r="C1763" s="1" t="str">
        <f t="shared" si="273"/>
        <v>21:0161</v>
      </c>
      <c r="D1763" s="1" t="str">
        <f t="shared" si="270"/>
        <v>21:0087</v>
      </c>
      <c r="E1763" t="s">
        <v>6741</v>
      </c>
      <c r="F1763" t="s">
        <v>6742</v>
      </c>
      <c r="H1763">
        <v>56.102387</v>
      </c>
      <c r="I1763">
        <v>-102.1159067</v>
      </c>
      <c r="J1763" s="1" t="str">
        <f t="shared" si="271"/>
        <v>NGR lake sediment grab sample</v>
      </c>
      <c r="K1763" s="1" t="str">
        <f t="shared" si="272"/>
        <v>&lt;177 micron (NGR)</v>
      </c>
      <c r="L1763">
        <v>92</v>
      </c>
      <c r="M1763" t="s">
        <v>59</v>
      </c>
      <c r="N1763">
        <v>1762</v>
      </c>
      <c r="O1763">
        <v>17</v>
      </c>
    </row>
    <row r="1764" spans="1:15" x14ac:dyDescent="0.3">
      <c r="A1764" t="s">
        <v>6743</v>
      </c>
      <c r="B1764" t="s">
        <v>6744</v>
      </c>
      <c r="C1764" s="1" t="str">
        <f t="shared" si="273"/>
        <v>21:0161</v>
      </c>
      <c r="D1764" s="1" t="str">
        <f t="shared" si="270"/>
        <v>21:0087</v>
      </c>
      <c r="E1764" t="s">
        <v>6745</v>
      </c>
      <c r="F1764" t="s">
        <v>6746</v>
      </c>
      <c r="H1764">
        <v>56.107685799999999</v>
      </c>
      <c r="I1764">
        <v>-102.0736849</v>
      </c>
      <c r="J1764" s="1" t="str">
        <f t="shared" si="271"/>
        <v>NGR lake sediment grab sample</v>
      </c>
      <c r="K1764" s="1" t="str">
        <f t="shared" si="272"/>
        <v>&lt;177 micron (NGR)</v>
      </c>
      <c r="L1764">
        <v>92</v>
      </c>
      <c r="M1764" t="s">
        <v>105</v>
      </c>
      <c r="N1764">
        <v>1763</v>
      </c>
      <c r="O1764">
        <v>18</v>
      </c>
    </row>
    <row r="1765" spans="1:15" x14ac:dyDescent="0.3">
      <c r="A1765" t="s">
        <v>6747</v>
      </c>
      <c r="B1765" t="s">
        <v>6748</v>
      </c>
      <c r="C1765" s="1" t="str">
        <f t="shared" si="273"/>
        <v>21:0161</v>
      </c>
      <c r="D1765" s="1" t="str">
        <f t="shared" si="270"/>
        <v>21:0087</v>
      </c>
      <c r="E1765" t="s">
        <v>6749</v>
      </c>
      <c r="F1765" t="s">
        <v>6750</v>
      </c>
      <c r="H1765">
        <v>56.020424800000001</v>
      </c>
      <c r="I1765">
        <v>-102.1477089</v>
      </c>
      <c r="J1765" s="1" t="str">
        <f t="shared" si="271"/>
        <v>NGR lake sediment grab sample</v>
      </c>
      <c r="K1765" s="1" t="str">
        <f t="shared" si="272"/>
        <v>&lt;177 micron (NGR)</v>
      </c>
      <c r="L1765">
        <v>92</v>
      </c>
      <c r="M1765" t="s">
        <v>110</v>
      </c>
      <c r="N1765">
        <v>1764</v>
      </c>
      <c r="O1765">
        <v>43</v>
      </c>
    </row>
    <row r="1766" spans="1:15" x14ac:dyDescent="0.3">
      <c r="A1766" t="s">
        <v>6751</v>
      </c>
      <c r="B1766" t="s">
        <v>6752</v>
      </c>
      <c r="C1766" s="1" t="str">
        <f t="shared" si="273"/>
        <v>21:0161</v>
      </c>
      <c r="D1766" s="1" t="str">
        <f t="shared" si="270"/>
        <v>21:0087</v>
      </c>
      <c r="E1766" t="s">
        <v>6753</v>
      </c>
      <c r="F1766" t="s">
        <v>6754</v>
      </c>
      <c r="H1766">
        <v>56.092011499999998</v>
      </c>
      <c r="I1766">
        <v>-103.94450209999999</v>
      </c>
      <c r="J1766" s="1" t="str">
        <f t="shared" si="271"/>
        <v>NGR lake sediment grab sample</v>
      </c>
      <c r="K1766" s="1" t="str">
        <f t="shared" si="272"/>
        <v>&lt;177 micron (NGR)</v>
      </c>
      <c r="L1766">
        <v>92</v>
      </c>
      <c r="M1766" t="s">
        <v>115</v>
      </c>
      <c r="N1766">
        <v>1765</v>
      </c>
      <c r="O1766">
        <v>35.5</v>
      </c>
    </row>
    <row r="1767" spans="1:15" x14ac:dyDescent="0.3">
      <c r="A1767" t="s">
        <v>6755</v>
      </c>
      <c r="B1767" t="s">
        <v>6756</v>
      </c>
      <c r="C1767" s="1" t="str">
        <f t="shared" si="273"/>
        <v>21:0161</v>
      </c>
      <c r="D1767" s="1" t="str">
        <f>HYPERLINK("http://geochem.nrcan.gc.ca/cdogs/content/svy/svy_e.htm", "")</f>
        <v/>
      </c>
      <c r="G1767" s="1" t="str">
        <f>HYPERLINK("http://geochem.nrcan.gc.ca/cdogs/content/cr_/cr_00003_e.htm", "3")</f>
        <v>3</v>
      </c>
      <c r="J1767" t="s">
        <v>22</v>
      </c>
      <c r="K1767" t="s">
        <v>23</v>
      </c>
      <c r="L1767">
        <v>92</v>
      </c>
      <c r="M1767" t="s">
        <v>24</v>
      </c>
      <c r="N1767">
        <v>1766</v>
      </c>
      <c r="O1767">
        <v>16</v>
      </c>
    </row>
    <row r="1768" spans="1:15" x14ac:dyDescent="0.3">
      <c r="A1768" t="s">
        <v>6757</v>
      </c>
      <c r="B1768" t="s">
        <v>6758</v>
      </c>
      <c r="C1768" s="1" t="str">
        <f t="shared" si="273"/>
        <v>21:0161</v>
      </c>
      <c r="D1768" s="1" t="str">
        <f t="shared" ref="D1768:D1785" si="274">HYPERLINK("http://geochem.nrcan.gc.ca/cdogs/content/svy/svy210087_e.htm", "21:0087")</f>
        <v>21:0087</v>
      </c>
      <c r="E1768" t="s">
        <v>6759</v>
      </c>
      <c r="F1768" t="s">
        <v>6760</v>
      </c>
      <c r="H1768">
        <v>56.139287099999997</v>
      </c>
      <c r="I1768">
        <v>-103.7179028</v>
      </c>
      <c r="J1768" s="1" t="str">
        <f t="shared" ref="J1768:J1785" si="275">HYPERLINK("http://geochem.nrcan.gc.ca/cdogs/content/kwd/kwd020027_e.htm", "NGR lake sediment grab sample")</f>
        <v>NGR lake sediment grab sample</v>
      </c>
      <c r="K1768" s="1" t="str">
        <f t="shared" ref="K1768:K1785" si="276">HYPERLINK("http://geochem.nrcan.gc.ca/cdogs/content/kwd/kwd080006_e.htm", "&lt;177 micron (NGR)")</f>
        <v>&lt;177 micron (NGR)</v>
      </c>
      <c r="L1768">
        <v>92</v>
      </c>
      <c r="M1768" t="s">
        <v>176</v>
      </c>
      <c r="N1768">
        <v>1767</v>
      </c>
      <c r="O1768">
        <v>51</v>
      </c>
    </row>
    <row r="1769" spans="1:15" x14ac:dyDescent="0.3">
      <c r="A1769" t="s">
        <v>6761</v>
      </c>
      <c r="B1769" t="s">
        <v>6762</v>
      </c>
      <c r="C1769" s="1" t="str">
        <f t="shared" si="273"/>
        <v>21:0161</v>
      </c>
      <c r="D1769" s="1" t="str">
        <f t="shared" si="274"/>
        <v>21:0087</v>
      </c>
      <c r="E1769" t="s">
        <v>6763</v>
      </c>
      <c r="F1769" t="s">
        <v>6764</v>
      </c>
      <c r="H1769">
        <v>56.155808100000002</v>
      </c>
      <c r="I1769">
        <v>-103.6658316</v>
      </c>
      <c r="J1769" s="1" t="str">
        <f t="shared" si="275"/>
        <v>NGR lake sediment grab sample</v>
      </c>
      <c r="K1769" s="1" t="str">
        <f t="shared" si="276"/>
        <v>&lt;177 micron (NGR)</v>
      </c>
      <c r="L1769">
        <v>92</v>
      </c>
      <c r="M1769" t="s">
        <v>183</v>
      </c>
      <c r="N1769">
        <v>1768</v>
      </c>
      <c r="O1769">
        <v>44.5</v>
      </c>
    </row>
    <row r="1770" spans="1:15" x14ac:dyDescent="0.3">
      <c r="A1770" t="s">
        <v>6765</v>
      </c>
      <c r="B1770" t="s">
        <v>6766</v>
      </c>
      <c r="C1770" s="1" t="str">
        <f t="shared" si="273"/>
        <v>21:0161</v>
      </c>
      <c r="D1770" s="1" t="str">
        <f t="shared" si="274"/>
        <v>21:0087</v>
      </c>
      <c r="E1770" t="s">
        <v>6767</v>
      </c>
      <c r="F1770" t="s">
        <v>6768</v>
      </c>
      <c r="H1770">
        <v>56.158580700000002</v>
      </c>
      <c r="I1770">
        <v>-103.5916678</v>
      </c>
      <c r="J1770" s="1" t="str">
        <f t="shared" si="275"/>
        <v>NGR lake sediment grab sample</v>
      </c>
      <c r="K1770" s="1" t="str">
        <f t="shared" si="276"/>
        <v>&lt;177 micron (NGR)</v>
      </c>
      <c r="L1770">
        <v>92</v>
      </c>
      <c r="M1770" t="s">
        <v>188</v>
      </c>
      <c r="N1770">
        <v>1769</v>
      </c>
      <c r="O1770">
        <v>11</v>
      </c>
    </row>
    <row r="1771" spans="1:15" x14ac:dyDescent="0.3">
      <c r="A1771" t="s">
        <v>6769</v>
      </c>
      <c r="B1771" t="s">
        <v>6770</v>
      </c>
      <c r="C1771" s="1" t="str">
        <f t="shared" si="273"/>
        <v>21:0161</v>
      </c>
      <c r="D1771" s="1" t="str">
        <f t="shared" si="274"/>
        <v>21:0087</v>
      </c>
      <c r="E1771" t="s">
        <v>6771</v>
      </c>
      <c r="F1771" t="s">
        <v>6772</v>
      </c>
      <c r="H1771">
        <v>56.183056299999997</v>
      </c>
      <c r="I1771">
        <v>-103.532768</v>
      </c>
      <c r="J1771" s="1" t="str">
        <f t="shared" si="275"/>
        <v>NGR lake sediment grab sample</v>
      </c>
      <c r="K1771" s="1" t="str">
        <f t="shared" si="276"/>
        <v>&lt;177 micron (NGR)</v>
      </c>
      <c r="L1771">
        <v>92</v>
      </c>
      <c r="M1771" t="s">
        <v>193</v>
      </c>
      <c r="N1771">
        <v>1770</v>
      </c>
      <c r="O1771">
        <v>23.5</v>
      </c>
    </row>
    <row r="1772" spans="1:15" x14ac:dyDescent="0.3">
      <c r="A1772" t="s">
        <v>6773</v>
      </c>
      <c r="B1772" t="s">
        <v>6774</v>
      </c>
      <c r="C1772" s="1" t="str">
        <f t="shared" si="273"/>
        <v>21:0161</v>
      </c>
      <c r="D1772" s="1" t="str">
        <f t="shared" si="274"/>
        <v>21:0087</v>
      </c>
      <c r="E1772" t="s">
        <v>6710</v>
      </c>
      <c r="F1772" t="s">
        <v>6775</v>
      </c>
      <c r="H1772">
        <v>56.102673699999997</v>
      </c>
      <c r="I1772">
        <v>-102.01455249999999</v>
      </c>
      <c r="J1772" s="1" t="str">
        <f t="shared" si="275"/>
        <v>NGR lake sediment grab sample</v>
      </c>
      <c r="K1772" s="1" t="str">
        <f t="shared" si="276"/>
        <v>&lt;177 micron (NGR)</v>
      </c>
      <c r="L1772">
        <v>92</v>
      </c>
      <c r="M1772" t="s">
        <v>197</v>
      </c>
      <c r="N1772">
        <v>1771</v>
      </c>
      <c r="O1772">
        <v>6.5</v>
      </c>
    </row>
    <row r="1773" spans="1:15" x14ac:dyDescent="0.3">
      <c r="A1773" t="s">
        <v>6776</v>
      </c>
      <c r="B1773" t="s">
        <v>6777</v>
      </c>
      <c r="C1773" s="1" t="str">
        <f t="shared" si="273"/>
        <v>21:0161</v>
      </c>
      <c r="D1773" s="1" t="str">
        <f t="shared" si="274"/>
        <v>21:0087</v>
      </c>
      <c r="E1773" t="s">
        <v>6778</v>
      </c>
      <c r="F1773" t="s">
        <v>6779</v>
      </c>
      <c r="H1773">
        <v>56.189907499999997</v>
      </c>
      <c r="I1773">
        <v>-103.5808514</v>
      </c>
      <c r="J1773" s="1" t="str">
        <f t="shared" si="275"/>
        <v>NGR lake sediment grab sample</v>
      </c>
      <c r="K1773" s="1" t="str">
        <f t="shared" si="276"/>
        <v>&lt;177 micron (NGR)</v>
      </c>
      <c r="L1773">
        <v>93</v>
      </c>
      <c r="M1773" t="s">
        <v>19</v>
      </c>
      <c r="N1773">
        <v>1772</v>
      </c>
      <c r="O1773">
        <v>8</v>
      </c>
    </row>
    <row r="1774" spans="1:15" x14ac:dyDescent="0.3">
      <c r="A1774" t="s">
        <v>6780</v>
      </c>
      <c r="B1774" t="s">
        <v>6781</v>
      </c>
      <c r="C1774" s="1" t="str">
        <f t="shared" si="273"/>
        <v>21:0161</v>
      </c>
      <c r="D1774" s="1" t="str">
        <f t="shared" si="274"/>
        <v>21:0087</v>
      </c>
      <c r="E1774" t="s">
        <v>6782</v>
      </c>
      <c r="F1774" t="s">
        <v>6783</v>
      </c>
      <c r="H1774">
        <v>56.222461000000003</v>
      </c>
      <c r="I1774">
        <v>-103.5215851</v>
      </c>
      <c r="J1774" s="1" t="str">
        <f t="shared" si="275"/>
        <v>NGR lake sediment grab sample</v>
      </c>
      <c r="K1774" s="1" t="str">
        <f t="shared" si="276"/>
        <v>&lt;177 micron (NGR)</v>
      </c>
      <c r="L1774">
        <v>93</v>
      </c>
      <c r="M1774" t="s">
        <v>29</v>
      </c>
      <c r="N1774">
        <v>1773</v>
      </c>
      <c r="O1774">
        <v>24.5</v>
      </c>
    </row>
    <row r="1775" spans="1:15" x14ac:dyDescent="0.3">
      <c r="A1775" t="s">
        <v>6784</v>
      </c>
      <c r="B1775" t="s">
        <v>6785</v>
      </c>
      <c r="C1775" s="1" t="str">
        <f t="shared" si="273"/>
        <v>21:0161</v>
      </c>
      <c r="D1775" s="1" t="str">
        <f t="shared" si="274"/>
        <v>21:0087</v>
      </c>
      <c r="E1775" t="s">
        <v>6786</v>
      </c>
      <c r="F1775" t="s">
        <v>6787</v>
      </c>
      <c r="H1775">
        <v>56.247219800000003</v>
      </c>
      <c r="I1775">
        <v>-103.4883525</v>
      </c>
      <c r="J1775" s="1" t="str">
        <f t="shared" si="275"/>
        <v>NGR lake sediment grab sample</v>
      </c>
      <c r="K1775" s="1" t="str">
        <f t="shared" si="276"/>
        <v>&lt;177 micron (NGR)</v>
      </c>
      <c r="L1775">
        <v>93</v>
      </c>
      <c r="M1775" t="s">
        <v>34</v>
      </c>
      <c r="N1775">
        <v>1774</v>
      </c>
      <c r="O1775">
        <v>60</v>
      </c>
    </row>
    <row r="1776" spans="1:15" x14ac:dyDescent="0.3">
      <c r="A1776" t="s">
        <v>6788</v>
      </c>
      <c r="B1776" t="s">
        <v>6789</v>
      </c>
      <c r="C1776" s="1" t="str">
        <f t="shared" si="273"/>
        <v>21:0161</v>
      </c>
      <c r="D1776" s="1" t="str">
        <f t="shared" si="274"/>
        <v>21:0087</v>
      </c>
      <c r="E1776" t="s">
        <v>6790</v>
      </c>
      <c r="F1776" t="s">
        <v>6791</v>
      </c>
      <c r="H1776">
        <v>56.284522799999998</v>
      </c>
      <c r="I1776">
        <v>-103.4529556</v>
      </c>
      <c r="J1776" s="1" t="str">
        <f t="shared" si="275"/>
        <v>NGR lake sediment grab sample</v>
      </c>
      <c r="K1776" s="1" t="str">
        <f t="shared" si="276"/>
        <v>&lt;177 micron (NGR)</v>
      </c>
      <c r="L1776">
        <v>93</v>
      </c>
      <c r="M1776" t="s">
        <v>39</v>
      </c>
      <c r="N1776">
        <v>1775</v>
      </c>
      <c r="O1776">
        <v>36.5</v>
      </c>
    </row>
    <row r="1777" spans="1:15" x14ac:dyDescent="0.3">
      <c r="A1777" t="s">
        <v>6792</v>
      </c>
      <c r="B1777" t="s">
        <v>6793</v>
      </c>
      <c r="C1777" s="1" t="str">
        <f t="shared" si="273"/>
        <v>21:0161</v>
      </c>
      <c r="D1777" s="1" t="str">
        <f t="shared" si="274"/>
        <v>21:0087</v>
      </c>
      <c r="E1777" t="s">
        <v>6794</v>
      </c>
      <c r="F1777" t="s">
        <v>6795</v>
      </c>
      <c r="H1777">
        <v>56.307914500000003</v>
      </c>
      <c r="I1777">
        <v>-103.4552432</v>
      </c>
      <c r="J1777" s="1" t="str">
        <f t="shared" si="275"/>
        <v>NGR lake sediment grab sample</v>
      </c>
      <c r="K1777" s="1" t="str">
        <f t="shared" si="276"/>
        <v>&lt;177 micron (NGR)</v>
      </c>
      <c r="L1777">
        <v>93</v>
      </c>
      <c r="M1777" t="s">
        <v>44</v>
      </c>
      <c r="N1777">
        <v>1776</v>
      </c>
      <c r="O1777">
        <v>24</v>
      </c>
    </row>
    <row r="1778" spans="1:15" x14ac:dyDescent="0.3">
      <c r="A1778" t="s">
        <v>6796</v>
      </c>
      <c r="B1778" t="s">
        <v>6797</v>
      </c>
      <c r="C1778" s="1" t="str">
        <f t="shared" si="273"/>
        <v>21:0161</v>
      </c>
      <c r="D1778" s="1" t="str">
        <f t="shared" si="274"/>
        <v>21:0087</v>
      </c>
      <c r="E1778" t="s">
        <v>6798</v>
      </c>
      <c r="F1778" t="s">
        <v>6799</v>
      </c>
      <c r="H1778">
        <v>56.351463199999998</v>
      </c>
      <c r="I1778">
        <v>-103.48908640000001</v>
      </c>
      <c r="J1778" s="1" t="str">
        <f t="shared" si="275"/>
        <v>NGR lake sediment grab sample</v>
      </c>
      <c r="K1778" s="1" t="str">
        <f t="shared" si="276"/>
        <v>&lt;177 micron (NGR)</v>
      </c>
      <c r="L1778">
        <v>93</v>
      </c>
      <c r="M1778" t="s">
        <v>49</v>
      </c>
      <c r="N1778">
        <v>1777</v>
      </c>
      <c r="O1778">
        <v>1</v>
      </c>
    </row>
    <row r="1779" spans="1:15" x14ac:dyDescent="0.3">
      <c r="A1779" t="s">
        <v>6800</v>
      </c>
      <c r="B1779" t="s">
        <v>6801</v>
      </c>
      <c r="C1779" s="1" t="str">
        <f t="shared" si="273"/>
        <v>21:0161</v>
      </c>
      <c r="D1779" s="1" t="str">
        <f t="shared" si="274"/>
        <v>21:0087</v>
      </c>
      <c r="E1779" t="s">
        <v>6802</v>
      </c>
      <c r="F1779" t="s">
        <v>6803</v>
      </c>
      <c r="H1779">
        <v>56.376292399999997</v>
      </c>
      <c r="I1779">
        <v>-103.4621939</v>
      </c>
      <c r="J1779" s="1" t="str">
        <f t="shared" si="275"/>
        <v>NGR lake sediment grab sample</v>
      </c>
      <c r="K1779" s="1" t="str">
        <f t="shared" si="276"/>
        <v>&lt;177 micron (NGR)</v>
      </c>
      <c r="L1779">
        <v>93</v>
      </c>
      <c r="M1779" t="s">
        <v>54</v>
      </c>
      <c r="N1779">
        <v>1778</v>
      </c>
      <c r="O1779">
        <v>3</v>
      </c>
    </row>
    <row r="1780" spans="1:15" x14ac:dyDescent="0.3">
      <c r="A1780" t="s">
        <v>6804</v>
      </c>
      <c r="B1780" t="s">
        <v>6805</v>
      </c>
      <c r="C1780" s="1" t="str">
        <f t="shared" si="273"/>
        <v>21:0161</v>
      </c>
      <c r="D1780" s="1" t="str">
        <f t="shared" si="274"/>
        <v>21:0087</v>
      </c>
      <c r="E1780" t="s">
        <v>6806</v>
      </c>
      <c r="F1780" t="s">
        <v>6807</v>
      </c>
      <c r="H1780">
        <v>56.419502199999997</v>
      </c>
      <c r="I1780">
        <v>-103.46855720000001</v>
      </c>
      <c r="J1780" s="1" t="str">
        <f t="shared" si="275"/>
        <v>NGR lake sediment grab sample</v>
      </c>
      <c r="K1780" s="1" t="str">
        <f t="shared" si="276"/>
        <v>&lt;177 micron (NGR)</v>
      </c>
      <c r="L1780">
        <v>93</v>
      </c>
      <c r="M1780" t="s">
        <v>59</v>
      </c>
      <c r="N1780">
        <v>1779</v>
      </c>
      <c r="O1780">
        <v>26.5</v>
      </c>
    </row>
    <row r="1781" spans="1:15" x14ac:dyDescent="0.3">
      <c r="A1781" t="s">
        <v>6808</v>
      </c>
      <c r="B1781" t="s">
        <v>6809</v>
      </c>
      <c r="C1781" s="1" t="str">
        <f t="shared" si="273"/>
        <v>21:0161</v>
      </c>
      <c r="D1781" s="1" t="str">
        <f t="shared" si="274"/>
        <v>21:0087</v>
      </c>
      <c r="E1781" t="s">
        <v>6810</v>
      </c>
      <c r="F1781" t="s">
        <v>6811</v>
      </c>
      <c r="H1781">
        <v>56.427605300000003</v>
      </c>
      <c r="I1781">
        <v>-103.46985309999999</v>
      </c>
      <c r="J1781" s="1" t="str">
        <f t="shared" si="275"/>
        <v>NGR lake sediment grab sample</v>
      </c>
      <c r="K1781" s="1" t="str">
        <f t="shared" si="276"/>
        <v>&lt;177 micron (NGR)</v>
      </c>
      <c r="L1781">
        <v>93</v>
      </c>
      <c r="M1781" t="s">
        <v>105</v>
      </c>
      <c r="N1781">
        <v>1780</v>
      </c>
      <c r="O1781">
        <v>26.5</v>
      </c>
    </row>
    <row r="1782" spans="1:15" x14ac:dyDescent="0.3">
      <c r="A1782" t="s">
        <v>6812</v>
      </c>
      <c r="B1782" t="s">
        <v>6813</v>
      </c>
      <c r="C1782" s="1" t="str">
        <f t="shared" si="273"/>
        <v>21:0161</v>
      </c>
      <c r="D1782" s="1" t="str">
        <f t="shared" si="274"/>
        <v>21:0087</v>
      </c>
      <c r="E1782" t="s">
        <v>6814</v>
      </c>
      <c r="F1782" t="s">
        <v>6815</v>
      </c>
      <c r="H1782">
        <v>56.439695999999998</v>
      </c>
      <c r="I1782">
        <v>-103.50343100000001</v>
      </c>
      <c r="J1782" s="1" t="str">
        <f t="shared" si="275"/>
        <v>NGR lake sediment grab sample</v>
      </c>
      <c r="K1782" s="1" t="str">
        <f t="shared" si="276"/>
        <v>&lt;177 micron (NGR)</v>
      </c>
      <c r="L1782">
        <v>93</v>
      </c>
      <c r="M1782" t="s">
        <v>226</v>
      </c>
      <c r="N1782">
        <v>1781</v>
      </c>
      <c r="O1782">
        <v>27</v>
      </c>
    </row>
    <row r="1783" spans="1:15" x14ac:dyDescent="0.3">
      <c r="A1783" t="s">
        <v>6816</v>
      </c>
      <c r="B1783" t="s">
        <v>6817</v>
      </c>
      <c r="C1783" s="1" t="str">
        <f t="shared" si="273"/>
        <v>21:0161</v>
      </c>
      <c r="D1783" s="1" t="str">
        <f t="shared" si="274"/>
        <v>21:0087</v>
      </c>
      <c r="E1783" t="s">
        <v>6814</v>
      </c>
      <c r="F1783" t="s">
        <v>6818</v>
      </c>
      <c r="H1783">
        <v>56.439695999999998</v>
      </c>
      <c r="I1783">
        <v>-103.50343100000001</v>
      </c>
      <c r="J1783" s="1" t="str">
        <f t="shared" si="275"/>
        <v>NGR lake sediment grab sample</v>
      </c>
      <c r="K1783" s="1" t="str">
        <f t="shared" si="276"/>
        <v>&lt;177 micron (NGR)</v>
      </c>
      <c r="L1783">
        <v>93</v>
      </c>
      <c r="M1783" t="s">
        <v>230</v>
      </c>
      <c r="N1783">
        <v>1782</v>
      </c>
      <c r="O1783">
        <v>16.5</v>
      </c>
    </row>
    <row r="1784" spans="1:15" x14ac:dyDescent="0.3">
      <c r="A1784" t="s">
        <v>6819</v>
      </c>
      <c r="B1784" t="s">
        <v>6820</v>
      </c>
      <c r="C1784" s="1" t="str">
        <f t="shared" si="273"/>
        <v>21:0161</v>
      </c>
      <c r="D1784" s="1" t="str">
        <f t="shared" si="274"/>
        <v>21:0087</v>
      </c>
      <c r="E1784" t="s">
        <v>6821</v>
      </c>
      <c r="F1784" t="s">
        <v>6822</v>
      </c>
      <c r="H1784">
        <v>56.472009</v>
      </c>
      <c r="I1784">
        <v>-103.5005367</v>
      </c>
      <c r="J1784" s="1" t="str">
        <f t="shared" si="275"/>
        <v>NGR lake sediment grab sample</v>
      </c>
      <c r="K1784" s="1" t="str">
        <f t="shared" si="276"/>
        <v>&lt;177 micron (NGR)</v>
      </c>
      <c r="L1784">
        <v>93</v>
      </c>
      <c r="M1784" t="s">
        <v>110</v>
      </c>
      <c r="N1784">
        <v>1783</v>
      </c>
      <c r="O1784">
        <v>3</v>
      </c>
    </row>
    <row r="1785" spans="1:15" x14ac:dyDescent="0.3">
      <c r="A1785" t="s">
        <v>6823</v>
      </c>
      <c r="B1785" t="s">
        <v>6824</v>
      </c>
      <c r="C1785" s="1" t="str">
        <f t="shared" si="273"/>
        <v>21:0161</v>
      </c>
      <c r="D1785" s="1" t="str">
        <f t="shared" si="274"/>
        <v>21:0087</v>
      </c>
      <c r="E1785" t="s">
        <v>6825</v>
      </c>
      <c r="F1785" t="s">
        <v>6826</v>
      </c>
      <c r="H1785">
        <v>56.504517</v>
      </c>
      <c r="I1785">
        <v>-103.5138776</v>
      </c>
      <c r="J1785" s="1" t="str">
        <f t="shared" si="275"/>
        <v>NGR lake sediment grab sample</v>
      </c>
      <c r="K1785" s="1" t="str">
        <f t="shared" si="276"/>
        <v>&lt;177 micron (NGR)</v>
      </c>
      <c r="L1785">
        <v>93</v>
      </c>
      <c r="M1785" t="s">
        <v>115</v>
      </c>
      <c r="N1785">
        <v>1784</v>
      </c>
      <c r="O1785">
        <v>19</v>
      </c>
    </row>
    <row r="1786" spans="1:15" x14ac:dyDescent="0.3">
      <c r="A1786" t="s">
        <v>6827</v>
      </c>
      <c r="B1786" t="s">
        <v>6828</v>
      </c>
      <c r="C1786" s="1" t="str">
        <f t="shared" si="273"/>
        <v>21:0161</v>
      </c>
      <c r="D1786" s="1" t="str">
        <f>HYPERLINK("http://geochem.nrcan.gc.ca/cdogs/content/svy/svy_e.htm", "")</f>
        <v/>
      </c>
      <c r="G1786" s="1" t="str">
        <f>HYPERLINK("http://geochem.nrcan.gc.ca/cdogs/content/cr_/cr_00003_e.htm", "3")</f>
        <v>3</v>
      </c>
      <c r="J1786" t="s">
        <v>22</v>
      </c>
      <c r="K1786" t="s">
        <v>23</v>
      </c>
      <c r="L1786">
        <v>93</v>
      </c>
      <c r="M1786" t="s">
        <v>24</v>
      </c>
      <c r="N1786">
        <v>1785</v>
      </c>
      <c r="O1786">
        <v>15.5</v>
      </c>
    </row>
    <row r="1787" spans="1:15" x14ac:dyDescent="0.3">
      <c r="A1787" t="s">
        <v>6829</v>
      </c>
      <c r="B1787" t="s">
        <v>6830</v>
      </c>
      <c r="C1787" s="1" t="str">
        <f t="shared" si="273"/>
        <v>21:0161</v>
      </c>
      <c r="D1787" s="1" t="str">
        <f t="shared" ref="D1787:D1805" si="277">HYPERLINK("http://geochem.nrcan.gc.ca/cdogs/content/svy/svy210087_e.htm", "21:0087")</f>
        <v>21:0087</v>
      </c>
      <c r="E1787" t="s">
        <v>6831</v>
      </c>
      <c r="F1787" t="s">
        <v>6832</v>
      </c>
      <c r="H1787">
        <v>56.526168800000001</v>
      </c>
      <c r="I1787">
        <v>-103.52115879999999</v>
      </c>
      <c r="J1787" s="1" t="str">
        <f t="shared" ref="J1787:J1805" si="278">HYPERLINK("http://geochem.nrcan.gc.ca/cdogs/content/kwd/kwd020027_e.htm", "NGR lake sediment grab sample")</f>
        <v>NGR lake sediment grab sample</v>
      </c>
      <c r="K1787" s="1" t="str">
        <f t="shared" ref="K1787:K1805" si="279">HYPERLINK("http://geochem.nrcan.gc.ca/cdogs/content/kwd/kwd080006_e.htm", "&lt;177 micron (NGR)")</f>
        <v>&lt;177 micron (NGR)</v>
      </c>
      <c r="L1787">
        <v>93</v>
      </c>
      <c r="M1787" t="s">
        <v>176</v>
      </c>
      <c r="N1787">
        <v>1786</v>
      </c>
      <c r="O1787">
        <v>48</v>
      </c>
    </row>
    <row r="1788" spans="1:15" x14ac:dyDescent="0.3">
      <c r="A1788" t="s">
        <v>6833</v>
      </c>
      <c r="B1788" t="s">
        <v>6834</v>
      </c>
      <c r="C1788" s="1" t="str">
        <f t="shared" si="273"/>
        <v>21:0161</v>
      </c>
      <c r="D1788" s="1" t="str">
        <f t="shared" si="277"/>
        <v>21:0087</v>
      </c>
      <c r="E1788" t="s">
        <v>6835</v>
      </c>
      <c r="F1788" t="s">
        <v>6836</v>
      </c>
      <c r="H1788">
        <v>56.570663000000003</v>
      </c>
      <c r="I1788">
        <v>-103.48524209999999</v>
      </c>
      <c r="J1788" s="1" t="str">
        <f t="shared" si="278"/>
        <v>NGR lake sediment grab sample</v>
      </c>
      <c r="K1788" s="1" t="str">
        <f t="shared" si="279"/>
        <v>&lt;177 micron (NGR)</v>
      </c>
      <c r="L1788">
        <v>93</v>
      </c>
      <c r="M1788" t="s">
        <v>183</v>
      </c>
      <c r="N1788">
        <v>1787</v>
      </c>
      <c r="O1788">
        <v>36.5</v>
      </c>
    </row>
    <row r="1789" spans="1:15" x14ac:dyDescent="0.3">
      <c r="A1789" t="s">
        <v>6837</v>
      </c>
      <c r="B1789" t="s">
        <v>6838</v>
      </c>
      <c r="C1789" s="1" t="str">
        <f t="shared" si="273"/>
        <v>21:0161</v>
      </c>
      <c r="D1789" s="1" t="str">
        <f t="shared" si="277"/>
        <v>21:0087</v>
      </c>
      <c r="E1789" t="s">
        <v>6839</v>
      </c>
      <c r="F1789" t="s">
        <v>6840</v>
      </c>
      <c r="H1789">
        <v>56.593993699999999</v>
      </c>
      <c r="I1789">
        <v>-103.4826803</v>
      </c>
      <c r="J1789" s="1" t="str">
        <f t="shared" si="278"/>
        <v>NGR lake sediment grab sample</v>
      </c>
      <c r="K1789" s="1" t="str">
        <f t="shared" si="279"/>
        <v>&lt;177 micron (NGR)</v>
      </c>
      <c r="L1789">
        <v>93</v>
      </c>
      <c r="M1789" t="s">
        <v>188</v>
      </c>
      <c r="N1789">
        <v>1788</v>
      </c>
      <c r="O1789">
        <v>56.5</v>
      </c>
    </row>
    <row r="1790" spans="1:15" x14ac:dyDescent="0.3">
      <c r="A1790" t="s">
        <v>6841</v>
      </c>
      <c r="B1790" t="s">
        <v>6842</v>
      </c>
      <c r="C1790" s="1" t="str">
        <f t="shared" si="273"/>
        <v>21:0161</v>
      </c>
      <c r="D1790" s="1" t="str">
        <f t="shared" si="277"/>
        <v>21:0087</v>
      </c>
      <c r="E1790" t="s">
        <v>6843</v>
      </c>
      <c r="F1790" t="s">
        <v>6844</v>
      </c>
      <c r="H1790">
        <v>56.625019000000002</v>
      </c>
      <c r="I1790">
        <v>-103.5221864</v>
      </c>
      <c r="J1790" s="1" t="str">
        <f t="shared" si="278"/>
        <v>NGR lake sediment grab sample</v>
      </c>
      <c r="K1790" s="1" t="str">
        <f t="shared" si="279"/>
        <v>&lt;177 micron (NGR)</v>
      </c>
      <c r="L1790">
        <v>93</v>
      </c>
      <c r="M1790" t="s">
        <v>193</v>
      </c>
      <c r="N1790">
        <v>1789</v>
      </c>
      <c r="O1790">
        <v>40.5</v>
      </c>
    </row>
    <row r="1791" spans="1:15" x14ac:dyDescent="0.3">
      <c r="A1791" t="s">
        <v>6845</v>
      </c>
      <c r="B1791" t="s">
        <v>6846</v>
      </c>
      <c r="C1791" s="1" t="str">
        <f t="shared" si="273"/>
        <v>21:0161</v>
      </c>
      <c r="D1791" s="1" t="str">
        <f t="shared" si="277"/>
        <v>21:0087</v>
      </c>
      <c r="E1791" t="s">
        <v>6847</v>
      </c>
      <c r="F1791" t="s">
        <v>6848</v>
      </c>
      <c r="H1791">
        <v>56.621055300000002</v>
      </c>
      <c r="I1791">
        <v>-103.4913744</v>
      </c>
      <c r="J1791" s="1" t="str">
        <f t="shared" si="278"/>
        <v>NGR lake sediment grab sample</v>
      </c>
      <c r="K1791" s="1" t="str">
        <f t="shared" si="279"/>
        <v>&lt;177 micron (NGR)</v>
      </c>
      <c r="L1791">
        <v>93</v>
      </c>
      <c r="M1791" t="s">
        <v>635</v>
      </c>
      <c r="N1791">
        <v>1790</v>
      </c>
      <c r="O1791">
        <v>15.5</v>
      </c>
    </row>
    <row r="1792" spans="1:15" x14ac:dyDescent="0.3">
      <c r="A1792" t="s">
        <v>6849</v>
      </c>
      <c r="B1792" t="s">
        <v>6850</v>
      </c>
      <c r="C1792" s="1" t="str">
        <f t="shared" si="273"/>
        <v>21:0161</v>
      </c>
      <c r="D1792" s="1" t="str">
        <f t="shared" si="277"/>
        <v>21:0087</v>
      </c>
      <c r="E1792" t="s">
        <v>6814</v>
      </c>
      <c r="F1792" t="s">
        <v>6851</v>
      </c>
      <c r="H1792">
        <v>56.439695999999998</v>
      </c>
      <c r="I1792">
        <v>-103.50343100000001</v>
      </c>
      <c r="J1792" s="1" t="str">
        <f t="shared" si="278"/>
        <v>NGR lake sediment grab sample</v>
      </c>
      <c r="K1792" s="1" t="str">
        <f t="shared" si="279"/>
        <v>&lt;177 micron (NGR)</v>
      </c>
      <c r="L1792">
        <v>93</v>
      </c>
      <c r="M1792" t="s">
        <v>264</v>
      </c>
      <c r="N1792">
        <v>1791</v>
      </c>
      <c r="O1792">
        <v>32.5</v>
      </c>
    </row>
    <row r="1793" spans="1:15" x14ac:dyDescent="0.3">
      <c r="A1793" t="s">
        <v>6852</v>
      </c>
      <c r="B1793" t="s">
        <v>6853</v>
      </c>
      <c r="C1793" s="1" t="str">
        <f t="shared" si="273"/>
        <v>21:0161</v>
      </c>
      <c r="D1793" s="1" t="str">
        <f t="shared" si="277"/>
        <v>21:0087</v>
      </c>
      <c r="E1793" t="s">
        <v>6854</v>
      </c>
      <c r="F1793" t="s">
        <v>6855</v>
      </c>
      <c r="H1793">
        <v>56.627103099999999</v>
      </c>
      <c r="I1793">
        <v>-103.5465562</v>
      </c>
      <c r="J1793" s="1" t="str">
        <f t="shared" si="278"/>
        <v>NGR lake sediment grab sample</v>
      </c>
      <c r="K1793" s="1" t="str">
        <f t="shared" si="279"/>
        <v>&lt;177 micron (NGR)</v>
      </c>
      <c r="L1793">
        <v>94</v>
      </c>
      <c r="M1793" t="s">
        <v>19</v>
      </c>
      <c r="N1793">
        <v>1792</v>
      </c>
      <c r="O1793">
        <v>78.5</v>
      </c>
    </row>
    <row r="1794" spans="1:15" x14ac:dyDescent="0.3">
      <c r="A1794" t="s">
        <v>6856</v>
      </c>
      <c r="B1794" t="s">
        <v>6857</v>
      </c>
      <c r="C1794" s="1" t="str">
        <f t="shared" ref="C1794:C1857" si="280">HYPERLINK("http://geochem.nrcan.gc.ca/cdogs/content/bdl/bdl210161_e.htm", "21:0161")</f>
        <v>21:0161</v>
      </c>
      <c r="D1794" s="1" t="str">
        <f t="shared" si="277"/>
        <v>21:0087</v>
      </c>
      <c r="E1794" t="s">
        <v>6858</v>
      </c>
      <c r="F1794" t="s">
        <v>6859</v>
      </c>
      <c r="H1794">
        <v>56.645656000000002</v>
      </c>
      <c r="I1794">
        <v>-103.5197489</v>
      </c>
      <c r="J1794" s="1" t="str">
        <f t="shared" si="278"/>
        <v>NGR lake sediment grab sample</v>
      </c>
      <c r="K1794" s="1" t="str">
        <f t="shared" si="279"/>
        <v>&lt;177 micron (NGR)</v>
      </c>
      <c r="L1794">
        <v>94</v>
      </c>
      <c r="M1794" t="s">
        <v>29</v>
      </c>
      <c r="N1794">
        <v>1793</v>
      </c>
      <c r="O1794">
        <v>11.5</v>
      </c>
    </row>
    <row r="1795" spans="1:15" x14ac:dyDescent="0.3">
      <c r="A1795" t="s">
        <v>6860</v>
      </c>
      <c r="B1795" t="s">
        <v>6861</v>
      </c>
      <c r="C1795" s="1" t="str">
        <f t="shared" si="280"/>
        <v>21:0161</v>
      </c>
      <c r="D1795" s="1" t="str">
        <f t="shared" si="277"/>
        <v>21:0087</v>
      </c>
      <c r="E1795" t="s">
        <v>6862</v>
      </c>
      <c r="F1795" t="s">
        <v>6863</v>
      </c>
      <c r="H1795">
        <v>56.679644699999997</v>
      </c>
      <c r="I1795">
        <v>-103.5837111</v>
      </c>
      <c r="J1795" s="1" t="str">
        <f t="shared" si="278"/>
        <v>NGR lake sediment grab sample</v>
      </c>
      <c r="K1795" s="1" t="str">
        <f t="shared" si="279"/>
        <v>&lt;177 micron (NGR)</v>
      </c>
      <c r="L1795">
        <v>94</v>
      </c>
      <c r="M1795" t="s">
        <v>34</v>
      </c>
      <c r="N1795">
        <v>1794</v>
      </c>
      <c r="O1795">
        <v>8</v>
      </c>
    </row>
    <row r="1796" spans="1:15" x14ac:dyDescent="0.3">
      <c r="A1796" t="s">
        <v>6864</v>
      </c>
      <c r="B1796" t="s">
        <v>6865</v>
      </c>
      <c r="C1796" s="1" t="str">
        <f t="shared" si="280"/>
        <v>21:0161</v>
      </c>
      <c r="D1796" s="1" t="str">
        <f t="shared" si="277"/>
        <v>21:0087</v>
      </c>
      <c r="E1796" t="s">
        <v>6866</v>
      </c>
      <c r="F1796" t="s">
        <v>6867</v>
      </c>
      <c r="H1796">
        <v>56.697861699999997</v>
      </c>
      <c r="I1796">
        <v>-103.5275003</v>
      </c>
      <c r="J1796" s="1" t="str">
        <f t="shared" si="278"/>
        <v>NGR lake sediment grab sample</v>
      </c>
      <c r="K1796" s="1" t="str">
        <f t="shared" si="279"/>
        <v>&lt;177 micron (NGR)</v>
      </c>
      <c r="L1796">
        <v>94</v>
      </c>
      <c r="M1796" t="s">
        <v>120</v>
      </c>
      <c r="N1796">
        <v>1795</v>
      </c>
      <c r="O1796">
        <v>31</v>
      </c>
    </row>
    <row r="1797" spans="1:15" x14ac:dyDescent="0.3">
      <c r="A1797" t="s">
        <v>6868</v>
      </c>
      <c r="B1797" t="s">
        <v>6869</v>
      </c>
      <c r="C1797" s="1" t="str">
        <f t="shared" si="280"/>
        <v>21:0161</v>
      </c>
      <c r="D1797" s="1" t="str">
        <f t="shared" si="277"/>
        <v>21:0087</v>
      </c>
      <c r="E1797" t="s">
        <v>6870</v>
      </c>
      <c r="F1797" t="s">
        <v>6871</v>
      </c>
      <c r="H1797">
        <v>56.712575000000001</v>
      </c>
      <c r="I1797">
        <v>-103.55633400000001</v>
      </c>
      <c r="J1797" s="1" t="str">
        <f t="shared" si="278"/>
        <v>NGR lake sediment grab sample</v>
      </c>
      <c r="K1797" s="1" t="str">
        <f t="shared" si="279"/>
        <v>&lt;177 micron (NGR)</v>
      </c>
      <c r="L1797">
        <v>94</v>
      </c>
      <c r="M1797" t="s">
        <v>39</v>
      </c>
      <c r="N1797">
        <v>1796</v>
      </c>
      <c r="O1797">
        <v>25.5</v>
      </c>
    </row>
    <row r="1798" spans="1:15" x14ac:dyDescent="0.3">
      <c r="A1798" t="s">
        <v>6872</v>
      </c>
      <c r="B1798" t="s">
        <v>6873</v>
      </c>
      <c r="C1798" s="1" t="str">
        <f t="shared" si="280"/>
        <v>21:0161</v>
      </c>
      <c r="D1798" s="1" t="str">
        <f t="shared" si="277"/>
        <v>21:0087</v>
      </c>
      <c r="E1798" t="s">
        <v>6874</v>
      </c>
      <c r="F1798" t="s">
        <v>6875</v>
      </c>
      <c r="H1798">
        <v>56.746048700000003</v>
      </c>
      <c r="I1798">
        <v>-103.5763092</v>
      </c>
      <c r="J1798" s="1" t="str">
        <f t="shared" si="278"/>
        <v>NGR lake sediment grab sample</v>
      </c>
      <c r="K1798" s="1" t="str">
        <f t="shared" si="279"/>
        <v>&lt;177 micron (NGR)</v>
      </c>
      <c r="L1798">
        <v>94</v>
      </c>
      <c r="M1798" t="s">
        <v>44</v>
      </c>
      <c r="N1798">
        <v>1797</v>
      </c>
      <c r="O1798">
        <v>31.5</v>
      </c>
    </row>
    <row r="1799" spans="1:15" x14ac:dyDescent="0.3">
      <c r="A1799" t="s">
        <v>6876</v>
      </c>
      <c r="B1799" t="s">
        <v>6877</v>
      </c>
      <c r="C1799" s="1" t="str">
        <f t="shared" si="280"/>
        <v>21:0161</v>
      </c>
      <c r="D1799" s="1" t="str">
        <f t="shared" si="277"/>
        <v>21:0087</v>
      </c>
      <c r="E1799" t="s">
        <v>6878</v>
      </c>
      <c r="F1799" t="s">
        <v>6879</v>
      </c>
      <c r="H1799">
        <v>56.779260299999997</v>
      </c>
      <c r="I1799">
        <v>-103.5734156</v>
      </c>
      <c r="J1799" s="1" t="str">
        <f t="shared" si="278"/>
        <v>NGR lake sediment grab sample</v>
      </c>
      <c r="K1799" s="1" t="str">
        <f t="shared" si="279"/>
        <v>&lt;177 micron (NGR)</v>
      </c>
      <c r="L1799">
        <v>94</v>
      </c>
      <c r="M1799" t="s">
        <v>49</v>
      </c>
      <c r="N1799">
        <v>1798</v>
      </c>
      <c r="O1799">
        <v>46</v>
      </c>
    </row>
    <row r="1800" spans="1:15" x14ac:dyDescent="0.3">
      <c r="A1800" t="s">
        <v>6880</v>
      </c>
      <c r="B1800" t="s">
        <v>6881</v>
      </c>
      <c r="C1800" s="1" t="str">
        <f t="shared" si="280"/>
        <v>21:0161</v>
      </c>
      <c r="D1800" s="1" t="str">
        <f t="shared" si="277"/>
        <v>21:0087</v>
      </c>
      <c r="E1800" t="s">
        <v>6882</v>
      </c>
      <c r="F1800" t="s">
        <v>6883</v>
      </c>
      <c r="H1800">
        <v>56.819581599999999</v>
      </c>
      <c r="I1800">
        <v>-103.563692</v>
      </c>
      <c r="J1800" s="1" t="str">
        <f t="shared" si="278"/>
        <v>NGR lake sediment grab sample</v>
      </c>
      <c r="K1800" s="1" t="str">
        <f t="shared" si="279"/>
        <v>&lt;177 micron (NGR)</v>
      </c>
      <c r="L1800">
        <v>94</v>
      </c>
      <c r="M1800" t="s">
        <v>54</v>
      </c>
      <c r="N1800">
        <v>1799</v>
      </c>
      <c r="O1800">
        <v>36</v>
      </c>
    </row>
    <row r="1801" spans="1:15" x14ac:dyDescent="0.3">
      <c r="A1801" t="s">
        <v>6884</v>
      </c>
      <c r="B1801" t="s">
        <v>6885</v>
      </c>
      <c r="C1801" s="1" t="str">
        <f t="shared" si="280"/>
        <v>21:0161</v>
      </c>
      <c r="D1801" s="1" t="str">
        <f t="shared" si="277"/>
        <v>21:0087</v>
      </c>
      <c r="E1801" t="s">
        <v>6886</v>
      </c>
      <c r="F1801" t="s">
        <v>6887</v>
      </c>
      <c r="H1801">
        <v>56.824200500000003</v>
      </c>
      <c r="I1801">
        <v>-103.4979696</v>
      </c>
      <c r="J1801" s="1" t="str">
        <f t="shared" si="278"/>
        <v>NGR lake sediment grab sample</v>
      </c>
      <c r="K1801" s="1" t="str">
        <f t="shared" si="279"/>
        <v>&lt;177 micron (NGR)</v>
      </c>
      <c r="L1801">
        <v>94</v>
      </c>
      <c r="M1801" t="s">
        <v>59</v>
      </c>
      <c r="N1801">
        <v>1800</v>
      </c>
      <c r="O1801">
        <v>40.5</v>
      </c>
    </row>
    <row r="1802" spans="1:15" x14ac:dyDescent="0.3">
      <c r="A1802" t="s">
        <v>6888</v>
      </c>
      <c r="B1802" t="s">
        <v>6889</v>
      </c>
      <c r="C1802" s="1" t="str">
        <f t="shared" si="280"/>
        <v>21:0161</v>
      </c>
      <c r="D1802" s="1" t="str">
        <f t="shared" si="277"/>
        <v>21:0087</v>
      </c>
      <c r="E1802" t="s">
        <v>6890</v>
      </c>
      <c r="F1802" t="s">
        <v>6891</v>
      </c>
      <c r="H1802">
        <v>56.8180482</v>
      </c>
      <c r="I1802">
        <v>-103.4359566</v>
      </c>
      <c r="J1802" s="1" t="str">
        <f t="shared" si="278"/>
        <v>NGR lake sediment grab sample</v>
      </c>
      <c r="K1802" s="1" t="str">
        <f t="shared" si="279"/>
        <v>&lt;177 micron (NGR)</v>
      </c>
      <c r="L1802">
        <v>94</v>
      </c>
      <c r="M1802" t="s">
        <v>105</v>
      </c>
      <c r="N1802">
        <v>1801</v>
      </c>
      <c r="O1802">
        <v>25</v>
      </c>
    </row>
    <row r="1803" spans="1:15" x14ac:dyDescent="0.3">
      <c r="A1803" t="s">
        <v>6892</v>
      </c>
      <c r="B1803" t="s">
        <v>6893</v>
      </c>
      <c r="C1803" s="1" t="str">
        <f t="shared" si="280"/>
        <v>21:0161</v>
      </c>
      <c r="D1803" s="1" t="str">
        <f t="shared" si="277"/>
        <v>21:0087</v>
      </c>
      <c r="E1803" t="s">
        <v>6894</v>
      </c>
      <c r="F1803" t="s">
        <v>6895</v>
      </c>
      <c r="H1803">
        <v>56.806541199999998</v>
      </c>
      <c r="I1803">
        <v>-103.37910840000001</v>
      </c>
      <c r="J1803" s="1" t="str">
        <f t="shared" si="278"/>
        <v>NGR lake sediment grab sample</v>
      </c>
      <c r="K1803" s="1" t="str">
        <f t="shared" si="279"/>
        <v>&lt;177 micron (NGR)</v>
      </c>
      <c r="L1803">
        <v>94</v>
      </c>
      <c r="M1803" t="s">
        <v>110</v>
      </c>
      <c r="N1803">
        <v>1802</v>
      </c>
      <c r="O1803">
        <v>38</v>
      </c>
    </row>
    <row r="1804" spans="1:15" x14ac:dyDescent="0.3">
      <c r="A1804" t="s">
        <v>6896</v>
      </c>
      <c r="B1804" t="s">
        <v>6897</v>
      </c>
      <c r="C1804" s="1" t="str">
        <f t="shared" si="280"/>
        <v>21:0161</v>
      </c>
      <c r="D1804" s="1" t="str">
        <f t="shared" si="277"/>
        <v>21:0087</v>
      </c>
      <c r="E1804" t="s">
        <v>6898</v>
      </c>
      <c r="F1804" t="s">
        <v>6899</v>
      </c>
      <c r="H1804">
        <v>56.804754500000001</v>
      </c>
      <c r="I1804">
        <v>-103.31203290000001</v>
      </c>
      <c r="J1804" s="1" t="str">
        <f t="shared" si="278"/>
        <v>NGR lake sediment grab sample</v>
      </c>
      <c r="K1804" s="1" t="str">
        <f t="shared" si="279"/>
        <v>&lt;177 micron (NGR)</v>
      </c>
      <c r="L1804">
        <v>94</v>
      </c>
      <c r="M1804" t="s">
        <v>115</v>
      </c>
      <c r="N1804">
        <v>1803</v>
      </c>
      <c r="O1804">
        <v>39.5</v>
      </c>
    </row>
    <row r="1805" spans="1:15" x14ac:dyDescent="0.3">
      <c r="A1805" t="s">
        <v>6900</v>
      </c>
      <c r="B1805" t="s">
        <v>6901</v>
      </c>
      <c r="C1805" s="1" t="str">
        <f t="shared" si="280"/>
        <v>21:0161</v>
      </c>
      <c r="D1805" s="1" t="str">
        <f t="shared" si="277"/>
        <v>21:0087</v>
      </c>
      <c r="E1805" t="s">
        <v>6902</v>
      </c>
      <c r="F1805" t="s">
        <v>6903</v>
      </c>
      <c r="H1805">
        <v>56.816857599999999</v>
      </c>
      <c r="I1805">
        <v>-103.27708199999999</v>
      </c>
      <c r="J1805" s="1" t="str">
        <f t="shared" si="278"/>
        <v>NGR lake sediment grab sample</v>
      </c>
      <c r="K1805" s="1" t="str">
        <f t="shared" si="279"/>
        <v>&lt;177 micron (NGR)</v>
      </c>
      <c r="L1805">
        <v>94</v>
      </c>
      <c r="M1805" t="s">
        <v>176</v>
      </c>
      <c r="N1805">
        <v>1804</v>
      </c>
      <c r="O1805">
        <v>16</v>
      </c>
    </row>
    <row r="1806" spans="1:15" x14ac:dyDescent="0.3">
      <c r="A1806" t="s">
        <v>6904</v>
      </c>
      <c r="B1806" t="s">
        <v>6905</v>
      </c>
      <c r="C1806" s="1" t="str">
        <f t="shared" si="280"/>
        <v>21:0161</v>
      </c>
      <c r="D1806" s="1" t="str">
        <f>HYPERLINK("http://geochem.nrcan.gc.ca/cdogs/content/svy/svy_e.htm", "")</f>
        <v/>
      </c>
      <c r="G1806" s="1" t="str">
        <f>HYPERLINK("http://geochem.nrcan.gc.ca/cdogs/content/cr_/cr_00003_e.htm", "3")</f>
        <v>3</v>
      </c>
      <c r="J1806" t="s">
        <v>22</v>
      </c>
      <c r="K1806" t="s">
        <v>23</v>
      </c>
      <c r="L1806">
        <v>94</v>
      </c>
      <c r="M1806" t="s">
        <v>24</v>
      </c>
      <c r="N1806">
        <v>1805</v>
      </c>
      <c r="O1806">
        <v>14.5</v>
      </c>
    </row>
    <row r="1807" spans="1:15" x14ac:dyDescent="0.3">
      <c r="A1807" t="s">
        <v>6906</v>
      </c>
      <c r="B1807" t="s">
        <v>6907</v>
      </c>
      <c r="C1807" s="1" t="str">
        <f t="shared" si="280"/>
        <v>21:0161</v>
      </c>
      <c r="D1807" s="1" t="str">
        <f t="shared" ref="D1807:D1822" si="281">HYPERLINK("http://geochem.nrcan.gc.ca/cdogs/content/svy/svy210087_e.htm", "21:0087")</f>
        <v>21:0087</v>
      </c>
      <c r="E1807" t="s">
        <v>6908</v>
      </c>
      <c r="F1807" t="s">
        <v>6909</v>
      </c>
      <c r="H1807">
        <v>56.811634400000003</v>
      </c>
      <c r="I1807">
        <v>-103.22489899999999</v>
      </c>
      <c r="J1807" s="1" t="str">
        <f t="shared" ref="J1807:J1822" si="282">HYPERLINK("http://geochem.nrcan.gc.ca/cdogs/content/kwd/kwd020027_e.htm", "NGR lake sediment grab sample")</f>
        <v>NGR lake sediment grab sample</v>
      </c>
      <c r="K1807" s="1" t="str">
        <f t="shared" ref="K1807:K1822" si="283">HYPERLINK("http://geochem.nrcan.gc.ca/cdogs/content/kwd/kwd080006_e.htm", "&lt;177 micron (NGR)")</f>
        <v>&lt;177 micron (NGR)</v>
      </c>
      <c r="L1807">
        <v>94</v>
      </c>
      <c r="M1807" t="s">
        <v>183</v>
      </c>
      <c r="N1807">
        <v>1806</v>
      </c>
      <c r="O1807">
        <v>24.5</v>
      </c>
    </row>
    <row r="1808" spans="1:15" x14ac:dyDescent="0.3">
      <c r="A1808" t="s">
        <v>6910</v>
      </c>
      <c r="B1808" t="s">
        <v>6911</v>
      </c>
      <c r="C1808" s="1" t="str">
        <f t="shared" si="280"/>
        <v>21:0161</v>
      </c>
      <c r="D1808" s="1" t="str">
        <f t="shared" si="281"/>
        <v>21:0087</v>
      </c>
      <c r="E1808" t="s">
        <v>6912</v>
      </c>
      <c r="F1808" t="s">
        <v>6913</v>
      </c>
      <c r="H1808">
        <v>56.801144700000002</v>
      </c>
      <c r="I1808">
        <v>-103.1828129</v>
      </c>
      <c r="J1808" s="1" t="str">
        <f t="shared" si="282"/>
        <v>NGR lake sediment grab sample</v>
      </c>
      <c r="K1808" s="1" t="str">
        <f t="shared" si="283"/>
        <v>&lt;177 micron (NGR)</v>
      </c>
      <c r="L1808">
        <v>94</v>
      </c>
      <c r="M1808" t="s">
        <v>68</v>
      </c>
      <c r="N1808">
        <v>1807</v>
      </c>
      <c r="O1808">
        <v>25.5</v>
      </c>
    </row>
    <row r="1809" spans="1:15" x14ac:dyDescent="0.3">
      <c r="A1809" t="s">
        <v>6914</v>
      </c>
      <c r="B1809" t="s">
        <v>6915</v>
      </c>
      <c r="C1809" s="1" t="str">
        <f t="shared" si="280"/>
        <v>21:0161</v>
      </c>
      <c r="D1809" s="1" t="str">
        <f t="shared" si="281"/>
        <v>21:0087</v>
      </c>
      <c r="E1809" t="s">
        <v>6912</v>
      </c>
      <c r="F1809" t="s">
        <v>6916</v>
      </c>
      <c r="H1809">
        <v>56.801144700000002</v>
      </c>
      <c r="I1809">
        <v>-103.1828129</v>
      </c>
      <c r="J1809" s="1" t="str">
        <f t="shared" si="282"/>
        <v>NGR lake sediment grab sample</v>
      </c>
      <c r="K1809" s="1" t="str">
        <f t="shared" si="283"/>
        <v>&lt;177 micron (NGR)</v>
      </c>
      <c r="L1809">
        <v>94</v>
      </c>
      <c r="M1809" t="s">
        <v>72</v>
      </c>
      <c r="N1809">
        <v>1808</v>
      </c>
      <c r="O1809">
        <v>19</v>
      </c>
    </row>
    <row r="1810" spans="1:15" x14ac:dyDescent="0.3">
      <c r="A1810" t="s">
        <v>6917</v>
      </c>
      <c r="B1810" t="s">
        <v>6918</v>
      </c>
      <c r="C1810" s="1" t="str">
        <f t="shared" si="280"/>
        <v>21:0161</v>
      </c>
      <c r="D1810" s="1" t="str">
        <f t="shared" si="281"/>
        <v>21:0087</v>
      </c>
      <c r="E1810" t="s">
        <v>6919</v>
      </c>
      <c r="F1810" t="s">
        <v>6920</v>
      </c>
      <c r="H1810">
        <v>56.811995000000003</v>
      </c>
      <c r="I1810">
        <v>-103.12658740000001</v>
      </c>
      <c r="J1810" s="1" t="str">
        <f t="shared" si="282"/>
        <v>NGR lake sediment grab sample</v>
      </c>
      <c r="K1810" s="1" t="str">
        <f t="shared" si="283"/>
        <v>&lt;177 micron (NGR)</v>
      </c>
      <c r="L1810">
        <v>94</v>
      </c>
      <c r="M1810" t="s">
        <v>188</v>
      </c>
      <c r="N1810">
        <v>1809</v>
      </c>
      <c r="O1810">
        <v>21.5</v>
      </c>
    </row>
    <row r="1811" spans="1:15" x14ac:dyDescent="0.3">
      <c r="A1811" t="s">
        <v>6921</v>
      </c>
      <c r="B1811" t="s">
        <v>6922</v>
      </c>
      <c r="C1811" s="1" t="str">
        <f t="shared" si="280"/>
        <v>21:0161</v>
      </c>
      <c r="D1811" s="1" t="str">
        <f t="shared" si="281"/>
        <v>21:0087</v>
      </c>
      <c r="E1811" t="s">
        <v>6923</v>
      </c>
      <c r="F1811" t="s">
        <v>6924</v>
      </c>
      <c r="H1811">
        <v>56.850456999999999</v>
      </c>
      <c r="I1811">
        <v>-103.1148261</v>
      </c>
      <c r="J1811" s="1" t="str">
        <f t="shared" si="282"/>
        <v>NGR lake sediment grab sample</v>
      </c>
      <c r="K1811" s="1" t="str">
        <f t="shared" si="283"/>
        <v>&lt;177 micron (NGR)</v>
      </c>
      <c r="L1811">
        <v>94</v>
      </c>
      <c r="M1811" t="s">
        <v>193</v>
      </c>
      <c r="N1811">
        <v>1810</v>
      </c>
      <c r="O1811">
        <v>36</v>
      </c>
    </row>
    <row r="1812" spans="1:15" x14ac:dyDescent="0.3">
      <c r="A1812" t="s">
        <v>6925</v>
      </c>
      <c r="B1812" t="s">
        <v>6926</v>
      </c>
      <c r="C1812" s="1" t="str">
        <f t="shared" si="280"/>
        <v>21:0161</v>
      </c>
      <c r="D1812" s="1" t="str">
        <f t="shared" si="281"/>
        <v>21:0087</v>
      </c>
      <c r="E1812" t="s">
        <v>6866</v>
      </c>
      <c r="F1812" t="s">
        <v>6927</v>
      </c>
      <c r="H1812">
        <v>56.697861699999997</v>
      </c>
      <c r="I1812">
        <v>-103.5275003</v>
      </c>
      <c r="J1812" s="1" t="str">
        <f t="shared" si="282"/>
        <v>NGR lake sediment grab sample</v>
      </c>
      <c r="K1812" s="1" t="str">
        <f t="shared" si="283"/>
        <v>&lt;177 micron (NGR)</v>
      </c>
      <c r="L1812">
        <v>94</v>
      </c>
      <c r="M1812" t="s">
        <v>197</v>
      </c>
      <c r="N1812">
        <v>1811</v>
      </c>
      <c r="O1812">
        <v>10</v>
      </c>
    </row>
    <row r="1813" spans="1:15" x14ac:dyDescent="0.3">
      <c r="A1813" t="s">
        <v>6928</v>
      </c>
      <c r="B1813" t="s">
        <v>6929</v>
      </c>
      <c r="C1813" s="1" t="str">
        <f t="shared" si="280"/>
        <v>21:0161</v>
      </c>
      <c r="D1813" s="1" t="str">
        <f t="shared" si="281"/>
        <v>21:0087</v>
      </c>
      <c r="E1813" t="s">
        <v>6930</v>
      </c>
      <c r="F1813" t="s">
        <v>6931</v>
      </c>
      <c r="H1813">
        <v>56.837585900000001</v>
      </c>
      <c r="I1813">
        <v>-102.9810398</v>
      </c>
      <c r="J1813" s="1" t="str">
        <f t="shared" si="282"/>
        <v>NGR lake sediment grab sample</v>
      </c>
      <c r="K1813" s="1" t="str">
        <f t="shared" si="283"/>
        <v>&lt;177 micron (NGR)</v>
      </c>
      <c r="L1813">
        <v>95</v>
      </c>
      <c r="M1813" t="s">
        <v>19</v>
      </c>
      <c r="N1813">
        <v>1812</v>
      </c>
      <c r="O1813">
        <v>36</v>
      </c>
    </row>
    <row r="1814" spans="1:15" x14ac:dyDescent="0.3">
      <c r="A1814" t="s">
        <v>6932</v>
      </c>
      <c r="B1814" t="s">
        <v>6933</v>
      </c>
      <c r="C1814" s="1" t="str">
        <f t="shared" si="280"/>
        <v>21:0161</v>
      </c>
      <c r="D1814" s="1" t="str">
        <f t="shared" si="281"/>
        <v>21:0087</v>
      </c>
      <c r="E1814" t="s">
        <v>6934</v>
      </c>
      <c r="F1814" t="s">
        <v>6935</v>
      </c>
      <c r="H1814">
        <v>56.847879900000002</v>
      </c>
      <c r="I1814">
        <v>-102.95096719999999</v>
      </c>
      <c r="J1814" s="1" t="str">
        <f t="shared" si="282"/>
        <v>NGR lake sediment grab sample</v>
      </c>
      <c r="K1814" s="1" t="str">
        <f t="shared" si="283"/>
        <v>&lt;177 micron (NGR)</v>
      </c>
      <c r="L1814">
        <v>95</v>
      </c>
      <c r="M1814" t="s">
        <v>29</v>
      </c>
      <c r="N1814">
        <v>1813</v>
      </c>
      <c r="O1814">
        <v>68.5</v>
      </c>
    </row>
    <row r="1815" spans="1:15" x14ac:dyDescent="0.3">
      <c r="A1815" t="s">
        <v>6936</v>
      </c>
      <c r="B1815" t="s">
        <v>6937</v>
      </c>
      <c r="C1815" s="1" t="str">
        <f t="shared" si="280"/>
        <v>21:0161</v>
      </c>
      <c r="D1815" s="1" t="str">
        <f t="shared" si="281"/>
        <v>21:0087</v>
      </c>
      <c r="E1815" t="s">
        <v>6938</v>
      </c>
      <c r="F1815" t="s">
        <v>6939</v>
      </c>
      <c r="H1815">
        <v>56.840029199999996</v>
      </c>
      <c r="I1815">
        <v>-102.85794060000001</v>
      </c>
      <c r="J1815" s="1" t="str">
        <f t="shared" si="282"/>
        <v>NGR lake sediment grab sample</v>
      </c>
      <c r="K1815" s="1" t="str">
        <f t="shared" si="283"/>
        <v>&lt;177 micron (NGR)</v>
      </c>
      <c r="L1815">
        <v>95</v>
      </c>
      <c r="M1815" t="s">
        <v>34</v>
      </c>
      <c r="N1815">
        <v>1814</v>
      </c>
      <c r="O1815">
        <v>28.5</v>
      </c>
    </row>
    <row r="1816" spans="1:15" x14ac:dyDescent="0.3">
      <c r="A1816" t="s">
        <v>6940</v>
      </c>
      <c r="B1816" t="s">
        <v>6941</v>
      </c>
      <c r="C1816" s="1" t="str">
        <f t="shared" si="280"/>
        <v>21:0161</v>
      </c>
      <c r="D1816" s="1" t="str">
        <f t="shared" si="281"/>
        <v>21:0087</v>
      </c>
      <c r="E1816" t="s">
        <v>6942</v>
      </c>
      <c r="F1816" t="s">
        <v>6943</v>
      </c>
      <c r="H1816">
        <v>56.870607499999998</v>
      </c>
      <c r="I1816">
        <v>-102.8594738</v>
      </c>
      <c r="J1816" s="1" t="str">
        <f t="shared" si="282"/>
        <v>NGR lake sediment grab sample</v>
      </c>
      <c r="K1816" s="1" t="str">
        <f t="shared" si="283"/>
        <v>&lt;177 micron (NGR)</v>
      </c>
      <c r="L1816">
        <v>95</v>
      </c>
      <c r="M1816" t="s">
        <v>39</v>
      </c>
      <c r="N1816">
        <v>1815</v>
      </c>
      <c r="O1816">
        <v>47.5</v>
      </c>
    </row>
    <row r="1817" spans="1:15" x14ac:dyDescent="0.3">
      <c r="A1817" t="s">
        <v>6944</v>
      </c>
      <c r="B1817" t="s">
        <v>6945</v>
      </c>
      <c r="C1817" s="1" t="str">
        <f t="shared" si="280"/>
        <v>21:0161</v>
      </c>
      <c r="D1817" s="1" t="str">
        <f t="shared" si="281"/>
        <v>21:0087</v>
      </c>
      <c r="E1817" t="s">
        <v>6946</v>
      </c>
      <c r="F1817" t="s">
        <v>6947</v>
      </c>
      <c r="H1817">
        <v>56.877279799999997</v>
      </c>
      <c r="I1817">
        <v>-102.8295504</v>
      </c>
      <c r="J1817" s="1" t="str">
        <f t="shared" si="282"/>
        <v>NGR lake sediment grab sample</v>
      </c>
      <c r="K1817" s="1" t="str">
        <f t="shared" si="283"/>
        <v>&lt;177 micron (NGR)</v>
      </c>
      <c r="L1817">
        <v>95</v>
      </c>
      <c r="M1817" t="s">
        <v>44</v>
      </c>
      <c r="N1817">
        <v>1816</v>
      </c>
      <c r="O1817">
        <v>41</v>
      </c>
    </row>
    <row r="1818" spans="1:15" x14ac:dyDescent="0.3">
      <c r="A1818" t="s">
        <v>6948</v>
      </c>
      <c r="B1818" t="s">
        <v>6949</v>
      </c>
      <c r="C1818" s="1" t="str">
        <f t="shared" si="280"/>
        <v>21:0161</v>
      </c>
      <c r="D1818" s="1" t="str">
        <f t="shared" si="281"/>
        <v>21:0087</v>
      </c>
      <c r="E1818" t="s">
        <v>6950</v>
      </c>
      <c r="F1818" t="s">
        <v>6951</v>
      </c>
      <c r="H1818">
        <v>56.901297900000003</v>
      </c>
      <c r="I1818">
        <v>-102.8675715</v>
      </c>
      <c r="J1818" s="1" t="str">
        <f t="shared" si="282"/>
        <v>NGR lake sediment grab sample</v>
      </c>
      <c r="K1818" s="1" t="str">
        <f t="shared" si="283"/>
        <v>&lt;177 micron (NGR)</v>
      </c>
      <c r="L1818">
        <v>95</v>
      </c>
      <c r="M1818" t="s">
        <v>49</v>
      </c>
      <c r="N1818">
        <v>1817</v>
      </c>
      <c r="O1818">
        <v>32</v>
      </c>
    </row>
    <row r="1819" spans="1:15" x14ac:dyDescent="0.3">
      <c r="A1819" t="s">
        <v>6952</v>
      </c>
      <c r="B1819" t="s">
        <v>6953</v>
      </c>
      <c r="C1819" s="1" t="str">
        <f t="shared" si="280"/>
        <v>21:0161</v>
      </c>
      <c r="D1819" s="1" t="str">
        <f t="shared" si="281"/>
        <v>21:0087</v>
      </c>
      <c r="E1819" t="s">
        <v>6954</v>
      </c>
      <c r="F1819" t="s">
        <v>6955</v>
      </c>
      <c r="H1819">
        <v>56.935270699999997</v>
      </c>
      <c r="I1819">
        <v>-102.8574139</v>
      </c>
      <c r="J1819" s="1" t="str">
        <f t="shared" si="282"/>
        <v>NGR lake sediment grab sample</v>
      </c>
      <c r="K1819" s="1" t="str">
        <f t="shared" si="283"/>
        <v>&lt;177 micron (NGR)</v>
      </c>
      <c r="L1819">
        <v>95</v>
      </c>
      <c r="M1819" t="s">
        <v>54</v>
      </c>
      <c r="N1819">
        <v>1818</v>
      </c>
      <c r="O1819">
        <v>43.5</v>
      </c>
    </row>
    <row r="1820" spans="1:15" x14ac:dyDescent="0.3">
      <c r="A1820" t="s">
        <v>6956</v>
      </c>
      <c r="B1820" t="s">
        <v>6957</v>
      </c>
      <c r="C1820" s="1" t="str">
        <f t="shared" si="280"/>
        <v>21:0161</v>
      </c>
      <c r="D1820" s="1" t="str">
        <f t="shared" si="281"/>
        <v>21:0087</v>
      </c>
      <c r="E1820" t="s">
        <v>6958</v>
      </c>
      <c r="F1820" t="s">
        <v>6959</v>
      </c>
      <c r="H1820">
        <v>56.963212800000001</v>
      </c>
      <c r="I1820">
        <v>-102.8623898</v>
      </c>
      <c r="J1820" s="1" t="str">
        <f t="shared" si="282"/>
        <v>NGR lake sediment grab sample</v>
      </c>
      <c r="K1820" s="1" t="str">
        <f t="shared" si="283"/>
        <v>&lt;177 micron (NGR)</v>
      </c>
      <c r="L1820">
        <v>95</v>
      </c>
      <c r="M1820" t="s">
        <v>59</v>
      </c>
      <c r="N1820">
        <v>1819</v>
      </c>
      <c r="O1820">
        <v>29.5</v>
      </c>
    </row>
    <row r="1821" spans="1:15" x14ac:dyDescent="0.3">
      <c r="A1821" t="s">
        <v>6960</v>
      </c>
      <c r="B1821" t="s">
        <v>6961</v>
      </c>
      <c r="C1821" s="1" t="str">
        <f t="shared" si="280"/>
        <v>21:0161</v>
      </c>
      <c r="D1821" s="1" t="str">
        <f t="shared" si="281"/>
        <v>21:0087</v>
      </c>
      <c r="E1821" t="s">
        <v>6962</v>
      </c>
      <c r="F1821" t="s">
        <v>6963</v>
      </c>
      <c r="H1821">
        <v>56.953993199999999</v>
      </c>
      <c r="I1821">
        <v>-102.7971335</v>
      </c>
      <c r="J1821" s="1" t="str">
        <f t="shared" si="282"/>
        <v>NGR lake sediment grab sample</v>
      </c>
      <c r="K1821" s="1" t="str">
        <f t="shared" si="283"/>
        <v>&lt;177 micron (NGR)</v>
      </c>
      <c r="L1821">
        <v>95</v>
      </c>
      <c r="M1821" t="s">
        <v>105</v>
      </c>
      <c r="N1821">
        <v>1820</v>
      </c>
      <c r="O1821">
        <v>37.5</v>
      </c>
    </row>
    <row r="1822" spans="1:15" x14ac:dyDescent="0.3">
      <c r="A1822" t="s">
        <v>6964</v>
      </c>
      <c r="B1822" t="s">
        <v>6965</v>
      </c>
      <c r="C1822" s="1" t="str">
        <f t="shared" si="280"/>
        <v>21:0161</v>
      </c>
      <c r="D1822" s="1" t="str">
        <f t="shared" si="281"/>
        <v>21:0087</v>
      </c>
      <c r="E1822" t="s">
        <v>6966</v>
      </c>
      <c r="F1822" t="s">
        <v>6967</v>
      </c>
      <c r="H1822">
        <v>56.958502099999997</v>
      </c>
      <c r="I1822">
        <v>-102.74752239999999</v>
      </c>
      <c r="J1822" s="1" t="str">
        <f t="shared" si="282"/>
        <v>NGR lake sediment grab sample</v>
      </c>
      <c r="K1822" s="1" t="str">
        <f t="shared" si="283"/>
        <v>&lt;177 micron (NGR)</v>
      </c>
      <c r="L1822">
        <v>95</v>
      </c>
      <c r="M1822" t="s">
        <v>110</v>
      </c>
      <c r="N1822">
        <v>1821</v>
      </c>
      <c r="O1822">
        <v>39</v>
      </c>
    </row>
    <row r="1823" spans="1:15" x14ac:dyDescent="0.3">
      <c r="A1823" t="s">
        <v>6968</v>
      </c>
      <c r="B1823" t="s">
        <v>6969</v>
      </c>
      <c r="C1823" s="1" t="str">
        <f t="shared" si="280"/>
        <v>21:0161</v>
      </c>
      <c r="D1823" s="1" t="str">
        <f>HYPERLINK("http://geochem.nrcan.gc.ca/cdogs/content/svy/svy_e.htm", "")</f>
        <v/>
      </c>
      <c r="G1823" s="1" t="str">
        <f>HYPERLINK("http://geochem.nrcan.gc.ca/cdogs/content/cr_/cr_00003_e.htm", "3")</f>
        <v>3</v>
      </c>
      <c r="J1823" t="s">
        <v>22</v>
      </c>
      <c r="K1823" t="s">
        <v>23</v>
      </c>
      <c r="L1823">
        <v>95</v>
      </c>
      <c r="M1823" t="s">
        <v>24</v>
      </c>
      <c r="N1823">
        <v>1822</v>
      </c>
      <c r="O1823">
        <v>14.5</v>
      </c>
    </row>
    <row r="1824" spans="1:15" x14ac:dyDescent="0.3">
      <c r="A1824" t="s">
        <v>6970</v>
      </c>
      <c r="B1824" t="s">
        <v>6971</v>
      </c>
      <c r="C1824" s="1" t="str">
        <f t="shared" si="280"/>
        <v>21:0161</v>
      </c>
      <c r="D1824" s="1" t="str">
        <f t="shared" ref="D1824:D1837" si="284">HYPERLINK("http://geochem.nrcan.gc.ca/cdogs/content/svy/svy210087_e.htm", "21:0087")</f>
        <v>21:0087</v>
      </c>
      <c r="E1824" t="s">
        <v>6972</v>
      </c>
      <c r="F1824" t="s">
        <v>6973</v>
      </c>
      <c r="H1824">
        <v>56.962748099999999</v>
      </c>
      <c r="I1824">
        <v>-102.6847544</v>
      </c>
      <c r="J1824" s="1" t="str">
        <f t="shared" ref="J1824:J1837" si="285">HYPERLINK("http://geochem.nrcan.gc.ca/cdogs/content/kwd/kwd020027_e.htm", "NGR lake sediment grab sample")</f>
        <v>NGR lake sediment grab sample</v>
      </c>
      <c r="K1824" s="1" t="str">
        <f t="shared" ref="K1824:K1837" si="286">HYPERLINK("http://geochem.nrcan.gc.ca/cdogs/content/kwd/kwd080006_e.htm", "&lt;177 micron (NGR)")</f>
        <v>&lt;177 micron (NGR)</v>
      </c>
      <c r="L1824">
        <v>95</v>
      </c>
      <c r="M1824" t="s">
        <v>120</v>
      </c>
      <c r="N1824">
        <v>1823</v>
      </c>
      <c r="O1824">
        <v>9.5</v>
      </c>
    </row>
    <row r="1825" spans="1:15" x14ac:dyDescent="0.3">
      <c r="A1825" t="s">
        <v>6974</v>
      </c>
      <c r="B1825" t="s">
        <v>6975</v>
      </c>
      <c r="C1825" s="1" t="str">
        <f t="shared" si="280"/>
        <v>21:0161</v>
      </c>
      <c r="D1825" s="1" t="str">
        <f t="shared" si="284"/>
        <v>21:0087</v>
      </c>
      <c r="E1825" t="s">
        <v>6976</v>
      </c>
      <c r="F1825" t="s">
        <v>6977</v>
      </c>
      <c r="H1825">
        <v>56.963961699999999</v>
      </c>
      <c r="I1825">
        <v>-102.6534219</v>
      </c>
      <c r="J1825" s="1" t="str">
        <f t="shared" si="285"/>
        <v>NGR lake sediment grab sample</v>
      </c>
      <c r="K1825" s="1" t="str">
        <f t="shared" si="286"/>
        <v>&lt;177 micron (NGR)</v>
      </c>
      <c r="L1825">
        <v>95</v>
      </c>
      <c r="M1825" t="s">
        <v>115</v>
      </c>
      <c r="N1825">
        <v>1824</v>
      </c>
      <c r="O1825">
        <v>27.5</v>
      </c>
    </row>
    <row r="1826" spans="1:15" x14ac:dyDescent="0.3">
      <c r="A1826" t="s">
        <v>6978</v>
      </c>
      <c r="B1826" t="s">
        <v>6979</v>
      </c>
      <c r="C1826" s="1" t="str">
        <f t="shared" si="280"/>
        <v>21:0161</v>
      </c>
      <c r="D1826" s="1" t="str">
        <f t="shared" si="284"/>
        <v>21:0087</v>
      </c>
      <c r="E1826" t="s">
        <v>6980</v>
      </c>
      <c r="F1826" t="s">
        <v>6981</v>
      </c>
      <c r="H1826">
        <v>56.935109199999999</v>
      </c>
      <c r="I1826">
        <v>-102.60098720000001</v>
      </c>
      <c r="J1826" s="1" t="str">
        <f t="shared" si="285"/>
        <v>NGR lake sediment grab sample</v>
      </c>
      <c r="K1826" s="1" t="str">
        <f t="shared" si="286"/>
        <v>&lt;177 micron (NGR)</v>
      </c>
      <c r="L1826">
        <v>95</v>
      </c>
      <c r="M1826" t="s">
        <v>176</v>
      </c>
      <c r="N1826">
        <v>1825</v>
      </c>
      <c r="O1826">
        <v>8.5</v>
      </c>
    </row>
    <row r="1827" spans="1:15" x14ac:dyDescent="0.3">
      <c r="A1827" t="s">
        <v>6982</v>
      </c>
      <c r="B1827" t="s">
        <v>6983</v>
      </c>
      <c r="C1827" s="1" t="str">
        <f t="shared" si="280"/>
        <v>21:0161</v>
      </c>
      <c r="D1827" s="1" t="str">
        <f t="shared" si="284"/>
        <v>21:0087</v>
      </c>
      <c r="E1827" t="s">
        <v>6984</v>
      </c>
      <c r="F1827" t="s">
        <v>6985</v>
      </c>
      <c r="H1827">
        <v>56.942234499999998</v>
      </c>
      <c r="I1827">
        <v>-102.6449224</v>
      </c>
      <c r="J1827" s="1" t="str">
        <f t="shared" si="285"/>
        <v>NGR lake sediment grab sample</v>
      </c>
      <c r="K1827" s="1" t="str">
        <f t="shared" si="286"/>
        <v>&lt;177 micron (NGR)</v>
      </c>
      <c r="L1827">
        <v>95</v>
      </c>
      <c r="M1827" t="s">
        <v>183</v>
      </c>
      <c r="N1827">
        <v>1826</v>
      </c>
      <c r="O1827">
        <v>30.5</v>
      </c>
    </row>
    <row r="1828" spans="1:15" x14ac:dyDescent="0.3">
      <c r="A1828" t="s">
        <v>6986</v>
      </c>
      <c r="B1828" t="s">
        <v>6987</v>
      </c>
      <c r="C1828" s="1" t="str">
        <f t="shared" si="280"/>
        <v>21:0161</v>
      </c>
      <c r="D1828" s="1" t="str">
        <f t="shared" si="284"/>
        <v>21:0087</v>
      </c>
      <c r="E1828" t="s">
        <v>6988</v>
      </c>
      <c r="F1828" t="s">
        <v>6989</v>
      </c>
      <c r="H1828">
        <v>56.935758999999997</v>
      </c>
      <c r="I1828">
        <v>-102.6831399</v>
      </c>
      <c r="J1828" s="1" t="str">
        <f t="shared" si="285"/>
        <v>NGR lake sediment grab sample</v>
      </c>
      <c r="K1828" s="1" t="str">
        <f t="shared" si="286"/>
        <v>&lt;177 micron (NGR)</v>
      </c>
      <c r="L1828">
        <v>95</v>
      </c>
      <c r="M1828" t="s">
        <v>68</v>
      </c>
      <c r="N1828">
        <v>1827</v>
      </c>
      <c r="O1828">
        <v>41</v>
      </c>
    </row>
    <row r="1829" spans="1:15" x14ac:dyDescent="0.3">
      <c r="A1829" t="s">
        <v>6990</v>
      </c>
      <c r="B1829" t="s">
        <v>6991</v>
      </c>
      <c r="C1829" s="1" t="str">
        <f t="shared" si="280"/>
        <v>21:0161</v>
      </c>
      <c r="D1829" s="1" t="str">
        <f t="shared" si="284"/>
        <v>21:0087</v>
      </c>
      <c r="E1829" t="s">
        <v>6988</v>
      </c>
      <c r="F1829" t="s">
        <v>6992</v>
      </c>
      <c r="H1829">
        <v>56.935758999999997</v>
      </c>
      <c r="I1829">
        <v>-102.6831399</v>
      </c>
      <c r="J1829" s="1" t="str">
        <f t="shared" si="285"/>
        <v>NGR lake sediment grab sample</v>
      </c>
      <c r="K1829" s="1" t="str">
        <f t="shared" si="286"/>
        <v>&lt;177 micron (NGR)</v>
      </c>
      <c r="L1829">
        <v>95</v>
      </c>
      <c r="M1829" t="s">
        <v>72</v>
      </c>
      <c r="N1829">
        <v>1828</v>
      </c>
      <c r="O1829">
        <v>43.5</v>
      </c>
    </row>
    <row r="1830" spans="1:15" x14ac:dyDescent="0.3">
      <c r="A1830" t="s">
        <v>6993</v>
      </c>
      <c r="B1830" t="s">
        <v>6994</v>
      </c>
      <c r="C1830" s="1" t="str">
        <f t="shared" si="280"/>
        <v>21:0161</v>
      </c>
      <c r="D1830" s="1" t="str">
        <f t="shared" si="284"/>
        <v>21:0087</v>
      </c>
      <c r="E1830" t="s">
        <v>6995</v>
      </c>
      <c r="F1830" t="s">
        <v>6996</v>
      </c>
      <c r="H1830">
        <v>56.9125145</v>
      </c>
      <c r="I1830">
        <v>-102.73879410000001</v>
      </c>
      <c r="J1830" s="1" t="str">
        <f t="shared" si="285"/>
        <v>NGR lake sediment grab sample</v>
      </c>
      <c r="K1830" s="1" t="str">
        <f t="shared" si="286"/>
        <v>&lt;177 micron (NGR)</v>
      </c>
      <c r="L1830">
        <v>95</v>
      </c>
      <c r="M1830" t="s">
        <v>188</v>
      </c>
      <c r="N1830">
        <v>1829</v>
      </c>
      <c r="O1830">
        <v>39.5</v>
      </c>
    </row>
    <row r="1831" spans="1:15" x14ac:dyDescent="0.3">
      <c r="A1831" t="s">
        <v>6997</v>
      </c>
      <c r="B1831" t="s">
        <v>6998</v>
      </c>
      <c r="C1831" s="1" t="str">
        <f t="shared" si="280"/>
        <v>21:0161</v>
      </c>
      <c r="D1831" s="1" t="str">
        <f t="shared" si="284"/>
        <v>21:0087</v>
      </c>
      <c r="E1831" t="s">
        <v>6999</v>
      </c>
      <c r="F1831" t="s">
        <v>7000</v>
      </c>
      <c r="H1831">
        <v>56.919387100000002</v>
      </c>
      <c r="I1831">
        <v>-102.77124070000001</v>
      </c>
      <c r="J1831" s="1" t="str">
        <f t="shared" si="285"/>
        <v>NGR lake sediment grab sample</v>
      </c>
      <c r="K1831" s="1" t="str">
        <f t="shared" si="286"/>
        <v>&lt;177 micron (NGR)</v>
      </c>
      <c r="L1831">
        <v>95</v>
      </c>
      <c r="M1831" t="s">
        <v>193</v>
      </c>
      <c r="N1831">
        <v>1830</v>
      </c>
      <c r="O1831">
        <v>29</v>
      </c>
    </row>
    <row r="1832" spans="1:15" x14ac:dyDescent="0.3">
      <c r="A1832" t="s">
        <v>7001</v>
      </c>
      <c r="B1832" t="s">
        <v>7002</v>
      </c>
      <c r="C1832" s="1" t="str">
        <f t="shared" si="280"/>
        <v>21:0161</v>
      </c>
      <c r="D1832" s="1" t="str">
        <f t="shared" si="284"/>
        <v>21:0087</v>
      </c>
      <c r="E1832" t="s">
        <v>6972</v>
      </c>
      <c r="F1832" t="s">
        <v>7003</v>
      </c>
      <c r="H1832">
        <v>56.962748099999999</v>
      </c>
      <c r="I1832">
        <v>-102.6847544</v>
      </c>
      <c r="J1832" s="1" t="str">
        <f t="shared" si="285"/>
        <v>NGR lake sediment grab sample</v>
      </c>
      <c r="K1832" s="1" t="str">
        <f t="shared" si="286"/>
        <v>&lt;177 micron (NGR)</v>
      </c>
      <c r="L1832">
        <v>95</v>
      </c>
      <c r="M1832" t="s">
        <v>197</v>
      </c>
      <c r="N1832">
        <v>1831</v>
      </c>
      <c r="O1832">
        <v>9</v>
      </c>
    </row>
    <row r="1833" spans="1:15" x14ac:dyDescent="0.3">
      <c r="A1833" t="s">
        <v>7004</v>
      </c>
      <c r="B1833" t="s">
        <v>7005</v>
      </c>
      <c r="C1833" s="1" t="str">
        <f t="shared" si="280"/>
        <v>21:0161</v>
      </c>
      <c r="D1833" s="1" t="str">
        <f t="shared" si="284"/>
        <v>21:0087</v>
      </c>
      <c r="E1833" t="s">
        <v>7006</v>
      </c>
      <c r="F1833" t="s">
        <v>7007</v>
      </c>
      <c r="H1833">
        <v>56.927004699999998</v>
      </c>
      <c r="I1833">
        <v>-102.795438</v>
      </c>
      <c r="J1833" s="1" t="str">
        <f t="shared" si="285"/>
        <v>NGR lake sediment grab sample</v>
      </c>
      <c r="K1833" s="1" t="str">
        <f t="shared" si="286"/>
        <v>&lt;177 micron (NGR)</v>
      </c>
      <c r="L1833">
        <v>96</v>
      </c>
      <c r="M1833" t="s">
        <v>19</v>
      </c>
      <c r="N1833">
        <v>1832</v>
      </c>
      <c r="O1833">
        <v>46.5</v>
      </c>
    </row>
    <row r="1834" spans="1:15" x14ac:dyDescent="0.3">
      <c r="A1834" t="s">
        <v>7008</v>
      </c>
      <c r="B1834" t="s">
        <v>7009</v>
      </c>
      <c r="C1834" s="1" t="str">
        <f t="shared" si="280"/>
        <v>21:0161</v>
      </c>
      <c r="D1834" s="1" t="str">
        <f t="shared" si="284"/>
        <v>21:0087</v>
      </c>
      <c r="E1834" t="s">
        <v>7010</v>
      </c>
      <c r="F1834" t="s">
        <v>7011</v>
      </c>
      <c r="H1834">
        <v>56.9092816</v>
      </c>
      <c r="I1834">
        <v>-102.8096242</v>
      </c>
      <c r="J1834" s="1" t="str">
        <f t="shared" si="285"/>
        <v>NGR lake sediment grab sample</v>
      </c>
      <c r="K1834" s="1" t="str">
        <f t="shared" si="286"/>
        <v>&lt;177 micron (NGR)</v>
      </c>
      <c r="L1834">
        <v>96</v>
      </c>
      <c r="M1834" t="s">
        <v>29</v>
      </c>
      <c r="N1834">
        <v>1833</v>
      </c>
      <c r="O1834">
        <v>25.5</v>
      </c>
    </row>
    <row r="1835" spans="1:15" x14ac:dyDescent="0.3">
      <c r="A1835" t="s">
        <v>7012</v>
      </c>
      <c r="B1835" t="s">
        <v>7013</v>
      </c>
      <c r="C1835" s="1" t="str">
        <f t="shared" si="280"/>
        <v>21:0161</v>
      </c>
      <c r="D1835" s="1" t="str">
        <f t="shared" si="284"/>
        <v>21:0087</v>
      </c>
      <c r="E1835" t="s">
        <v>7014</v>
      </c>
      <c r="F1835" t="s">
        <v>7015</v>
      </c>
      <c r="H1835">
        <v>56.872031800000002</v>
      </c>
      <c r="I1835">
        <v>-102.7363161</v>
      </c>
      <c r="J1835" s="1" t="str">
        <f t="shared" si="285"/>
        <v>NGR lake sediment grab sample</v>
      </c>
      <c r="K1835" s="1" t="str">
        <f t="shared" si="286"/>
        <v>&lt;177 micron (NGR)</v>
      </c>
      <c r="L1835">
        <v>96</v>
      </c>
      <c r="M1835" t="s">
        <v>34</v>
      </c>
      <c r="N1835">
        <v>1834</v>
      </c>
      <c r="O1835">
        <v>32.5</v>
      </c>
    </row>
    <row r="1836" spans="1:15" x14ac:dyDescent="0.3">
      <c r="A1836" t="s">
        <v>7016</v>
      </c>
      <c r="B1836" t="s">
        <v>7017</v>
      </c>
      <c r="C1836" s="1" t="str">
        <f t="shared" si="280"/>
        <v>21:0161</v>
      </c>
      <c r="D1836" s="1" t="str">
        <f t="shared" si="284"/>
        <v>21:0087</v>
      </c>
      <c r="E1836" t="s">
        <v>7018</v>
      </c>
      <c r="F1836" t="s">
        <v>7019</v>
      </c>
      <c r="H1836">
        <v>56.899181200000001</v>
      </c>
      <c r="I1836">
        <v>-102.64927609999999</v>
      </c>
      <c r="J1836" s="1" t="str">
        <f t="shared" si="285"/>
        <v>NGR lake sediment grab sample</v>
      </c>
      <c r="K1836" s="1" t="str">
        <f t="shared" si="286"/>
        <v>&lt;177 micron (NGR)</v>
      </c>
      <c r="L1836">
        <v>96</v>
      </c>
      <c r="M1836" t="s">
        <v>39</v>
      </c>
      <c r="N1836">
        <v>1835</v>
      </c>
      <c r="O1836">
        <v>34</v>
      </c>
    </row>
    <row r="1837" spans="1:15" x14ac:dyDescent="0.3">
      <c r="A1837" t="s">
        <v>7020</v>
      </c>
      <c r="B1837" t="s">
        <v>7021</v>
      </c>
      <c r="C1837" s="1" t="str">
        <f t="shared" si="280"/>
        <v>21:0161</v>
      </c>
      <c r="D1837" s="1" t="str">
        <f t="shared" si="284"/>
        <v>21:0087</v>
      </c>
      <c r="E1837" t="s">
        <v>7022</v>
      </c>
      <c r="F1837" t="s">
        <v>7023</v>
      </c>
      <c r="H1837">
        <v>56.867051099999998</v>
      </c>
      <c r="I1837">
        <v>-102.613553</v>
      </c>
      <c r="J1837" s="1" t="str">
        <f t="shared" si="285"/>
        <v>NGR lake sediment grab sample</v>
      </c>
      <c r="K1837" s="1" t="str">
        <f t="shared" si="286"/>
        <v>&lt;177 micron (NGR)</v>
      </c>
      <c r="L1837">
        <v>96</v>
      </c>
      <c r="M1837" t="s">
        <v>44</v>
      </c>
      <c r="N1837">
        <v>1836</v>
      </c>
      <c r="O1837">
        <v>36.5</v>
      </c>
    </row>
    <row r="1838" spans="1:15" x14ac:dyDescent="0.3">
      <c r="A1838" t="s">
        <v>7024</v>
      </c>
      <c r="B1838" t="s">
        <v>7025</v>
      </c>
      <c r="C1838" s="1" t="str">
        <f t="shared" si="280"/>
        <v>21:0161</v>
      </c>
      <c r="D1838" s="1" t="str">
        <f>HYPERLINK("http://geochem.nrcan.gc.ca/cdogs/content/svy/svy_e.htm", "")</f>
        <v/>
      </c>
      <c r="G1838" s="1" t="str">
        <f>HYPERLINK("http://geochem.nrcan.gc.ca/cdogs/content/cr_/cr_00001_e.htm", "1")</f>
        <v>1</v>
      </c>
      <c r="J1838" t="s">
        <v>22</v>
      </c>
      <c r="K1838" t="s">
        <v>23</v>
      </c>
      <c r="L1838">
        <v>96</v>
      </c>
      <c r="M1838" t="s">
        <v>24</v>
      </c>
      <c r="N1838">
        <v>1837</v>
      </c>
      <c r="O1838">
        <v>47.5</v>
      </c>
    </row>
    <row r="1839" spans="1:15" x14ac:dyDescent="0.3">
      <c r="A1839" t="s">
        <v>7026</v>
      </c>
      <c r="B1839" t="s">
        <v>7027</v>
      </c>
      <c r="C1839" s="1" t="str">
        <f t="shared" si="280"/>
        <v>21:0161</v>
      </c>
      <c r="D1839" s="1" t="str">
        <f t="shared" ref="D1839:D1859" si="287">HYPERLINK("http://geochem.nrcan.gc.ca/cdogs/content/svy/svy210087_e.htm", "21:0087")</f>
        <v>21:0087</v>
      </c>
      <c r="E1839" t="s">
        <v>7028</v>
      </c>
      <c r="F1839" t="s">
        <v>7029</v>
      </c>
      <c r="H1839">
        <v>56.847061199999999</v>
      </c>
      <c r="I1839">
        <v>-102.555785</v>
      </c>
      <c r="J1839" s="1" t="str">
        <f t="shared" ref="J1839:J1859" si="288">HYPERLINK("http://geochem.nrcan.gc.ca/cdogs/content/kwd/kwd020027_e.htm", "NGR lake sediment grab sample")</f>
        <v>NGR lake sediment grab sample</v>
      </c>
      <c r="K1839" s="1" t="str">
        <f t="shared" ref="K1839:K1859" si="289">HYPERLINK("http://geochem.nrcan.gc.ca/cdogs/content/kwd/kwd080006_e.htm", "&lt;177 micron (NGR)")</f>
        <v>&lt;177 micron (NGR)</v>
      </c>
      <c r="L1839">
        <v>96</v>
      </c>
      <c r="M1839" t="s">
        <v>49</v>
      </c>
      <c r="N1839">
        <v>1838</v>
      </c>
      <c r="O1839">
        <v>46</v>
      </c>
    </row>
    <row r="1840" spans="1:15" x14ac:dyDescent="0.3">
      <c r="A1840" t="s">
        <v>7030</v>
      </c>
      <c r="B1840" t="s">
        <v>7031</v>
      </c>
      <c r="C1840" s="1" t="str">
        <f t="shared" si="280"/>
        <v>21:0161</v>
      </c>
      <c r="D1840" s="1" t="str">
        <f t="shared" si="287"/>
        <v>21:0087</v>
      </c>
      <c r="E1840" t="s">
        <v>7032</v>
      </c>
      <c r="F1840" t="s">
        <v>7033</v>
      </c>
      <c r="H1840">
        <v>56.841418599999997</v>
      </c>
      <c r="I1840">
        <v>-102.5430346</v>
      </c>
      <c r="J1840" s="1" t="str">
        <f t="shared" si="288"/>
        <v>NGR lake sediment grab sample</v>
      </c>
      <c r="K1840" s="1" t="str">
        <f t="shared" si="289"/>
        <v>&lt;177 micron (NGR)</v>
      </c>
      <c r="L1840">
        <v>96</v>
      </c>
      <c r="M1840" t="s">
        <v>54</v>
      </c>
      <c r="N1840">
        <v>1839</v>
      </c>
      <c r="O1840">
        <v>8.5</v>
      </c>
    </row>
    <row r="1841" spans="1:15" x14ac:dyDescent="0.3">
      <c r="A1841" t="s">
        <v>7034</v>
      </c>
      <c r="B1841" t="s">
        <v>7035</v>
      </c>
      <c r="C1841" s="1" t="str">
        <f t="shared" si="280"/>
        <v>21:0161</v>
      </c>
      <c r="D1841" s="1" t="str">
        <f t="shared" si="287"/>
        <v>21:0087</v>
      </c>
      <c r="E1841" t="s">
        <v>7036</v>
      </c>
      <c r="F1841" t="s">
        <v>7037</v>
      </c>
      <c r="H1841">
        <v>56.816448100000002</v>
      </c>
      <c r="I1841">
        <v>-102.55286340000001</v>
      </c>
      <c r="J1841" s="1" t="str">
        <f t="shared" si="288"/>
        <v>NGR lake sediment grab sample</v>
      </c>
      <c r="K1841" s="1" t="str">
        <f t="shared" si="289"/>
        <v>&lt;177 micron (NGR)</v>
      </c>
      <c r="L1841">
        <v>96</v>
      </c>
      <c r="M1841" t="s">
        <v>59</v>
      </c>
      <c r="N1841">
        <v>1840</v>
      </c>
      <c r="O1841">
        <v>27</v>
      </c>
    </row>
    <row r="1842" spans="1:15" x14ac:dyDescent="0.3">
      <c r="A1842" t="s">
        <v>7038</v>
      </c>
      <c r="B1842" t="s">
        <v>7039</v>
      </c>
      <c r="C1842" s="1" t="str">
        <f t="shared" si="280"/>
        <v>21:0161</v>
      </c>
      <c r="D1842" s="1" t="str">
        <f t="shared" si="287"/>
        <v>21:0087</v>
      </c>
      <c r="E1842" t="s">
        <v>7040</v>
      </c>
      <c r="F1842" t="s">
        <v>7041</v>
      </c>
      <c r="H1842">
        <v>56.788277100000002</v>
      </c>
      <c r="I1842">
        <v>-103.499405</v>
      </c>
      <c r="J1842" s="1" t="str">
        <f t="shared" si="288"/>
        <v>NGR lake sediment grab sample</v>
      </c>
      <c r="K1842" s="1" t="str">
        <f t="shared" si="289"/>
        <v>&lt;177 micron (NGR)</v>
      </c>
      <c r="L1842">
        <v>96</v>
      </c>
      <c r="M1842" t="s">
        <v>105</v>
      </c>
      <c r="N1842">
        <v>1841</v>
      </c>
      <c r="O1842">
        <v>45.5</v>
      </c>
    </row>
    <row r="1843" spans="1:15" x14ac:dyDescent="0.3">
      <c r="A1843" t="s">
        <v>7042</v>
      </c>
      <c r="B1843" t="s">
        <v>7043</v>
      </c>
      <c r="C1843" s="1" t="str">
        <f t="shared" si="280"/>
        <v>21:0161</v>
      </c>
      <c r="D1843" s="1" t="str">
        <f t="shared" si="287"/>
        <v>21:0087</v>
      </c>
      <c r="E1843" t="s">
        <v>7044</v>
      </c>
      <c r="F1843" t="s">
        <v>7045</v>
      </c>
      <c r="H1843">
        <v>56.770286599999999</v>
      </c>
      <c r="I1843">
        <v>-103.4248522</v>
      </c>
      <c r="J1843" s="1" t="str">
        <f t="shared" si="288"/>
        <v>NGR lake sediment grab sample</v>
      </c>
      <c r="K1843" s="1" t="str">
        <f t="shared" si="289"/>
        <v>&lt;177 micron (NGR)</v>
      </c>
      <c r="L1843">
        <v>96</v>
      </c>
      <c r="M1843" t="s">
        <v>110</v>
      </c>
      <c r="N1843">
        <v>1842</v>
      </c>
      <c r="O1843">
        <v>29.5</v>
      </c>
    </row>
    <row r="1844" spans="1:15" x14ac:dyDescent="0.3">
      <c r="A1844" t="s">
        <v>7046</v>
      </c>
      <c r="B1844" t="s">
        <v>7047</v>
      </c>
      <c r="C1844" s="1" t="str">
        <f t="shared" si="280"/>
        <v>21:0161</v>
      </c>
      <c r="D1844" s="1" t="str">
        <f t="shared" si="287"/>
        <v>21:0087</v>
      </c>
      <c r="E1844" t="s">
        <v>7048</v>
      </c>
      <c r="F1844" t="s">
        <v>7049</v>
      </c>
      <c r="H1844">
        <v>56.776302800000003</v>
      </c>
      <c r="I1844">
        <v>-103.4033245</v>
      </c>
      <c r="J1844" s="1" t="str">
        <f t="shared" si="288"/>
        <v>NGR lake sediment grab sample</v>
      </c>
      <c r="K1844" s="1" t="str">
        <f t="shared" si="289"/>
        <v>&lt;177 micron (NGR)</v>
      </c>
      <c r="L1844">
        <v>96</v>
      </c>
      <c r="M1844" t="s">
        <v>115</v>
      </c>
      <c r="N1844">
        <v>1843</v>
      </c>
      <c r="O1844">
        <v>26</v>
      </c>
    </row>
    <row r="1845" spans="1:15" x14ac:dyDescent="0.3">
      <c r="A1845" t="s">
        <v>7050</v>
      </c>
      <c r="B1845" t="s">
        <v>7051</v>
      </c>
      <c r="C1845" s="1" t="str">
        <f t="shared" si="280"/>
        <v>21:0161</v>
      </c>
      <c r="D1845" s="1" t="str">
        <f t="shared" si="287"/>
        <v>21:0087</v>
      </c>
      <c r="E1845" t="s">
        <v>7052</v>
      </c>
      <c r="F1845" t="s">
        <v>7053</v>
      </c>
      <c r="H1845">
        <v>56.779026399999999</v>
      </c>
      <c r="I1845">
        <v>-103.2067976</v>
      </c>
      <c r="J1845" s="1" t="str">
        <f t="shared" si="288"/>
        <v>NGR lake sediment grab sample</v>
      </c>
      <c r="K1845" s="1" t="str">
        <f t="shared" si="289"/>
        <v>&lt;177 micron (NGR)</v>
      </c>
      <c r="L1845">
        <v>96</v>
      </c>
      <c r="M1845" t="s">
        <v>176</v>
      </c>
      <c r="N1845">
        <v>1844</v>
      </c>
      <c r="O1845">
        <v>38</v>
      </c>
    </row>
    <row r="1846" spans="1:15" x14ac:dyDescent="0.3">
      <c r="A1846" t="s">
        <v>7054</v>
      </c>
      <c r="B1846" t="s">
        <v>7055</v>
      </c>
      <c r="C1846" s="1" t="str">
        <f t="shared" si="280"/>
        <v>21:0161</v>
      </c>
      <c r="D1846" s="1" t="str">
        <f t="shared" si="287"/>
        <v>21:0087</v>
      </c>
      <c r="E1846" t="s">
        <v>7056</v>
      </c>
      <c r="F1846" t="s">
        <v>7057</v>
      </c>
      <c r="H1846">
        <v>56.778967399999999</v>
      </c>
      <c r="I1846">
        <v>-103.1413282</v>
      </c>
      <c r="J1846" s="1" t="str">
        <f t="shared" si="288"/>
        <v>NGR lake sediment grab sample</v>
      </c>
      <c r="K1846" s="1" t="str">
        <f t="shared" si="289"/>
        <v>&lt;177 micron (NGR)</v>
      </c>
      <c r="L1846">
        <v>96</v>
      </c>
      <c r="M1846" t="s">
        <v>183</v>
      </c>
      <c r="N1846">
        <v>1845</v>
      </c>
      <c r="O1846">
        <v>8.5</v>
      </c>
    </row>
    <row r="1847" spans="1:15" x14ac:dyDescent="0.3">
      <c r="A1847" t="s">
        <v>7058</v>
      </c>
      <c r="B1847" t="s">
        <v>7059</v>
      </c>
      <c r="C1847" s="1" t="str">
        <f t="shared" si="280"/>
        <v>21:0161</v>
      </c>
      <c r="D1847" s="1" t="str">
        <f t="shared" si="287"/>
        <v>21:0087</v>
      </c>
      <c r="E1847" t="s">
        <v>7060</v>
      </c>
      <c r="F1847" t="s">
        <v>7061</v>
      </c>
      <c r="H1847">
        <v>56.7837532</v>
      </c>
      <c r="I1847">
        <v>-103.04286879999999</v>
      </c>
      <c r="J1847" s="1" t="str">
        <f t="shared" si="288"/>
        <v>NGR lake sediment grab sample</v>
      </c>
      <c r="K1847" s="1" t="str">
        <f t="shared" si="289"/>
        <v>&lt;177 micron (NGR)</v>
      </c>
      <c r="L1847">
        <v>96</v>
      </c>
      <c r="M1847" t="s">
        <v>188</v>
      </c>
      <c r="N1847">
        <v>1846</v>
      </c>
      <c r="O1847">
        <v>33.5</v>
      </c>
    </row>
    <row r="1848" spans="1:15" x14ac:dyDescent="0.3">
      <c r="A1848" t="s">
        <v>7062</v>
      </c>
      <c r="B1848" t="s">
        <v>7063</v>
      </c>
      <c r="C1848" s="1" t="str">
        <f t="shared" si="280"/>
        <v>21:0161</v>
      </c>
      <c r="D1848" s="1" t="str">
        <f t="shared" si="287"/>
        <v>21:0087</v>
      </c>
      <c r="E1848" t="s">
        <v>7064</v>
      </c>
      <c r="F1848" t="s">
        <v>7065</v>
      </c>
      <c r="H1848">
        <v>56.8186161</v>
      </c>
      <c r="I1848">
        <v>-103.0312193</v>
      </c>
      <c r="J1848" s="1" t="str">
        <f t="shared" si="288"/>
        <v>NGR lake sediment grab sample</v>
      </c>
      <c r="K1848" s="1" t="str">
        <f t="shared" si="289"/>
        <v>&lt;177 micron (NGR)</v>
      </c>
      <c r="L1848">
        <v>96</v>
      </c>
      <c r="M1848" t="s">
        <v>230</v>
      </c>
      <c r="N1848">
        <v>1847</v>
      </c>
      <c r="O1848">
        <v>18</v>
      </c>
    </row>
    <row r="1849" spans="1:15" x14ac:dyDescent="0.3">
      <c r="A1849" t="s">
        <v>7066</v>
      </c>
      <c r="B1849" t="s">
        <v>7067</v>
      </c>
      <c r="C1849" s="1" t="str">
        <f t="shared" si="280"/>
        <v>21:0161</v>
      </c>
      <c r="D1849" s="1" t="str">
        <f t="shared" si="287"/>
        <v>21:0087</v>
      </c>
      <c r="E1849" t="s">
        <v>7064</v>
      </c>
      <c r="F1849" t="s">
        <v>7068</v>
      </c>
      <c r="H1849">
        <v>56.8186161</v>
      </c>
      <c r="I1849">
        <v>-103.0312193</v>
      </c>
      <c r="J1849" s="1" t="str">
        <f t="shared" si="288"/>
        <v>NGR lake sediment grab sample</v>
      </c>
      <c r="K1849" s="1" t="str">
        <f t="shared" si="289"/>
        <v>&lt;177 micron (NGR)</v>
      </c>
      <c r="L1849">
        <v>96</v>
      </c>
      <c r="M1849" t="s">
        <v>226</v>
      </c>
      <c r="N1849">
        <v>1848</v>
      </c>
      <c r="O1849">
        <v>19</v>
      </c>
    </row>
    <row r="1850" spans="1:15" x14ac:dyDescent="0.3">
      <c r="A1850" t="s">
        <v>7069</v>
      </c>
      <c r="B1850" t="s">
        <v>7070</v>
      </c>
      <c r="C1850" s="1" t="str">
        <f t="shared" si="280"/>
        <v>21:0161</v>
      </c>
      <c r="D1850" s="1" t="str">
        <f t="shared" si="287"/>
        <v>21:0087</v>
      </c>
      <c r="E1850" t="s">
        <v>7071</v>
      </c>
      <c r="F1850" t="s">
        <v>7072</v>
      </c>
      <c r="H1850">
        <v>56.816829599999998</v>
      </c>
      <c r="I1850">
        <v>-102.9756027</v>
      </c>
      <c r="J1850" s="1" t="str">
        <f t="shared" si="288"/>
        <v>NGR lake sediment grab sample</v>
      </c>
      <c r="K1850" s="1" t="str">
        <f t="shared" si="289"/>
        <v>&lt;177 micron (NGR)</v>
      </c>
      <c r="L1850">
        <v>96</v>
      </c>
      <c r="M1850" t="s">
        <v>193</v>
      </c>
      <c r="N1850">
        <v>1849</v>
      </c>
      <c r="O1850">
        <v>31.5</v>
      </c>
    </row>
    <row r="1851" spans="1:15" x14ac:dyDescent="0.3">
      <c r="A1851" t="s">
        <v>7073</v>
      </c>
      <c r="B1851" t="s">
        <v>7074</v>
      </c>
      <c r="C1851" s="1" t="str">
        <f t="shared" si="280"/>
        <v>21:0161</v>
      </c>
      <c r="D1851" s="1" t="str">
        <f t="shared" si="287"/>
        <v>21:0087</v>
      </c>
      <c r="E1851" t="s">
        <v>7075</v>
      </c>
      <c r="F1851" t="s">
        <v>7076</v>
      </c>
      <c r="H1851">
        <v>56.8171119</v>
      </c>
      <c r="I1851">
        <v>-102.93790060000001</v>
      </c>
      <c r="J1851" s="1" t="str">
        <f t="shared" si="288"/>
        <v>NGR lake sediment grab sample</v>
      </c>
      <c r="K1851" s="1" t="str">
        <f t="shared" si="289"/>
        <v>&lt;177 micron (NGR)</v>
      </c>
      <c r="L1851">
        <v>96</v>
      </c>
      <c r="M1851" t="s">
        <v>635</v>
      </c>
      <c r="N1851">
        <v>1850</v>
      </c>
      <c r="O1851">
        <v>46.5</v>
      </c>
    </row>
    <row r="1852" spans="1:15" x14ac:dyDescent="0.3">
      <c r="A1852" t="s">
        <v>7077</v>
      </c>
      <c r="B1852" t="s">
        <v>7078</v>
      </c>
      <c r="C1852" s="1" t="str">
        <f t="shared" si="280"/>
        <v>21:0161</v>
      </c>
      <c r="D1852" s="1" t="str">
        <f t="shared" si="287"/>
        <v>21:0087</v>
      </c>
      <c r="E1852" t="s">
        <v>7064</v>
      </c>
      <c r="F1852" t="s">
        <v>7079</v>
      </c>
      <c r="H1852">
        <v>56.8186161</v>
      </c>
      <c r="I1852">
        <v>-103.0312193</v>
      </c>
      <c r="J1852" s="1" t="str">
        <f t="shared" si="288"/>
        <v>NGR lake sediment grab sample</v>
      </c>
      <c r="K1852" s="1" t="str">
        <f t="shared" si="289"/>
        <v>&lt;177 micron (NGR)</v>
      </c>
      <c r="L1852">
        <v>96</v>
      </c>
      <c r="M1852" t="s">
        <v>264</v>
      </c>
      <c r="N1852">
        <v>1851</v>
      </c>
      <c r="O1852">
        <v>23</v>
      </c>
    </row>
    <row r="1853" spans="1:15" x14ac:dyDescent="0.3">
      <c r="A1853" t="s">
        <v>7080</v>
      </c>
      <c r="B1853" t="s">
        <v>7081</v>
      </c>
      <c r="C1853" s="1" t="str">
        <f t="shared" si="280"/>
        <v>21:0161</v>
      </c>
      <c r="D1853" s="1" t="str">
        <f t="shared" si="287"/>
        <v>21:0087</v>
      </c>
      <c r="E1853" t="s">
        <v>7082</v>
      </c>
      <c r="F1853" t="s">
        <v>7083</v>
      </c>
      <c r="H1853">
        <v>56.809673099999998</v>
      </c>
      <c r="I1853">
        <v>-102.86950299999999</v>
      </c>
      <c r="J1853" s="1" t="str">
        <f t="shared" si="288"/>
        <v>NGR lake sediment grab sample</v>
      </c>
      <c r="K1853" s="1" t="str">
        <f t="shared" si="289"/>
        <v>&lt;177 micron (NGR)</v>
      </c>
      <c r="L1853">
        <v>97</v>
      </c>
      <c r="M1853" t="s">
        <v>19</v>
      </c>
      <c r="N1853">
        <v>1852</v>
      </c>
      <c r="O1853">
        <v>46</v>
      </c>
    </row>
    <row r="1854" spans="1:15" x14ac:dyDescent="0.3">
      <c r="A1854" t="s">
        <v>7084</v>
      </c>
      <c r="B1854" t="s">
        <v>7085</v>
      </c>
      <c r="C1854" s="1" t="str">
        <f t="shared" si="280"/>
        <v>21:0161</v>
      </c>
      <c r="D1854" s="1" t="str">
        <f t="shared" si="287"/>
        <v>21:0087</v>
      </c>
      <c r="E1854" t="s">
        <v>7086</v>
      </c>
      <c r="F1854" t="s">
        <v>7087</v>
      </c>
      <c r="H1854">
        <v>56.833762</v>
      </c>
      <c r="I1854">
        <v>-102.8074795</v>
      </c>
      <c r="J1854" s="1" t="str">
        <f t="shared" si="288"/>
        <v>NGR lake sediment grab sample</v>
      </c>
      <c r="K1854" s="1" t="str">
        <f t="shared" si="289"/>
        <v>&lt;177 micron (NGR)</v>
      </c>
      <c r="L1854">
        <v>97</v>
      </c>
      <c r="M1854" t="s">
        <v>29</v>
      </c>
      <c r="N1854">
        <v>1853</v>
      </c>
      <c r="O1854">
        <v>38</v>
      </c>
    </row>
    <row r="1855" spans="1:15" x14ac:dyDescent="0.3">
      <c r="A1855" t="s">
        <v>7088</v>
      </c>
      <c r="B1855" t="s">
        <v>7089</v>
      </c>
      <c r="C1855" s="1" t="str">
        <f t="shared" si="280"/>
        <v>21:0161</v>
      </c>
      <c r="D1855" s="1" t="str">
        <f t="shared" si="287"/>
        <v>21:0087</v>
      </c>
      <c r="E1855" t="s">
        <v>7090</v>
      </c>
      <c r="F1855" t="s">
        <v>7091</v>
      </c>
      <c r="H1855">
        <v>56.830976800000002</v>
      </c>
      <c r="I1855">
        <v>-102.75190859999999</v>
      </c>
      <c r="J1855" s="1" t="str">
        <f t="shared" si="288"/>
        <v>NGR lake sediment grab sample</v>
      </c>
      <c r="K1855" s="1" t="str">
        <f t="shared" si="289"/>
        <v>&lt;177 micron (NGR)</v>
      </c>
      <c r="L1855">
        <v>97</v>
      </c>
      <c r="M1855" t="s">
        <v>34</v>
      </c>
      <c r="N1855">
        <v>1854</v>
      </c>
      <c r="O1855">
        <v>51</v>
      </c>
    </row>
    <row r="1856" spans="1:15" x14ac:dyDescent="0.3">
      <c r="A1856" t="s">
        <v>7092</v>
      </c>
      <c r="B1856" t="s">
        <v>7093</v>
      </c>
      <c r="C1856" s="1" t="str">
        <f t="shared" si="280"/>
        <v>21:0161</v>
      </c>
      <c r="D1856" s="1" t="str">
        <f t="shared" si="287"/>
        <v>21:0087</v>
      </c>
      <c r="E1856" t="s">
        <v>7094</v>
      </c>
      <c r="F1856" t="s">
        <v>7095</v>
      </c>
      <c r="H1856">
        <v>56.8442632</v>
      </c>
      <c r="I1856">
        <v>-102.69207780000001</v>
      </c>
      <c r="J1856" s="1" t="str">
        <f t="shared" si="288"/>
        <v>NGR lake sediment grab sample</v>
      </c>
      <c r="K1856" s="1" t="str">
        <f t="shared" si="289"/>
        <v>&lt;177 micron (NGR)</v>
      </c>
      <c r="L1856">
        <v>97</v>
      </c>
      <c r="M1856" t="s">
        <v>39</v>
      </c>
      <c r="N1856">
        <v>1855</v>
      </c>
      <c r="O1856">
        <v>38</v>
      </c>
    </row>
    <row r="1857" spans="1:15" x14ac:dyDescent="0.3">
      <c r="A1857" t="s">
        <v>7096</v>
      </c>
      <c r="B1857" t="s">
        <v>7097</v>
      </c>
      <c r="C1857" s="1" t="str">
        <f t="shared" si="280"/>
        <v>21:0161</v>
      </c>
      <c r="D1857" s="1" t="str">
        <f t="shared" si="287"/>
        <v>21:0087</v>
      </c>
      <c r="E1857" t="s">
        <v>7098</v>
      </c>
      <c r="F1857" t="s">
        <v>7099</v>
      </c>
      <c r="H1857">
        <v>56.868286300000001</v>
      </c>
      <c r="I1857">
        <v>-102.67911119999999</v>
      </c>
      <c r="J1857" s="1" t="str">
        <f t="shared" si="288"/>
        <v>NGR lake sediment grab sample</v>
      </c>
      <c r="K1857" s="1" t="str">
        <f t="shared" si="289"/>
        <v>&lt;177 micron (NGR)</v>
      </c>
      <c r="L1857">
        <v>97</v>
      </c>
      <c r="M1857" t="s">
        <v>44</v>
      </c>
      <c r="N1857">
        <v>1856</v>
      </c>
      <c r="O1857">
        <v>38.5</v>
      </c>
    </row>
    <row r="1858" spans="1:15" x14ac:dyDescent="0.3">
      <c r="A1858" t="s">
        <v>7100</v>
      </c>
      <c r="B1858" t="s">
        <v>7101</v>
      </c>
      <c r="C1858" s="1" t="str">
        <f t="shared" ref="C1858:C1921" si="290">HYPERLINK("http://geochem.nrcan.gc.ca/cdogs/content/bdl/bdl210161_e.htm", "21:0161")</f>
        <v>21:0161</v>
      </c>
      <c r="D1858" s="1" t="str">
        <f t="shared" si="287"/>
        <v>21:0087</v>
      </c>
      <c r="E1858" t="s">
        <v>7102</v>
      </c>
      <c r="F1858" t="s">
        <v>7103</v>
      </c>
      <c r="H1858">
        <v>56.872315100000002</v>
      </c>
      <c r="I1858">
        <v>-102.6542451</v>
      </c>
      <c r="J1858" s="1" t="str">
        <f t="shared" si="288"/>
        <v>NGR lake sediment grab sample</v>
      </c>
      <c r="K1858" s="1" t="str">
        <f t="shared" si="289"/>
        <v>&lt;177 micron (NGR)</v>
      </c>
      <c r="L1858">
        <v>97</v>
      </c>
      <c r="M1858" t="s">
        <v>49</v>
      </c>
      <c r="N1858">
        <v>1857</v>
      </c>
      <c r="O1858">
        <v>71</v>
      </c>
    </row>
    <row r="1859" spans="1:15" x14ac:dyDescent="0.3">
      <c r="A1859" t="s">
        <v>7104</v>
      </c>
      <c r="B1859" t="s">
        <v>7105</v>
      </c>
      <c r="C1859" s="1" t="str">
        <f t="shared" si="290"/>
        <v>21:0161</v>
      </c>
      <c r="D1859" s="1" t="str">
        <f t="shared" si="287"/>
        <v>21:0087</v>
      </c>
      <c r="E1859" t="s">
        <v>7106</v>
      </c>
      <c r="F1859" t="s">
        <v>7107</v>
      </c>
      <c r="H1859">
        <v>56.846966500000001</v>
      </c>
      <c r="I1859">
        <v>-102.6443519</v>
      </c>
      <c r="J1859" s="1" t="str">
        <f t="shared" si="288"/>
        <v>NGR lake sediment grab sample</v>
      </c>
      <c r="K1859" s="1" t="str">
        <f t="shared" si="289"/>
        <v>&lt;177 micron (NGR)</v>
      </c>
      <c r="L1859">
        <v>97</v>
      </c>
      <c r="M1859" t="s">
        <v>54</v>
      </c>
      <c r="N1859">
        <v>1858</v>
      </c>
      <c r="O1859">
        <v>16.5</v>
      </c>
    </row>
    <row r="1860" spans="1:15" x14ac:dyDescent="0.3">
      <c r="A1860" t="s">
        <v>7108</v>
      </c>
      <c r="B1860" t="s">
        <v>7109</v>
      </c>
      <c r="C1860" s="1" t="str">
        <f t="shared" si="290"/>
        <v>21:0161</v>
      </c>
      <c r="D1860" s="1" t="str">
        <f>HYPERLINK("http://geochem.nrcan.gc.ca/cdogs/content/svy/svy_e.htm", "")</f>
        <v/>
      </c>
      <c r="G1860" s="1" t="str">
        <f>HYPERLINK("http://geochem.nrcan.gc.ca/cdogs/content/cr_/cr_00003_e.htm", "3")</f>
        <v>3</v>
      </c>
      <c r="J1860" t="s">
        <v>22</v>
      </c>
      <c r="K1860" t="s">
        <v>23</v>
      </c>
      <c r="L1860">
        <v>97</v>
      </c>
      <c r="M1860" t="s">
        <v>24</v>
      </c>
      <c r="N1860">
        <v>1859</v>
      </c>
      <c r="O1860">
        <v>13.5</v>
      </c>
    </row>
    <row r="1861" spans="1:15" x14ac:dyDescent="0.3">
      <c r="A1861" t="s">
        <v>7110</v>
      </c>
      <c r="B1861" t="s">
        <v>7111</v>
      </c>
      <c r="C1861" s="1" t="str">
        <f t="shared" si="290"/>
        <v>21:0161</v>
      </c>
      <c r="D1861" s="1" t="str">
        <f t="shared" ref="D1861:D1890" si="291">HYPERLINK("http://geochem.nrcan.gc.ca/cdogs/content/svy/svy210087_e.htm", "21:0087")</f>
        <v>21:0087</v>
      </c>
      <c r="E1861" t="s">
        <v>7112</v>
      </c>
      <c r="F1861" t="s">
        <v>7113</v>
      </c>
      <c r="H1861">
        <v>56.801682599999999</v>
      </c>
      <c r="I1861">
        <v>-102.6258996</v>
      </c>
      <c r="J1861" s="1" t="str">
        <f t="shared" ref="J1861:J1890" si="292">HYPERLINK("http://geochem.nrcan.gc.ca/cdogs/content/kwd/kwd020027_e.htm", "NGR lake sediment grab sample")</f>
        <v>NGR lake sediment grab sample</v>
      </c>
      <c r="K1861" s="1" t="str">
        <f t="shared" ref="K1861:K1890" si="293">HYPERLINK("http://geochem.nrcan.gc.ca/cdogs/content/kwd/kwd080006_e.htm", "&lt;177 micron (NGR)")</f>
        <v>&lt;177 micron (NGR)</v>
      </c>
      <c r="L1861">
        <v>97</v>
      </c>
      <c r="M1861" t="s">
        <v>59</v>
      </c>
      <c r="N1861">
        <v>1860</v>
      </c>
      <c r="O1861">
        <v>4.5</v>
      </c>
    </row>
    <row r="1862" spans="1:15" x14ac:dyDescent="0.3">
      <c r="A1862" t="s">
        <v>7114</v>
      </c>
      <c r="B1862" t="s">
        <v>7115</v>
      </c>
      <c r="C1862" s="1" t="str">
        <f t="shared" si="290"/>
        <v>21:0161</v>
      </c>
      <c r="D1862" s="1" t="str">
        <f t="shared" si="291"/>
        <v>21:0087</v>
      </c>
      <c r="E1862" t="s">
        <v>7116</v>
      </c>
      <c r="F1862" t="s">
        <v>7117</v>
      </c>
      <c r="H1862">
        <v>56.797180599999997</v>
      </c>
      <c r="I1862">
        <v>-102.578687</v>
      </c>
      <c r="J1862" s="1" t="str">
        <f t="shared" si="292"/>
        <v>NGR lake sediment grab sample</v>
      </c>
      <c r="K1862" s="1" t="str">
        <f t="shared" si="293"/>
        <v>&lt;177 micron (NGR)</v>
      </c>
      <c r="L1862">
        <v>97</v>
      </c>
      <c r="M1862" t="s">
        <v>68</v>
      </c>
      <c r="N1862">
        <v>1861</v>
      </c>
      <c r="O1862">
        <v>5</v>
      </c>
    </row>
    <row r="1863" spans="1:15" x14ac:dyDescent="0.3">
      <c r="A1863" t="s">
        <v>7118</v>
      </c>
      <c r="B1863" t="s">
        <v>7119</v>
      </c>
      <c r="C1863" s="1" t="str">
        <f t="shared" si="290"/>
        <v>21:0161</v>
      </c>
      <c r="D1863" s="1" t="str">
        <f t="shared" si="291"/>
        <v>21:0087</v>
      </c>
      <c r="E1863" t="s">
        <v>7116</v>
      </c>
      <c r="F1863" t="s">
        <v>7120</v>
      </c>
      <c r="H1863">
        <v>56.797180599999997</v>
      </c>
      <c r="I1863">
        <v>-102.578687</v>
      </c>
      <c r="J1863" s="1" t="str">
        <f t="shared" si="292"/>
        <v>NGR lake sediment grab sample</v>
      </c>
      <c r="K1863" s="1" t="str">
        <f t="shared" si="293"/>
        <v>&lt;177 micron (NGR)</v>
      </c>
      <c r="L1863">
        <v>97</v>
      </c>
      <c r="M1863" t="s">
        <v>72</v>
      </c>
      <c r="N1863">
        <v>1862</v>
      </c>
      <c r="O1863">
        <v>6</v>
      </c>
    </row>
    <row r="1864" spans="1:15" x14ac:dyDescent="0.3">
      <c r="A1864" t="s">
        <v>7121</v>
      </c>
      <c r="B1864" t="s">
        <v>7122</v>
      </c>
      <c r="C1864" s="1" t="str">
        <f t="shared" si="290"/>
        <v>21:0161</v>
      </c>
      <c r="D1864" s="1" t="str">
        <f t="shared" si="291"/>
        <v>21:0087</v>
      </c>
      <c r="E1864" t="s">
        <v>7123</v>
      </c>
      <c r="F1864" t="s">
        <v>7124</v>
      </c>
      <c r="H1864">
        <v>56.781340299999997</v>
      </c>
      <c r="I1864">
        <v>-102.5960793</v>
      </c>
      <c r="J1864" s="1" t="str">
        <f t="shared" si="292"/>
        <v>NGR lake sediment grab sample</v>
      </c>
      <c r="K1864" s="1" t="str">
        <f t="shared" si="293"/>
        <v>&lt;177 micron (NGR)</v>
      </c>
      <c r="L1864">
        <v>97</v>
      </c>
      <c r="M1864" t="s">
        <v>105</v>
      </c>
      <c r="N1864">
        <v>1863</v>
      </c>
      <c r="O1864">
        <v>7.5</v>
      </c>
    </row>
    <row r="1865" spans="1:15" x14ac:dyDescent="0.3">
      <c r="A1865" t="s">
        <v>7125</v>
      </c>
      <c r="B1865" t="s">
        <v>7126</v>
      </c>
      <c r="C1865" s="1" t="str">
        <f t="shared" si="290"/>
        <v>21:0161</v>
      </c>
      <c r="D1865" s="1" t="str">
        <f t="shared" si="291"/>
        <v>21:0087</v>
      </c>
      <c r="E1865" t="s">
        <v>7127</v>
      </c>
      <c r="F1865" t="s">
        <v>7128</v>
      </c>
      <c r="H1865">
        <v>56.766256900000002</v>
      </c>
      <c r="I1865">
        <v>-102.70177769999999</v>
      </c>
      <c r="J1865" s="1" t="str">
        <f t="shared" si="292"/>
        <v>NGR lake sediment grab sample</v>
      </c>
      <c r="K1865" s="1" t="str">
        <f t="shared" si="293"/>
        <v>&lt;177 micron (NGR)</v>
      </c>
      <c r="L1865">
        <v>97</v>
      </c>
      <c r="M1865" t="s">
        <v>110</v>
      </c>
      <c r="N1865">
        <v>1864</v>
      </c>
      <c r="O1865">
        <v>6</v>
      </c>
    </row>
    <row r="1866" spans="1:15" x14ac:dyDescent="0.3">
      <c r="A1866" t="s">
        <v>7129</v>
      </c>
      <c r="B1866" t="s">
        <v>7130</v>
      </c>
      <c r="C1866" s="1" t="str">
        <f t="shared" si="290"/>
        <v>21:0161</v>
      </c>
      <c r="D1866" s="1" t="str">
        <f t="shared" si="291"/>
        <v>21:0087</v>
      </c>
      <c r="E1866" t="s">
        <v>7131</v>
      </c>
      <c r="F1866" t="s">
        <v>7132</v>
      </c>
      <c r="H1866">
        <v>56.749260999999997</v>
      </c>
      <c r="I1866">
        <v>-102.7060875</v>
      </c>
      <c r="J1866" s="1" t="str">
        <f t="shared" si="292"/>
        <v>NGR lake sediment grab sample</v>
      </c>
      <c r="K1866" s="1" t="str">
        <f t="shared" si="293"/>
        <v>&lt;177 micron (NGR)</v>
      </c>
      <c r="L1866">
        <v>97</v>
      </c>
      <c r="M1866" t="s">
        <v>120</v>
      </c>
      <c r="N1866">
        <v>1865</v>
      </c>
      <c r="O1866">
        <v>2</v>
      </c>
    </row>
    <row r="1867" spans="1:15" x14ac:dyDescent="0.3">
      <c r="A1867" t="s">
        <v>7133</v>
      </c>
      <c r="B1867" t="s">
        <v>7134</v>
      </c>
      <c r="C1867" s="1" t="str">
        <f t="shared" si="290"/>
        <v>21:0161</v>
      </c>
      <c r="D1867" s="1" t="str">
        <f t="shared" si="291"/>
        <v>21:0087</v>
      </c>
      <c r="E1867" t="s">
        <v>7135</v>
      </c>
      <c r="F1867" t="s">
        <v>7136</v>
      </c>
      <c r="H1867">
        <v>56.713563100000002</v>
      </c>
      <c r="I1867">
        <v>-102.71970039999999</v>
      </c>
      <c r="J1867" s="1" t="str">
        <f t="shared" si="292"/>
        <v>NGR lake sediment grab sample</v>
      </c>
      <c r="K1867" s="1" t="str">
        <f t="shared" si="293"/>
        <v>&lt;177 micron (NGR)</v>
      </c>
      <c r="L1867">
        <v>97</v>
      </c>
      <c r="M1867" t="s">
        <v>115</v>
      </c>
      <c r="N1867">
        <v>1866</v>
      </c>
      <c r="O1867">
        <v>11</v>
      </c>
    </row>
    <row r="1868" spans="1:15" x14ac:dyDescent="0.3">
      <c r="A1868" t="s">
        <v>7137</v>
      </c>
      <c r="B1868" t="s">
        <v>7138</v>
      </c>
      <c r="C1868" s="1" t="str">
        <f t="shared" si="290"/>
        <v>21:0161</v>
      </c>
      <c r="D1868" s="1" t="str">
        <f t="shared" si="291"/>
        <v>21:0087</v>
      </c>
      <c r="E1868" t="s">
        <v>7139</v>
      </c>
      <c r="F1868" t="s">
        <v>7140</v>
      </c>
      <c r="H1868">
        <v>56.7119304</v>
      </c>
      <c r="I1868">
        <v>-102.7786256</v>
      </c>
      <c r="J1868" s="1" t="str">
        <f t="shared" si="292"/>
        <v>NGR lake sediment grab sample</v>
      </c>
      <c r="K1868" s="1" t="str">
        <f t="shared" si="293"/>
        <v>&lt;177 micron (NGR)</v>
      </c>
      <c r="L1868">
        <v>97</v>
      </c>
      <c r="M1868" t="s">
        <v>176</v>
      </c>
      <c r="N1868">
        <v>1867</v>
      </c>
      <c r="O1868">
        <v>22</v>
      </c>
    </row>
    <row r="1869" spans="1:15" x14ac:dyDescent="0.3">
      <c r="A1869" t="s">
        <v>7141</v>
      </c>
      <c r="B1869" t="s">
        <v>7142</v>
      </c>
      <c r="C1869" s="1" t="str">
        <f t="shared" si="290"/>
        <v>21:0161</v>
      </c>
      <c r="D1869" s="1" t="str">
        <f t="shared" si="291"/>
        <v>21:0087</v>
      </c>
      <c r="E1869" t="s">
        <v>7143</v>
      </c>
      <c r="F1869" t="s">
        <v>7144</v>
      </c>
      <c r="H1869">
        <v>56.737067199999998</v>
      </c>
      <c r="I1869">
        <v>-102.7771424</v>
      </c>
      <c r="J1869" s="1" t="str">
        <f t="shared" si="292"/>
        <v>NGR lake sediment grab sample</v>
      </c>
      <c r="K1869" s="1" t="str">
        <f t="shared" si="293"/>
        <v>&lt;177 micron (NGR)</v>
      </c>
      <c r="L1869">
        <v>97</v>
      </c>
      <c r="M1869" t="s">
        <v>183</v>
      </c>
      <c r="N1869">
        <v>1868</v>
      </c>
      <c r="O1869">
        <v>4</v>
      </c>
    </row>
    <row r="1870" spans="1:15" x14ac:dyDescent="0.3">
      <c r="A1870" t="s">
        <v>7145</v>
      </c>
      <c r="B1870" t="s">
        <v>7146</v>
      </c>
      <c r="C1870" s="1" t="str">
        <f t="shared" si="290"/>
        <v>21:0161</v>
      </c>
      <c r="D1870" s="1" t="str">
        <f t="shared" si="291"/>
        <v>21:0087</v>
      </c>
      <c r="E1870" t="s">
        <v>7147</v>
      </c>
      <c r="F1870" t="s">
        <v>7148</v>
      </c>
      <c r="H1870">
        <v>56.775494600000002</v>
      </c>
      <c r="I1870">
        <v>-102.7650493</v>
      </c>
      <c r="J1870" s="1" t="str">
        <f t="shared" si="292"/>
        <v>NGR lake sediment grab sample</v>
      </c>
      <c r="K1870" s="1" t="str">
        <f t="shared" si="293"/>
        <v>&lt;177 micron (NGR)</v>
      </c>
      <c r="L1870">
        <v>97</v>
      </c>
      <c r="M1870" t="s">
        <v>188</v>
      </c>
      <c r="N1870">
        <v>1869</v>
      </c>
      <c r="O1870">
        <v>16</v>
      </c>
    </row>
    <row r="1871" spans="1:15" x14ac:dyDescent="0.3">
      <c r="A1871" t="s">
        <v>7149</v>
      </c>
      <c r="B1871" t="s">
        <v>7150</v>
      </c>
      <c r="C1871" s="1" t="str">
        <f t="shared" si="290"/>
        <v>21:0161</v>
      </c>
      <c r="D1871" s="1" t="str">
        <f t="shared" si="291"/>
        <v>21:0087</v>
      </c>
      <c r="E1871" t="s">
        <v>7151</v>
      </c>
      <c r="F1871" t="s">
        <v>7152</v>
      </c>
      <c r="H1871">
        <v>56.799438899999998</v>
      </c>
      <c r="I1871">
        <v>-102.7472456</v>
      </c>
      <c r="J1871" s="1" t="str">
        <f t="shared" si="292"/>
        <v>NGR lake sediment grab sample</v>
      </c>
      <c r="K1871" s="1" t="str">
        <f t="shared" si="293"/>
        <v>&lt;177 micron (NGR)</v>
      </c>
      <c r="L1871">
        <v>97</v>
      </c>
      <c r="M1871" t="s">
        <v>193</v>
      </c>
      <c r="N1871">
        <v>1870</v>
      </c>
      <c r="O1871">
        <v>13</v>
      </c>
    </row>
    <row r="1872" spans="1:15" x14ac:dyDescent="0.3">
      <c r="A1872" t="s">
        <v>7153</v>
      </c>
      <c r="B1872" t="s">
        <v>7154</v>
      </c>
      <c r="C1872" s="1" t="str">
        <f t="shared" si="290"/>
        <v>21:0161</v>
      </c>
      <c r="D1872" s="1" t="str">
        <f t="shared" si="291"/>
        <v>21:0087</v>
      </c>
      <c r="E1872" t="s">
        <v>7131</v>
      </c>
      <c r="F1872" t="s">
        <v>7155</v>
      </c>
      <c r="H1872">
        <v>56.749260999999997</v>
      </c>
      <c r="I1872">
        <v>-102.7060875</v>
      </c>
      <c r="J1872" s="1" t="str">
        <f t="shared" si="292"/>
        <v>NGR lake sediment grab sample</v>
      </c>
      <c r="K1872" s="1" t="str">
        <f t="shared" si="293"/>
        <v>&lt;177 micron (NGR)</v>
      </c>
      <c r="L1872">
        <v>97</v>
      </c>
      <c r="M1872" t="s">
        <v>197</v>
      </c>
      <c r="N1872">
        <v>1871</v>
      </c>
      <c r="O1872">
        <v>3</v>
      </c>
    </row>
    <row r="1873" spans="1:15" x14ac:dyDescent="0.3">
      <c r="A1873" t="s">
        <v>7156</v>
      </c>
      <c r="B1873" t="s">
        <v>7157</v>
      </c>
      <c r="C1873" s="1" t="str">
        <f t="shared" si="290"/>
        <v>21:0161</v>
      </c>
      <c r="D1873" s="1" t="str">
        <f t="shared" si="291"/>
        <v>21:0087</v>
      </c>
      <c r="E1873" t="s">
        <v>7158</v>
      </c>
      <c r="F1873" t="s">
        <v>7159</v>
      </c>
      <c r="H1873">
        <v>56.809855300000002</v>
      </c>
      <c r="I1873">
        <v>-102.7269606</v>
      </c>
      <c r="J1873" s="1" t="str">
        <f t="shared" si="292"/>
        <v>NGR lake sediment grab sample</v>
      </c>
      <c r="K1873" s="1" t="str">
        <f t="shared" si="293"/>
        <v>&lt;177 micron (NGR)</v>
      </c>
      <c r="L1873">
        <v>98</v>
      </c>
      <c r="M1873" t="s">
        <v>19</v>
      </c>
      <c r="N1873">
        <v>1872</v>
      </c>
      <c r="O1873">
        <v>15</v>
      </c>
    </row>
    <row r="1874" spans="1:15" x14ac:dyDescent="0.3">
      <c r="A1874" t="s">
        <v>7160</v>
      </c>
      <c r="B1874" t="s">
        <v>7161</v>
      </c>
      <c r="C1874" s="1" t="str">
        <f t="shared" si="290"/>
        <v>21:0161</v>
      </c>
      <c r="D1874" s="1" t="str">
        <f t="shared" si="291"/>
        <v>21:0087</v>
      </c>
      <c r="E1874" t="s">
        <v>7162</v>
      </c>
      <c r="F1874" t="s">
        <v>7163</v>
      </c>
      <c r="H1874">
        <v>56.805291599999997</v>
      </c>
      <c r="I1874">
        <v>-102.8238855</v>
      </c>
      <c r="J1874" s="1" t="str">
        <f t="shared" si="292"/>
        <v>NGR lake sediment grab sample</v>
      </c>
      <c r="K1874" s="1" t="str">
        <f t="shared" si="293"/>
        <v>&lt;177 micron (NGR)</v>
      </c>
      <c r="L1874">
        <v>98</v>
      </c>
      <c r="M1874" t="s">
        <v>29</v>
      </c>
      <c r="N1874">
        <v>1873</v>
      </c>
      <c r="O1874">
        <v>27</v>
      </c>
    </row>
    <row r="1875" spans="1:15" x14ac:dyDescent="0.3">
      <c r="A1875" t="s">
        <v>7164</v>
      </c>
      <c r="B1875" t="s">
        <v>7165</v>
      </c>
      <c r="C1875" s="1" t="str">
        <f t="shared" si="290"/>
        <v>21:0161</v>
      </c>
      <c r="D1875" s="1" t="str">
        <f t="shared" si="291"/>
        <v>21:0087</v>
      </c>
      <c r="E1875" t="s">
        <v>7166</v>
      </c>
      <c r="F1875" t="s">
        <v>7167</v>
      </c>
      <c r="H1875">
        <v>56.776676999999999</v>
      </c>
      <c r="I1875">
        <v>-102.8320901</v>
      </c>
      <c r="J1875" s="1" t="str">
        <f t="shared" si="292"/>
        <v>NGR lake sediment grab sample</v>
      </c>
      <c r="K1875" s="1" t="str">
        <f t="shared" si="293"/>
        <v>&lt;177 micron (NGR)</v>
      </c>
      <c r="L1875">
        <v>98</v>
      </c>
      <c r="M1875" t="s">
        <v>34</v>
      </c>
      <c r="N1875">
        <v>1874</v>
      </c>
      <c r="O1875">
        <v>24</v>
      </c>
    </row>
    <row r="1876" spans="1:15" x14ac:dyDescent="0.3">
      <c r="A1876" t="s">
        <v>7168</v>
      </c>
      <c r="B1876" t="s">
        <v>7169</v>
      </c>
      <c r="C1876" s="1" t="str">
        <f t="shared" si="290"/>
        <v>21:0161</v>
      </c>
      <c r="D1876" s="1" t="str">
        <f t="shared" si="291"/>
        <v>21:0087</v>
      </c>
      <c r="E1876" t="s">
        <v>7170</v>
      </c>
      <c r="F1876" t="s">
        <v>7171</v>
      </c>
      <c r="H1876">
        <v>56.762791999999997</v>
      </c>
      <c r="I1876">
        <v>-102.86070669999999</v>
      </c>
      <c r="J1876" s="1" t="str">
        <f t="shared" si="292"/>
        <v>NGR lake sediment grab sample</v>
      </c>
      <c r="K1876" s="1" t="str">
        <f t="shared" si="293"/>
        <v>&lt;177 micron (NGR)</v>
      </c>
      <c r="L1876">
        <v>98</v>
      </c>
      <c r="M1876" t="s">
        <v>39</v>
      </c>
      <c r="N1876">
        <v>1875</v>
      </c>
      <c r="O1876">
        <v>21</v>
      </c>
    </row>
    <row r="1877" spans="1:15" x14ac:dyDescent="0.3">
      <c r="A1877" t="s">
        <v>7172</v>
      </c>
      <c r="B1877" t="s">
        <v>7173</v>
      </c>
      <c r="C1877" s="1" t="str">
        <f t="shared" si="290"/>
        <v>21:0161</v>
      </c>
      <c r="D1877" s="1" t="str">
        <f t="shared" si="291"/>
        <v>21:0087</v>
      </c>
      <c r="E1877" t="s">
        <v>7174</v>
      </c>
      <c r="F1877" t="s">
        <v>7175</v>
      </c>
      <c r="H1877">
        <v>56.776383799999998</v>
      </c>
      <c r="I1877">
        <v>-102.9204948</v>
      </c>
      <c r="J1877" s="1" t="str">
        <f t="shared" si="292"/>
        <v>NGR lake sediment grab sample</v>
      </c>
      <c r="K1877" s="1" t="str">
        <f t="shared" si="293"/>
        <v>&lt;177 micron (NGR)</v>
      </c>
      <c r="L1877">
        <v>98</v>
      </c>
      <c r="M1877" t="s">
        <v>44</v>
      </c>
      <c r="N1877">
        <v>1876</v>
      </c>
      <c r="O1877">
        <v>9</v>
      </c>
    </row>
    <row r="1878" spans="1:15" x14ac:dyDescent="0.3">
      <c r="A1878" t="s">
        <v>7176</v>
      </c>
      <c r="B1878" t="s">
        <v>7177</v>
      </c>
      <c r="C1878" s="1" t="str">
        <f t="shared" si="290"/>
        <v>21:0161</v>
      </c>
      <c r="D1878" s="1" t="str">
        <f t="shared" si="291"/>
        <v>21:0087</v>
      </c>
      <c r="E1878" t="s">
        <v>7178</v>
      </c>
      <c r="F1878" t="s">
        <v>7179</v>
      </c>
      <c r="H1878">
        <v>56.770246899999997</v>
      </c>
      <c r="I1878">
        <v>-102.9846582</v>
      </c>
      <c r="J1878" s="1" t="str">
        <f t="shared" si="292"/>
        <v>NGR lake sediment grab sample</v>
      </c>
      <c r="K1878" s="1" t="str">
        <f t="shared" si="293"/>
        <v>&lt;177 micron (NGR)</v>
      </c>
      <c r="L1878">
        <v>98</v>
      </c>
      <c r="M1878" t="s">
        <v>49</v>
      </c>
      <c r="N1878">
        <v>1877</v>
      </c>
      <c r="O1878">
        <v>25</v>
      </c>
    </row>
    <row r="1879" spans="1:15" x14ac:dyDescent="0.3">
      <c r="A1879" t="s">
        <v>7180</v>
      </c>
      <c r="B1879" t="s">
        <v>7181</v>
      </c>
      <c r="C1879" s="1" t="str">
        <f t="shared" si="290"/>
        <v>21:0161</v>
      </c>
      <c r="D1879" s="1" t="str">
        <f t="shared" si="291"/>
        <v>21:0087</v>
      </c>
      <c r="E1879" t="s">
        <v>7182</v>
      </c>
      <c r="F1879" t="s">
        <v>7183</v>
      </c>
      <c r="H1879">
        <v>56.750520299999998</v>
      </c>
      <c r="I1879">
        <v>-102.9873508</v>
      </c>
      <c r="J1879" s="1" t="str">
        <f t="shared" si="292"/>
        <v>NGR lake sediment grab sample</v>
      </c>
      <c r="K1879" s="1" t="str">
        <f t="shared" si="293"/>
        <v>&lt;177 micron (NGR)</v>
      </c>
      <c r="L1879">
        <v>98</v>
      </c>
      <c r="M1879" t="s">
        <v>54</v>
      </c>
      <c r="N1879">
        <v>1878</v>
      </c>
      <c r="O1879">
        <v>51.5</v>
      </c>
    </row>
    <row r="1880" spans="1:15" x14ac:dyDescent="0.3">
      <c r="A1880" t="s">
        <v>7184</v>
      </c>
      <c r="B1880" t="s">
        <v>7185</v>
      </c>
      <c r="C1880" s="1" t="str">
        <f t="shared" si="290"/>
        <v>21:0161</v>
      </c>
      <c r="D1880" s="1" t="str">
        <f t="shared" si="291"/>
        <v>21:0087</v>
      </c>
      <c r="E1880" t="s">
        <v>7186</v>
      </c>
      <c r="F1880" t="s">
        <v>7187</v>
      </c>
      <c r="H1880">
        <v>56.749761599999999</v>
      </c>
      <c r="I1880">
        <v>-103.052815</v>
      </c>
      <c r="J1880" s="1" t="str">
        <f t="shared" si="292"/>
        <v>NGR lake sediment grab sample</v>
      </c>
      <c r="K1880" s="1" t="str">
        <f t="shared" si="293"/>
        <v>&lt;177 micron (NGR)</v>
      </c>
      <c r="L1880">
        <v>98</v>
      </c>
      <c r="M1880" t="s">
        <v>59</v>
      </c>
      <c r="N1880">
        <v>1879</v>
      </c>
      <c r="O1880">
        <v>10</v>
      </c>
    </row>
    <row r="1881" spans="1:15" x14ac:dyDescent="0.3">
      <c r="A1881" t="s">
        <v>7188</v>
      </c>
      <c r="B1881" t="s">
        <v>7189</v>
      </c>
      <c r="C1881" s="1" t="str">
        <f t="shared" si="290"/>
        <v>21:0161</v>
      </c>
      <c r="D1881" s="1" t="str">
        <f t="shared" si="291"/>
        <v>21:0087</v>
      </c>
      <c r="E1881" t="s">
        <v>7190</v>
      </c>
      <c r="F1881" t="s">
        <v>7191</v>
      </c>
      <c r="H1881">
        <v>56.755376699999999</v>
      </c>
      <c r="I1881">
        <v>-103.12613589999999</v>
      </c>
      <c r="J1881" s="1" t="str">
        <f t="shared" si="292"/>
        <v>NGR lake sediment grab sample</v>
      </c>
      <c r="K1881" s="1" t="str">
        <f t="shared" si="293"/>
        <v>&lt;177 micron (NGR)</v>
      </c>
      <c r="L1881">
        <v>98</v>
      </c>
      <c r="M1881" t="s">
        <v>105</v>
      </c>
      <c r="N1881">
        <v>1880</v>
      </c>
      <c r="O1881">
        <v>17.5</v>
      </c>
    </row>
    <row r="1882" spans="1:15" x14ac:dyDescent="0.3">
      <c r="A1882" t="s">
        <v>7192</v>
      </c>
      <c r="B1882" t="s">
        <v>7193</v>
      </c>
      <c r="C1882" s="1" t="str">
        <f t="shared" si="290"/>
        <v>21:0161</v>
      </c>
      <c r="D1882" s="1" t="str">
        <f t="shared" si="291"/>
        <v>21:0087</v>
      </c>
      <c r="E1882" t="s">
        <v>7194</v>
      </c>
      <c r="F1882" t="s">
        <v>7195</v>
      </c>
      <c r="H1882">
        <v>56.751684900000001</v>
      </c>
      <c r="I1882">
        <v>-103.18029540000001</v>
      </c>
      <c r="J1882" s="1" t="str">
        <f t="shared" si="292"/>
        <v>NGR lake sediment grab sample</v>
      </c>
      <c r="K1882" s="1" t="str">
        <f t="shared" si="293"/>
        <v>&lt;177 micron (NGR)</v>
      </c>
      <c r="L1882">
        <v>98</v>
      </c>
      <c r="M1882" t="s">
        <v>110</v>
      </c>
      <c r="N1882">
        <v>1881</v>
      </c>
      <c r="O1882">
        <v>16.5</v>
      </c>
    </row>
    <row r="1883" spans="1:15" x14ac:dyDescent="0.3">
      <c r="A1883" t="s">
        <v>7196</v>
      </c>
      <c r="B1883" t="s">
        <v>7197</v>
      </c>
      <c r="C1883" s="1" t="str">
        <f t="shared" si="290"/>
        <v>21:0161</v>
      </c>
      <c r="D1883" s="1" t="str">
        <f t="shared" si="291"/>
        <v>21:0087</v>
      </c>
      <c r="E1883" t="s">
        <v>7198</v>
      </c>
      <c r="F1883" t="s">
        <v>7199</v>
      </c>
      <c r="H1883">
        <v>56.748682000000002</v>
      </c>
      <c r="I1883">
        <v>-103.2213276</v>
      </c>
      <c r="J1883" s="1" t="str">
        <f t="shared" si="292"/>
        <v>NGR lake sediment grab sample</v>
      </c>
      <c r="K1883" s="1" t="str">
        <f t="shared" si="293"/>
        <v>&lt;177 micron (NGR)</v>
      </c>
      <c r="L1883">
        <v>98</v>
      </c>
      <c r="M1883" t="s">
        <v>115</v>
      </c>
      <c r="N1883">
        <v>1882</v>
      </c>
      <c r="O1883">
        <v>46.5</v>
      </c>
    </row>
    <row r="1884" spans="1:15" x14ac:dyDescent="0.3">
      <c r="A1884" t="s">
        <v>7200</v>
      </c>
      <c r="B1884" t="s">
        <v>7201</v>
      </c>
      <c r="C1884" s="1" t="str">
        <f t="shared" si="290"/>
        <v>21:0161</v>
      </c>
      <c r="D1884" s="1" t="str">
        <f t="shared" si="291"/>
        <v>21:0087</v>
      </c>
      <c r="E1884" t="s">
        <v>7202</v>
      </c>
      <c r="F1884" t="s">
        <v>7203</v>
      </c>
      <c r="H1884">
        <v>56.757430599999999</v>
      </c>
      <c r="I1884">
        <v>-103.2683534</v>
      </c>
      <c r="J1884" s="1" t="str">
        <f t="shared" si="292"/>
        <v>NGR lake sediment grab sample</v>
      </c>
      <c r="K1884" s="1" t="str">
        <f t="shared" si="293"/>
        <v>&lt;177 micron (NGR)</v>
      </c>
      <c r="L1884">
        <v>98</v>
      </c>
      <c r="M1884" t="s">
        <v>176</v>
      </c>
      <c r="N1884">
        <v>1883</v>
      </c>
      <c r="O1884">
        <v>55.5</v>
      </c>
    </row>
    <row r="1885" spans="1:15" x14ac:dyDescent="0.3">
      <c r="A1885" t="s">
        <v>7204</v>
      </c>
      <c r="B1885" t="s">
        <v>7205</v>
      </c>
      <c r="C1885" s="1" t="str">
        <f t="shared" si="290"/>
        <v>21:0161</v>
      </c>
      <c r="D1885" s="1" t="str">
        <f t="shared" si="291"/>
        <v>21:0087</v>
      </c>
      <c r="E1885" t="s">
        <v>7206</v>
      </c>
      <c r="F1885" t="s">
        <v>7207</v>
      </c>
      <c r="H1885">
        <v>56.746928199999999</v>
      </c>
      <c r="I1885">
        <v>-103.3555104</v>
      </c>
      <c r="J1885" s="1" t="str">
        <f t="shared" si="292"/>
        <v>NGR lake sediment grab sample</v>
      </c>
      <c r="K1885" s="1" t="str">
        <f t="shared" si="293"/>
        <v>&lt;177 micron (NGR)</v>
      </c>
      <c r="L1885">
        <v>98</v>
      </c>
      <c r="M1885" t="s">
        <v>183</v>
      </c>
      <c r="N1885">
        <v>1884</v>
      </c>
      <c r="O1885">
        <v>18.5</v>
      </c>
    </row>
    <row r="1886" spans="1:15" x14ac:dyDescent="0.3">
      <c r="A1886" t="s">
        <v>7208</v>
      </c>
      <c r="B1886" t="s">
        <v>7209</v>
      </c>
      <c r="C1886" s="1" t="str">
        <f t="shared" si="290"/>
        <v>21:0161</v>
      </c>
      <c r="D1886" s="1" t="str">
        <f t="shared" si="291"/>
        <v>21:0087</v>
      </c>
      <c r="E1886" t="s">
        <v>7210</v>
      </c>
      <c r="F1886" t="s">
        <v>7211</v>
      </c>
      <c r="H1886">
        <v>56.7538932</v>
      </c>
      <c r="I1886">
        <v>-103.4075464</v>
      </c>
      <c r="J1886" s="1" t="str">
        <f t="shared" si="292"/>
        <v>NGR lake sediment grab sample</v>
      </c>
      <c r="K1886" s="1" t="str">
        <f t="shared" si="293"/>
        <v>&lt;177 micron (NGR)</v>
      </c>
      <c r="L1886">
        <v>98</v>
      </c>
      <c r="M1886" t="s">
        <v>120</v>
      </c>
      <c r="N1886">
        <v>1885</v>
      </c>
      <c r="O1886">
        <v>11</v>
      </c>
    </row>
    <row r="1887" spans="1:15" x14ac:dyDescent="0.3">
      <c r="A1887" t="s">
        <v>7212</v>
      </c>
      <c r="B1887" t="s">
        <v>7213</v>
      </c>
      <c r="C1887" s="1" t="str">
        <f t="shared" si="290"/>
        <v>21:0161</v>
      </c>
      <c r="D1887" s="1" t="str">
        <f t="shared" si="291"/>
        <v>21:0087</v>
      </c>
      <c r="E1887" t="s">
        <v>7214</v>
      </c>
      <c r="F1887" t="s">
        <v>7215</v>
      </c>
      <c r="H1887">
        <v>56.742834700000003</v>
      </c>
      <c r="I1887">
        <v>-103.4570679</v>
      </c>
      <c r="J1887" s="1" t="str">
        <f t="shared" si="292"/>
        <v>NGR lake sediment grab sample</v>
      </c>
      <c r="K1887" s="1" t="str">
        <f t="shared" si="293"/>
        <v>&lt;177 micron (NGR)</v>
      </c>
      <c r="L1887">
        <v>98</v>
      </c>
      <c r="M1887" t="s">
        <v>68</v>
      </c>
      <c r="N1887">
        <v>1886</v>
      </c>
      <c r="O1887">
        <v>44</v>
      </c>
    </row>
    <row r="1888" spans="1:15" x14ac:dyDescent="0.3">
      <c r="A1888" t="s">
        <v>7216</v>
      </c>
      <c r="B1888" t="s">
        <v>7217</v>
      </c>
      <c r="C1888" s="1" t="str">
        <f t="shared" si="290"/>
        <v>21:0161</v>
      </c>
      <c r="D1888" s="1" t="str">
        <f t="shared" si="291"/>
        <v>21:0087</v>
      </c>
      <c r="E1888" t="s">
        <v>7214</v>
      </c>
      <c r="F1888" t="s">
        <v>7218</v>
      </c>
      <c r="H1888">
        <v>56.742834700000003</v>
      </c>
      <c r="I1888">
        <v>-103.4570679</v>
      </c>
      <c r="J1888" s="1" t="str">
        <f t="shared" si="292"/>
        <v>NGR lake sediment grab sample</v>
      </c>
      <c r="K1888" s="1" t="str">
        <f t="shared" si="293"/>
        <v>&lt;177 micron (NGR)</v>
      </c>
      <c r="L1888">
        <v>98</v>
      </c>
      <c r="M1888" t="s">
        <v>72</v>
      </c>
      <c r="N1888">
        <v>1887</v>
      </c>
      <c r="O1888">
        <v>47.5</v>
      </c>
    </row>
    <row r="1889" spans="1:15" x14ac:dyDescent="0.3">
      <c r="A1889" t="s">
        <v>7219</v>
      </c>
      <c r="B1889" t="s">
        <v>7220</v>
      </c>
      <c r="C1889" s="1" t="str">
        <f t="shared" si="290"/>
        <v>21:0161</v>
      </c>
      <c r="D1889" s="1" t="str">
        <f t="shared" si="291"/>
        <v>21:0087</v>
      </c>
      <c r="E1889" t="s">
        <v>7221</v>
      </c>
      <c r="F1889" t="s">
        <v>7222</v>
      </c>
      <c r="H1889">
        <v>56.743274100000001</v>
      </c>
      <c r="I1889">
        <v>-103.49302280000001</v>
      </c>
      <c r="J1889" s="1" t="str">
        <f t="shared" si="292"/>
        <v>NGR lake sediment grab sample</v>
      </c>
      <c r="K1889" s="1" t="str">
        <f t="shared" si="293"/>
        <v>&lt;177 micron (NGR)</v>
      </c>
      <c r="L1889">
        <v>98</v>
      </c>
      <c r="M1889" t="s">
        <v>188</v>
      </c>
      <c r="N1889">
        <v>1888</v>
      </c>
      <c r="O1889">
        <v>29</v>
      </c>
    </row>
    <row r="1890" spans="1:15" x14ac:dyDescent="0.3">
      <c r="A1890" t="s">
        <v>7223</v>
      </c>
      <c r="B1890" t="s">
        <v>7224</v>
      </c>
      <c r="C1890" s="1" t="str">
        <f t="shared" si="290"/>
        <v>21:0161</v>
      </c>
      <c r="D1890" s="1" t="str">
        <f t="shared" si="291"/>
        <v>21:0087</v>
      </c>
      <c r="E1890" t="s">
        <v>7225</v>
      </c>
      <c r="F1890" t="s">
        <v>7226</v>
      </c>
      <c r="H1890">
        <v>56.721739900000003</v>
      </c>
      <c r="I1890">
        <v>-103.495518</v>
      </c>
      <c r="J1890" s="1" t="str">
        <f t="shared" si="292"/>
        <v>NGR lake sediment grab sample</v>
      </c>
      <c r="K1890" s="1" t="str">
        <f t="shared" si="293"/>
        <v>&lt;177 micron (NGR)</v>
      </c>
      <c r="L1890">
        <v>98</v>
      </c>
      <c r="M1890" t="s">
        <v>193</v>
      </c>
      <c r="N1890">
        <v>1889</v>
      </c>
      <c r="O1890">
        <v>56</v>
      </c>
    </row>
    <row r="1891" spans="1:15" x14ac:dyDescent="0.3">
      <c r="A1891" t="s">
        <v>7227</v>
      </c>
      <c r="B1891" t="s">
        <v>7228</v>
      </c>
      <c r="C1891" s="1" t="str">
        <f t="shared" si="290"/>
        <v>21:0161</v>
      </c>
      <c r="D1891" s="1" t="str">
        <f>HYPERLINK("http://geochem.nrcan.gc.ca/cdogs/content/svy/svy_e.htm", "")</f>
        <v/>
      </c>
      <c r="G1891" s="1" t="str">
        <f>HYPERLINK("http://geochem.nrcan.gc.ca/cdogs/content/cr_/cr_00001_e.htm", "1")</f>
        <v>1</v>
      </c>
      <c r="J1891" t="s">
        <v>22</v>
      </c>
      <c r="K1891" t="s">
        <v>23</v>
      </c>
      <c r="L1891">
        <v>98</v>
      </c>
      <c r="M1891" t="s">
        <v>24</v>
      </c>
      <c r="N1891">
        <v>1890</v>
      </c>
      <c r="O1891">
        <v>46</v>
      </c>
    </row>
    <row r="1892" spans="1:15" x14ac:dyDescent="0.3">
      <c r="A1892" t="s">
        <v>7229</v>
      </c>
      <c r="B1892" t="s">
        <v>7230</v>
      </c>
      <c r="C1892" s="1" t="str">
        <f t="shared" si="290"/>
        <v>21:0161</v>
      </c>
      <c r="D1892" s="1" t="str">
        <f t="shared" ref="D1892:D1900" si="294">HYPERLINK("http://geochem.nrcan.gc.ca/cdogs/content/svy/svy210087_e.htm", "21:0087")</f>
        <v>21:0087</v>
      </c>
      <c r="E1892" t="s">
        <v>7210</v>
      </c>
      <c r="F1892" t="s">
        <v>7231</v>
      </c>
      <c r="H1892">
        <v>56.7538932</v>
      </c>
      <c r="I1892">
        <v>-103.4075464</v>
      </c>
      <c r="J1892" s="1" t="str">
        <f t="shared" ref="J1892:J1900" si="295">HYPERLINK("http://geochem.nrcan.gc.ca/cdogs/content/kwd/kwd020027_e.htm", "NGR lake sediment grab sample")</f>
        <v>NGR lake sediment grab sample</v>
      </c>
      <c r="K1892" s="1" t="str">
        <f t="shared" ref="K1892:K1900" si="296">HYPERLINK("http://geochem.nrcan.gc.ca/cdogs/content/kwd/kwd080006_e.htm", "&lt;177 micron (NGR)")</f>
        <v>&lt;177 micron (NGR)</v>
      </c>
      <c r="L1892">
        <v>98</v>
      </c>
      <c r="M1892" t="s">
        <v>197</v>
      </c>
      <c r="N1892">
        <v>1891</v>
      </c>
      <c r="O1892">
        <v>10.5</v>
      </c>
    </row>
    <row r="1893" spans="1:15" x14ac:dyDescent="0.3">
      <c r="A1893" t="s">
        <v>7232</v>
      </c>
      <c r="B1893" t="s">
        <v>7233</v>
      </c>
      <c r="C1893" s="1" t="str">
        <f t="shared" si="290"/>
        <v>21:0161</v>
      </c>
      <c r="D1893" s="1" t="str">
        <f t="shared" si="294"/>
        <v>21:0087</v>
      </c>
      <c r="E1893" t="s">
        <v>7234</v>
      </c>
      <c r="F1893" t="s">
        <v>7235</v>
      </c>
      <c r="H1893">
        <v>56.723792600000003</v>
      </c>
      <c r="I1893">
        <v>-103.4431388</v>
      </c>
      <c r="J1893" s="1" t="str">
        <f t="shared" si="295"/>
        <v>NGR lake sediment grab sample</v>
      </c>
      <c r="K1893" s="1" t="str">
        <f t="shared" si="296"/>
        <v>&lt;177 micron (NGR)</v>
      </c>
      <c r="L1893">
        <v>99</v>
      </c>
      <c r="M1893" t="s">
        <v>19</v>
      </c>
      <c r="N1893">
        <v>1892</v>
      </c>
      <c r="O1893">
        <v>24</v>
      </c>
    </row>
    <row r="1894" spans="1:15" x14ac:dyDescent="0.3">
      <c r="A1894" t="s">
        <v>7236</v>
      </c>
      <c r="B1894" t="s">
        <v>7237</v>
      </c>
      <c r="C1894" s="1" t="str">
        <f t="shared" si="290"/>
        <v>21:0161</v>
      </c>
      <c r="D1894" s="1" t="str">
        <f t="shared" si="294"/>
        <v>21:0087</v>
      </c>
      <c r="E1894" t="s">
        <v>7238</v>
      </c>
      <c r="F1894" t="s">
        <v>7239</v>
      </c>
      <c r="H1894">
        <v>56.700422600000003</v>
      </c>
      <c r="I1894">
        <v>-103.4424702</v>
      </c>
      <c r="J1894" s="1" t="str">
        <f t="shared" si="295"/>
        <v>NGR lake sediment grab sample</v>
      </c>
      <c r="K1894" s="1" t="str">
        <f t="shared" si="296"/>
        <v>&lt;177 micron (NGR)</v>
      </c>
      <c r="L1894">
        <v>99</v>
      </c>
      <c r="M1894" t="s">
        <v>29</v>
      </c>
      <c r="N1894">
        <v>1893</v>
      </c>
      <c r="O1894">
        <v>18.5</v>
      </c>
    </row>
    <row r="1895" spans="1:15" x14ac:dyDescent="0.3">
      <c r="A1895" t="s">
        <v>7240</v>
      </c>
      <c r="B1895" t="s">
        <v>7241</v>
      </c>
      <c r="C1895" s="1" t="str">
        <f t="shared" si="290"/>
        <v>21:0161</v>
      </c>
      <c r="D1895" s="1" t="str">
        <f t="shared" si="294"/>
        <v>21:0087</v>
      </c>
      <c r="E1895" t="s">
        <v>7242</v>
      </c>
      <c r="F1895" t="s">
        <v>7243</v>
      </c>
      <c r="H1895">
        <v>56.652966800000002</v>
      </c>
      <c r="I1895">
        <v>-103.4558451</v>
      </c>
      <c r="J1895" s="1" t="str">
        <f t="shared" si="295"/>
        <v>NGR lake sediment grab sample</v>
      </c>
      <c r="K1895" s="1" t="str">
        <f t="shared" si="296"/>
        <v>&lt;177 micron (NGR)</v>
      </c>
      <c r="L1895">
        <v>99</v>
      </c>
      <c r="M1895" t="s">
        <v>34</v>
      </c>
      <c r="N1895">
        <v>1894</v>
      </c>
      <c r="O1895">
        <v>37</v>
      </c>
    </row>
    <row r="1896" spans="1:15" x14ac:dyDescent="0.3">
      <c r="A1896" t="s">
        <v>7244</v>
      </c>
      <c r="B1896" t="s">
        <v>7245</v>
      </c>
      <c r="C1896" s="1" t="str">
        <f t="shared" si="290"/>
        <v>21:0161</v>
      </c>
      <c r="D1896" s="1" t="str">
        <f t="shared" si="294"/>
        <v>21:0087</v>
      </c>
      <c r="E1896" t="s">
        <v>7246</v>
      </c>
      <c r="F1896" t="s">
        <v>7247</v>
      </c>
      <c r="H1896">
        <v>56.606367300000002</v>
      </c>
      <c r="I1896">
        <v>-103.4658924</v>
      </c>
      <c r="J1896" s="1" t="str">
        <f t="shared" si="295"/>
        <v>NGR lake sediment grab sample</v>
      </c>
      <c r="K1896" s="1" t="str">
        <f t="shared" si="296"/>
        <v>&lt;177 micron (NGR)</v>
      </c>
      <c r="L1896">
        <v>99</v>
      </c>
      <c r="M1896" t="s">
        <v>39</v>
      </c>
      <c r="N1896">
        <v>1895</v>
      </c>
      <c r="O1896">
        <v>28</v>
      </c>
    </row>
    <row r="1897" spans="1:15" x14ac:dyDescent="0.3">
      <c r="A1897" t="s">
        <v>7248</v>
      </c>
      <c r="B1897" t="s">
        <v>7249</v>
      </c>
      <c r="C1897" s="1" t="str">
        <f t="shared" si="290"/>
        <v>21:0161</v>
      </c>
      <c r="D1897" s="1" t="str">
        <f t="shared" si="294"/>
        <v>21:0087</v>
      </c>
      <c r="E1897" t="s">
        <v>7250</v>
      </c>
      <c r="F1897" t="s">
        <v>7251</v>
      </c>
      <c r="H1897">
        <v>56.573037399999997</v>
      </c>
      <c r="I1897">
        <v>-103.4591027</v>
      </c>
      <c r="J1897" s="1" t="str">
        <f t="shared" si="295"/>
        <v>NGR lake sediment grab sample</v>
      </c>
      <c r="K1897" s="1" t="str">
        <f t="shared" si="296"/>
        <v>&lt;177 micron (NGR)</v>
      </c>
      <c r="L1897">
        <v>99</v>
      </c>
      <c r="M1897" t="s">
        <v>44</v>
      </c>
      <c r="N1897">
        <v>1896</v>
      </c>
      <c r="O1897">
        <v>14.5</v>
      </c>
    </row>
    <row r="1898" spans="1:15" x14ac:dyDescent="0.3">
      <c r="A1898" t="s">
        <v>7252</v>
      </c>
      <c r="B1898" t="s">
        <v>7253</v>
      </c>
      <c r="C1898" s="1" t="str">
        <f t="shared" si="290"/>
        <v>21:0161</v>
      </c>
      <c r="D1898" s="1" t="str">
        <f t="shared" si="294"/>
        <v>21:0087</v>
      </c>
      <c r="E1898" t="s">
        <v>7254</v>
      </c>
      <c r="F1898" t="s">
        <v>7255</v>
      </c>
      <c r="H1898">
        <v>56.535398100000002</v>
      </c>
      <c r="I1898">
        <v>-103.467136</v>
      </c>
      <c r="J1898" s="1" t="str">
        <f t="shared" si="295"/>
        <v>NGR lake sediment grab sample</v>
      </c>
      <c r="K1898" s="1" t="str">
        <f t="shared" si="296"/>
        <v>&lt;177 micron (NGR)</v>
      </c>
      <c r="L1898">
        <v>99</v>
      </c>
      <c r="M1898" t="s">
        <v>49</v>
      </c>
      <c r="N1898">
        <v>1897</v>
      </c>
      <c r="O1898">
        <v>61</v>
      </c>
    </row>
    <row r="1899" spans="1:15" x14ac:dyDescent="0.3">
      <c r="A1899" t="s">
        <v>7256</v>
      </c>
      <c r="B1899" t="s">
        <v>7257</v>
      </c>
      <c r="C1899" s="1" t="str">
        <f t="shared" si="290"/>
        <v>21:0161</v>
      </c>
      <c r="D1899" s="1" t="str">
        <f t="shared" si="294"/>
        <v>21:0087</v>
      </c>
      <c r="E1899" t="s">
        <v>7258</v>
      </c>
      <c r="F1899" t="s">
        <v>7259</v>
      </c>
      <c r="H1899">
        <v>56.494065499999998</v>
      </c>
      <c r="I1899">
        <v>-103.4671788</v>
      </c>
      <c r="J1899" s="1" t="str">
        <f t="shared" si="295"/>
        <v>NGR lake sediment grab sample</v>
      </c>
      <c r="K1899" s="1" t="str">
        <f t="shared" si="296"/>
        <v>&lt;177 micron (NGR)</v>
      </c>
      <c r="L1899">
        <v>99</v>
      </c>
      <c r="M1899" t="s">
        <v>54</v>
      </c>
      <c r="N1899">
        <v>1898</v>
      </c>
      <c r="O1899">
        <v>31.5</v>
      </c>
    </row>
    <row r="1900" spans="1:15" x14ac:dyDescent="0.3">
      <c r="A1900" t="s">
        <v>7260</v>
      </c>
      <c r="B1900" t="s">
        <v>7261</v>
      </c>
      <c r="C1900" s="1" t="str">
        <f t="shared" si="290"/>
        <v>21:0161</v>
      </c>
      <c r="D1900" s="1" t="str">
        <f t="shared" si="294"/>
        <v>21:0087</v>
      </c>
      <c r="E1900" t="s">
        <v>7262</v>
      </c>
      <c r="F1900" t="s">
        <v>7263</v>
      </c>
      <c r="H1900">
        <v>56.466103599999997</v>
      </c>
      <c r="I1900">
        <v>-103.4585661</v>
      </c>
      <c r="J1900" s="1" t="str">
        <f t="shared" si="295"/>
        <v>NGR lake sediment grab sample</v>
      </c>
      <c r="K1900" s="1" t="str">
        <f t="shared" si="296"/>
        <v>&lt;177 micron (NGR)</v>
      </c>
      <c r="L1900">
        <v>99</v>
      </c>
      <c r="M1900" t="s">
        <v>59</v>
      </c>
      <c r="N1900">
        <v>1899</v>
      </c>
      <c r="O1900">
        <v>9</v>
      </c>
    </row>
    <row r="1901" spans="1:15" x14ac:dyDescent="0.3">
      <c r="A1901" t="s">
        <v>7264</v>
      </c>
      <c r="B1901" t="s">
        <v>7265</v>
      </c>
      <c r="C1901" s="1" t="str">
        <f t="shared" si="290"/>
        <v>21:0161</v>
      </c>
      <c r="D1901" s="1" t="str">
        <f>HYPERLINK("http://geochem.nrcan.gc.ca/cdogs/content/svy/svy_e.htm", "")</f>
        <v/>
      </c>
      <c r="G1901" s="1" t="str">
        <f>HYPERLINK("http://geochem.nrcan.gc.ca/cdogs/content/cr_/cr_00001_e.htm", "1")</f>
        <v>1</v>
      </c>
      <c r="J1901" t="s">
        <v>22</v>
      </c>
      <c r="K1901" t="s">
        <v>23</v>
      </c>
      <c r="L1901">
        <v>99</v>
      </c>
      <c r="M1901" t="s">
        <v>24</v>
      </c>
      <c r="N1901">
        <v>1900</v>
      </c>
      <c r="O1901">
        <v>46.5</v>
      </c>
    </row>
    <row r="1902" spans="1:15" x14ac:dyDescent="0.3">
      <c r="A1902" t="s">
        <v>7266</v>
      </c>
      <c r="B1902" t="s">
        <v>7267</v>
      </c>
      <c r="C1902" s="1" t="str">
        <f t="shared" si="290"/>
        <v>21:0161</v>
      </c>
      <c r="D1902" s="1" t="str">
        <f t="shared" ref="D1902:D1929" si="297">HYPERLINK("http://geochem.nrcan.gc.ca/cdogs/content/svy/svy210087_e.htm", "21:0087")</f>
        <v>21:0087</v>
      </c>
      <c r="E1902" t="s">
        <v>7268</v>
      </c>
      <c r="F1902" t="s">
        <v>7269</v>
      </c>
      <c r="H1902">
        <v>56.465510500000001</v>
      </c>
      <c r="I1902">
        <v>-103.4115176</v>
      </c>
      <c r="J1902" s="1" t="str">
        <f t="shared" ref="J1902:J1929" si="298">HYPERLINK("http://geochem.nrcan.gc.ca/cdogs/content/kwd/kwd020027_e.htm", "NGR lake sediment grab sample")</f>
        <v>NGR lake sediment grab sample</v>
      </c>
      <c r="K1902" s="1" t="str">
        <f t="shared" ref="K1902:K1929" si="299">HYPERLINK("http://geochem.nrcan.gc.ca/cdogs/content/kwd/kwd080006_e.htm", "&lt;177 micron (NGR)")</f>
        <v>&lt;177 micron (NGR)</v>
      </c>
      <c r="L1902">
        <v>99</v>
      </c>
      <c r="M1902" t="s">
        <v>105</v>
      </c>
      <c r="N1902">
        <v>1901</v>
      </c>
      <c r="O1902">
        <v>22</v>
      </c>
    </row>
    <row r="1903" spans="1:15" x14ac:dyDescent="0.3">
      <c r="A1903" t="s">
        <v>7270</v>
      </c>
      <c r="B1903" t="s">
        <v>7271</v>
      </c>
      <c r="C1903" s="1" t="str">
        <f t="shared" si="290"/>
        <v>21:0161</v>
      </c>
      <c r="D1903" s="1" t="str">
        <f t="shared" si="297"/>
        <v>21:0087</v>
      </c>
      <c r="E1903" t="s">
        <v>7272</v>
      </c>
      <c r="F1903" t="s">
        <v>7273</v>
      </c>
      <c r="H1903">
        <v>56.441011799999998</v>
      </c>
      <c r="I1903">
        <v>-103.3930737</v>
      </c>
      <c r="J1903" s="1" t="str">
        <f t="shared" si="298"/>
        <v>NGR lake sediment grab sample</v>
      </c>
      <c r="K1903" s="1" t="str">
        <f t="shared" si="299"/>
        <v>&lt;177 micron (NGR)</v>
      </c>
      <c r="L1903">
        <v>99</v>
      </c>
      <c r="M1903" t="s">
        <v>110</v>
      </c>
      <c r="N1903">
        <v>1902</v>
      </c>
      <c r="O1903">
        <v>23.5</v>
      </c>
    </row>
    <row r="1904" spans="1:15" x14ac:dyDescent="0.3">
      <c r="A1904" t="s">
        <v>7274</v>
      </c>
      <c r="B1904" t="s">
        <v>7275</v>
      </c>
      <c r="C1904" s="1" t="str">
        <f t="shared" si="290"/>
        <v>21:0161</v>
      </c>
      <c r="D1904" s="1" t="str">
        <f t="shared" si="297"/>
        <v>21:0087</v>
      </c>
      <c r="E1904" t="s">
        <v>7276</v>
      </c>
      <c r="F1904" t="s">
        <v>7277</v>
      </c>
      <c r="H1904">
        <v>56.386291499999999</v>
      </c>
      <c r="I1904">
        <v>-103.400238</v>
      </c>
      <c r="J1904" s="1" t="str">
        <f t="shared" si="298"/>
        <v>NGR lake sediment grab sample</v>
      </c>
      <c r="K1904" s="1" t="str">
        <f t="shared" si="299"/>
        <v>&lt;177 micron (NGR)</v>
      </c>
      <c r="L1904">
        <v>99</v>
      </c>
      <c r="M1904" t="s">
        <v>68</v>
      </c>
      <c r="N1904">
        <v>1903</v>
      </c>
      <c r="O1904">
        <v>34</v>
      </c>
    </row>
    <row r="1905" spans="1:15" x14ac:dyDescent="0.3">
      <c r="A1905" t="s">
        <v>7278</v>
      </c>
      <c r="B1905" t="s">
        <v>7279</v>
      </c>
      <c r="C1905" s="1" t="str">
        <f t="shared" si="290"/>
        <v>21:0161</v>
      </c>
      <c r="D1905" s="1" t="str">
        <f t="shared" si="297"/>
        <v>21:0087</v>
      </c>
      <c r="E1905" t="s">
        <v>7276</v>
      </c>
      <c r="F1905" t="s">
        <v>7280</v>
      </c>
      <c r="H1905">
        <v>56.386291499999999</v>
      </c>
      <c r="I1905">
        <v>-103.400238</v>
      </c>
      <c r="J1905" s="1" t="str">
        <f t="shared" si="298"/>
        <v>NGR lake sediment grab sample</v>
      </c>
      <c r="K1905" s="1" t="str">
        <f t="shared" si="299"/>
        <v>&lt;177 micron (NGR)</v>
      </c>
      <c r="L1905">
        <v>99</v>
      </c>
      <c r="M1905" t="s">
        <v>72</v>
      </c>
      <c r="N1905">
        <v>1904</v>
      </c>
      <c r="O1905">
        <v>35.5</v>
      </c>
    </row>
    <row r="1906" spans="1:15" x14ac:dyDescent="0.3">
      <c r="A1906" t="s">
        <v>7281</v>
      </c>
      <c r="B1906" t="s">
        <v>7282</v>
      </c>
      <c r="C1906" s="1" t="str">
        <f t="shared" si="290"/>
        <v>21:0161</v>
      </c>
      <c r="D1906" s="1" t="str">
        <f t="shared" si="297"/>
        <v>21:0087</v>
      </c>
      <c r="E1906" t="s">
        <v>7283</v>
      </c>
      <c r="F1906" t="s">
        <v>7284</v>
      </c>
      <c r="H1906">
        <v>56.363460099999998</v>
      </c>
      <c r="I1906">
        <v>-103.37205489999999</v>
      </c>
      <c r="J1906" s="1" t="str">
        <f t="shared" si="298"/>
        <v>NGR lake sediment grab sample</v>
      </c>
      <c r="K1906" s="1" t="str">
        <f t="shared" si="299"/>
        <v>&lt;177 micron (NGR)</v>
      </c>
      <c r="L1906">
        <v>99</v>
      </c>
      <c r="M1906" t="s">
        <v>120</v>
      </c>
      <c r="N1906">
        <v>1905</v>
      </c>
      <c r="O1906">
        <v>19.5</v>
      </c>
    </row>
    <row r="1907" spans="1:15" x14ac:dyDescent="0.3">
      <c r="A1907" t="s">
        <v>7285</v>
      </c>
      <c r="B1907" t="s">
        <v>7286</v>
      </c>
      <c r="C1907" s="1" t="str">
        <f t="shared" si="290"/>
        <v>21:0161</v>
      </c>
      <c r="D1907" s="1" t="str">
        <f t="shared" si="297"/>
        <v>21:0087</v>
      </c>
      <c r="E1907" t="s">
        <v>7287</v>
      </c>
      <c r="F1907" t="s">
        <v>7288</v>
      </c>
      <c r="H1907">
        <v>56.339798000000002</v>
      </c>
      <c r="I1907">
        <v>-103.41836259999999</v>
      </c>
      <c r="J1907" s="1" t="str">
        <f t="shared" si="298"/>
        <v>NGR lake sediment grab sample</v>
      </c>
      <c r="K1907" s="1" t="str">
        <f t="shared" si="299"/>
        <v>&lt;177 micron (NGR)</v>
      </c>
      <c r="L1907">
        <v>99</v>
      </c>
      <c r="M1907" t="s">
        <v>115</v>
      </c>
      <c r="N1907">
        <v>1906</v>
      </c>
      <c r="O1907">
        <v>27</v>
      </c>
    </row>
    <row r="1908" spans="1:15" x14ac:dyDescent="0.3">
      <c r="A1908" t="s">
        <v>7289</v>
      </c>
      <c r="B1908" t="s">
        <v>7290</v>
      </c>
      <c r="C1908" s="1" t="str">
        <f t="shared" si="290"/>
        <v>21:0161</v>
      </c>
      <c r="D1908" s="1" t="str">
        <f t="shared" si="297"/>
        <v>21:0087</v>
      </c>
      <c r="E1908" t="s">
        <v>7291</v>
      </c>
      <c r="F1908" t="s">
        <v>7292</v>
      </c>
      <c r="H1908">
        <v>56.312936999999998</v>
      </c>
      <c r="I1908">
        <v>-103.42593979999999</v>
      </c>
      <c r="J1908" s="1" t="str">
        <f t="shared" si="298"/>
        <v>NGR lake sediment grab sample</v>
      </c>
      <c r="K1908" s="1" t="str">
        <f t="shared" si="299"/>
        <v>&lt;177 micron (NGR)</v>
      </c>
      <c r="L1908">
        <v>99</v>
      </c>
      <c r="M1908" t="s">
        <v>176</v>
      </c>
      <c r="N1908">
        <v>1907</v>
      </c>
      <c r="O1908">
        <v>16.5</v>
      </c>
    </row>
    <row r="1909" spans="1:15" x14ac:dyDescent="0.3">
      <c r="A1909" t="s">
        <v>7293</v>
      </c>
      <c r="B1909" t="s">
        <v>7294</v>
      </c>
      <c r="C1909" s="1" t="str">
        <f t="shared" si="290"/>
        <v>21:0161</v>
      </c>
      <c r="D1909" s="1" t="str">
        <f t="shared" si="297"/>
        <v>21:0087</v>
      </c>
      <c r="E1909" t="s">
        <v>7295</v>
      </c>
      <c r="F1909" t="s">
        <v>7296</v>
      </c>
      <c r="H1909">
        <v>56.291320599999999</v>
      </c>
      <c r="I1909">
        <v>-103.421981</v>
      </c>
      <c r="J1909" s="1" t="str">
        <f t="shared" si="298"/>
        <v>NGR lake sediment grab sample</v>
      </c>
      <c r="K1909" s="1" t="str">
        <f t="shared" si="299"/>
        <v>&lt;177 micron (NGR)</v>
      </c>
      <c r="L1909">
        <v>99</v>
      </c>
      <c r="M1909" t="s">
        <v>183</v>
      </c>
      <c r="N1909">
        <v>1908</v>
      </c>
      <c r="O1909">
        <v>26.5</v>
      </c>
    </row>
    <row r="1910" spans="1:15" x14ac:dyDescent="0.3">
      <c r="A1910" t="s">
        <v>7297</v>
      </c>
      <c r="B1910" t="s">
        <v>7298</v>
      </c>
      <c r="C1910" s="1" t="str">
        <f t="shared" si="290"/>
        <v>21:0161</v>
      </c>
      <c r="D1910" s="1" t="str">
        <f t="shared" si="297"/>
        <v>21:0087</v>
      </c>
      <c r="E1910" t="s">
        <v>7299</v>
      </c>
      <c r="F1910" t="s">
        <v>7300</v>
      </c>
      <c r="H1910">
        <v>56.241903600000001</v>
      </c>
      <c r="I1910">
        <v>-103.42240030000001</v>
      </c>
      <c r="J1910" s="1" t="str">
        <f t="shared" si="298"/>
        <v>NGR lake sediment grab sample</v>
      </c>
      <c r="K1910" s="1" t="str">
        <f t="shared" si="299"/>
        <v>&lt;177 micron (NGR)</v>
      </c>
      <c r="L1910">
        <v>99</v>
      </c>
      <c r="M1910" t="s">
        <v>188</v>
      </c>
      <c r="N1910">
        <v>1909</v>
      </c>
      <c r="O1910">
        <v>24.5</v>
      </c>
    </row>
    <row r="1911" spans="1:15" x14ac:dyDescent="0.3">
      <c r="A1911" t="s">
        <v>7301</v>
      </c>
      <c r="B1911" t="s">
        <v>7302</v>
      </c>
      <c r="C1911" s="1" t="str">
        <f t="shared" si="290"/>
        <v>21:0161</v>
      </c>
      <c r="D1911" s="1" t="str">
        <f t="shared" si="297"/>
        <v>21:0087</v>
      </c>
      <c r="E1911" t="s">
        <v>7303</v>
      </c>
      <c r="F1911" t="s">
        <v>7304</v>
      </c>
      <c r="H1911">
        <v>56.210795099999999</v>
      </c>
      <c r="I1911">
        <v>-103.44947670000001</v>
      </c>
      <c r="J1911" s="1" t="str">
        <f t="shared" si="298"/>
        <v>NGR lake sediment grab sample</v>
      </c>
      <c r="K1911" s="1" t="str">
        <f t="shared" si="299"/>
        <v>&lt;177 micron (NGR)</v>
      </c>
      <c r="L1911">
        <v>99</v>
      </c>
      <c r="M1911" t="s">
        <v>193</v>
      </c>
      <c r="N1911">
        <v>1910</v>
      </c>
      <c r="O1911">
        <v>42</v>
      </c>
    </row>
    <row r="1912" spans="1:15" x14ac:dyDescent="0.3">
      <c r="A1912" t="s">
        <v>7305</v>
      </c>
      <c r="B1912" t="s">
        <v>7306</v>
      </c>
      <c r="C1912" s="1" t="str">
        <f t="shared" si="290"/>
        <v>21:0161</v>
      </c>
      <c r="D1912" s="1" t="str">
        <f t="shared" si="297"/>
        <v>21:0087</v>
      </c>
      <c r="E1912" t="s">
        <v>7283</v>
      </c>
      <c r="F1912" t="s">
        <v>7307</v>
      </c>
      <c r="H1912">
        <v>56.363460099999998</v>
      </c>
      <c r="I1912">
        <v>-103.37205489999999</v>
      </c>
      <c r="J1912" s="1" t="str">
        <f t="shared" si="298"/>
        <v>NGR lake sediment grab sample</v>
      </c>
      <c r="K1912" s="1" t="str">
        <f t="shared" si="299"/>
        <v>&lt;177 micron (NGR)</v>
      </c>
      <c r="L1912">
        <v>99</v>
      </c>
      <c r="M1912" t="s">
        <v>197</v>
      </c>
      <c r="N1912">
        <v>1911</v>
      </c>
      <c r="O1912">
        <v>12.5</v>
      </c>
    </row>
    <row r="1913" spans="1:15" x14ac:dyDescent="0.3">
      <c r="A1913" t="s">
        <v>7308</v>
      </c>
      <c r="B1913" t="s">
        <v>7309</v>
      </c>
      <c r="C1913" s="1" t="str">
        <f t="shared" si="290"/>
        <v>21:0161</v>
      </c>
      <c r="D1913" s="1" t="str">
        <f t="shared" si="297"/>
        <v>21:0087</v>
      </c>
      <c r="E1913" t="s">
        <v>7310</v>
      </c>
      <c r="F1913" t="s">
        <v>7311</v>
      </c>
      <c r="H1913">
        <v>56.176206299999997</v>
      </c>
      <c r="I1913">
        <v>-103.48631229999999</v>
      </c>
      <c r="J1913" s="1" t="str">
        <f t="shared" si="298"/>
        <v>NGR lake sediment grab sample</v>
      </c>
      <c r="K1913" s="1" t="str">
        <f t="shared" si="299"/>
        <v>&lt;177 micron (NGR)</v>
      </c>
      <c r="L1913">
        <v>100</v>
      </c>
      <c r="M1913" t="s">
        <v>19</v>
      </c>
      <c r="N1913">
        <v>1912</v>
      </c>
      <c r="O1913">
        <v>16.5</v>
      </c>
    </row>
    <row r="1914" spans="1:15" x14ac:dyDescent="0.3">
      <c r="A1914" t="s">
        <v>7312</v>
      </c>
      <c r="B1914" t="s">
        <v>7313</v>
      </c>
      <c r="C1914" s="1" t="str">
        <f t="shared" si="290"/>
        <v>21:0161</v>
      </c>
      <c r="D1914" s="1" t="str">
        <f t="shared" si="297"/>
        <v>21:0087</v>
      </c>
      <c r="E1914" t="s">
        <v>7314</v>
      </c>
      <c r="F1914" t="s">
        <v>7315</v>
      </c>
      <c r="H1914">
        <v>56.166619699999998</v>
      </c>
      <c r="I1914">
        <v>-103.5108475</v>
      </c>
      <c r="J1914" s="1" t="str">
        <f t="shared" si="298"/>
        <v>NGR lake sediment grab sample</v>
      </c>
      <c r="K1914" s="1" t="str">
        <f t="shared" si="299"/>
        <v>&lt;177 micron (NGR)</v>
      </c>
      <c r="L1914">
        <v>100</v>
      </c>
      <c r="M1914" t="s">
        <v>29</v>
      </c>
      <c r="N1914">
        <v>1913</v>
      </c>
      <c r="O1914">
        <v>34.5</v>
      </c>
    </row>
    <row r="1915" spans="1:15" x14ac:dyDescent="0.3">
      <c r="A1915" t="s">
        <v>7316</v>
      </c>
      <c r="B1915" t="s">
        <v>7317</v>
      </c>
      <c r="C1915" s="1" t="str">
        <f t="shared" si="290"/>
        <v>21:0161</v>
      </c>
      <c r="D1915" s="1" t="str">
        <f t="shared" si="297"/>
        <v>21:0087</v>
      </c>
      <c r="E1915" t="s">
        <v>7318</v>
      </c>
      <c r="F1915" t="s">
        <v>7319</v>
      </c>
      <c r="H1915">
        <v>56.136369999999999</v>
      </c>
      <c r="I1915">
        <v>-103.53615619999999</v>
      </c>
      <c r="J1915" s="1" t="str">
        <f t="shared" si="298"/>
        <v>NGR lake sediment grab sample</v>
      </c>
      <c r="K1915" s="1" t="str">
        <f t="shared" si="299"/>
        <v>&lt;177 micron (NGR)</v>
      </c>
      <c r="L1915">
        <v>100</v>
      </c>
      <c r="M1915" t="s">
        <v>34</v>
      </c>
      <c r="N1915">
        <v>1914</v>
      </c>
      <c r="O1915">
        <v>13.5</v>
      </c>
    </row>
    <row r="1916" spans="1:15" x14ac:dyDescent="0.3">
      <c r="A1916" t="s">
        <v>7320</v>
      </c>
      <c r="B1916" t="s">
        <v>7321</v>
      </c>
      <c r="C1916" s="1" t="str">
        <f t="shared" si="290"/>
        <v>21:0161</v>
      </c>
      <c r="D1916" s="1" t="str">
        <f t="shared" si="297"/>
        <v>21:0087</v>
      </c>
      <c r="E1916" t="s">
        <v>7322</v>
      </c>
      <c r="F1916" t="s">
        <v>7323</v>
      </c>
      <c r="H1916">
        <v>56.136802600000003</v>
      </c>
      <c r="I1916">
        <v>-103.573153</v>
      </c>
      <c r="J1916" s="1" t="str">
        <f t="shared" si="298"/>
        <v>NGR lake sediment grab sample</v>
      </c>
      <c r="K1916" s="1" t="str">
        <f t="shared" si="299"/>
        <v>&lt;177 micron (NGR)</v>
      </c>
      <c r="L1916">
        <v>100</v>
      </c>
      <c r="M1916" t="s">
        <v>39</v>
      </c>
      <c r="N1916">
        <v>1915</v>
      </c>
      <c r="O1916">
        <v>12.5</v>
      </c>
    </row>
    <row r="1917" spans="1:15" x14ac:dyDescent="0.3">
      <c r="A1917" t="s">
        <v>7324</v>
      </c>
      <c r="B1917" t="s">
        <v>7325</v>
      </c>
      <c r="C1917" s="1" t="str">
        <f t="shared" si="290"/>
        <v>21:0161</v>
      </c>
      <c r="D1917" s="1" t="str">
        <f t="shared" si="297"/>
        <v>21:0087</v>
      </c>
      <c r="E1917" t="s">
        <v>7326</v>
      </c>
      <c r="F1917" t="s">
        <v>7327</v>
      </c>
      <c r="H1917">
        <v>56.122223099999999</v>
      </c>
      <c r="I1917">
        <v>-103.6348216</v>
      </c>
      <c r="J1917" s="1" t="str">
        <f t="shared" si="298"/>
        <v>NGR lake sediment grab sample</v>
      </c>
      <c r="K1917" s="1" t="str">
        <f t="shared" si="299"/>
        <v>&lt;177 micron (NGR)</v>
      </c>
      <c r="L1917">
        <v>100</v>
      </c>
      <c r="M1917" t="s">
        <v>44</v>
      </c>
      <c r="N1917">
        <v>1916</v>
      </c>
      <c r="O1917">
        <v>10.5</v>
      </c>
    </row>
    <row r="1918" spans="1:15" x14ac:dyDescent="0.3">
      <c r="A1918" t="s">
        <v>7328</v>
      </c>
      <c r="B1918" t="s">
        <v>7329</v>
      </c>
      <c r="C1918" s="1" t="str">
        <f t="shared" si="290"/>
        <v>21:0161</v>
      </c>
      <c r="D1918" s="1" t="str">
        <f t="shared" si="297"/>
        <v>21:0087</v>
      </c>
      <c r="E1918" t="s">
        <v>7330</v>
      </c>
      <c r="F1918" t="s">
        <v>7331</v>
      </c>
      <c r="H1918">
        <v>56.086953600000001</v>
      </c>
      <c r="I1918">
        <v>-103.6971417</v>
      </c>
      <c r="J1918" s="1" t="str">
        <f t="shared" si="298"/>
        <v>NGR lake sediment grab sample</v>
      </c>
      <c r="K1918" s="1" t="str">
        <f t="shared" si="299"/>
        <v>&lt;177 micron (NGR)</v>
      </c>
      <c r="L1918">
        <v>100</v>
      </c>
      <c r="M1918" t="s">
        <v>120</v>
      </c>
      <c r="N1918">
        <v>1917</v>
      </c>
      <c r="O1918">
        <v>4.5</v>
      </c>
    </row>
    <row r="1919" spans="1:15" x14ac:dyDescent="0.3">
      <c r="A1919" t="s">
        <v>7332</v>
      </c>
      <c r="B1919" t="s">
        <v>7333</v>
      </c>
      <c r="C1919" s="1" t="str">
        <f t="shared" si="290"/>
        <v>21:0161</v>
      </c>
      <c r="D1919" s="1" t="str">
        <f t="shared" si="297"/>
        <v>21:0087</v>
      </c>
      <c r="E1919" t="s">
        <v>7334</v>
      </c>
      <c r="F1919" t="s">
        <v>7335</v>
      </c>
      <c r="H1919">
        <v>56.034519799999998</v>
      </c>
      <c r="I1919">
        <v>-103.75347789999999</v>
      </c>
      <c r="J1919" s="1" t="str">
        <f t="shared" si="298"/>
        <v>NGR lake sediment grab sample</v>
      </c>
      <c r="K1919" s="1" t="str">
        <f t="shared" si="299"/>
        <v>&lt;177 micron (NGR)</v>
      </c>
      <c r="L1919">
        <v>100</v>
      </c>
      <c r="M1919" t="s">
        <v>49</v>
      </c>
      <c r="N1919">
        <v>1918</v>
      </c>
      <c r="O1919">
        <v>7.5</v>
      </c>
    </row>
    <row r="1920" spans="1:15" x14ac:dyDescent="0.3">
      <c r="A1920" t="s">
        <v>7336</v>
      </c>
      <c r="B1920" t="s">
        <v>7337</v>
      </c>
      <c r="C1920" s="1" t="str">
        <f t="shared" si="290"/>
        <v>21:0161</v>
      </c>
      <c r="D1920" s="1" t="str">
        <f t="shared" si="297"/>
        <v>21:0087</v>
      </c>
      <c r="E1920" t="s">
        <v>7338</v>
      </c>
      <c r="F1920" t="s">
        <v>7339</v>
      </c>
      <c r="H1920">
        <v>56.002350999999997</v>
      </c>
      <c r="I1920">
        <v>-103.86516399999999</v>
      </c>
      <c r="J1920" s="1" t="str">
        <f t="shared" si="298"/>
        <v>NGR lake sediment grab sample</v>
      </c>
      <c r="K1920" s="1" t="str">
        <f t="shared" si="299"/>
        <v>&lt;177 micron (NGR)</v>
      </c>
      <c r="L1920">
        <v>100</v>
      </c>
      <c r="M1920" t="s">
        <v>54</v>
      </c>
      <c r="N1920">
        <v>1919</v>
      </c>
      <c r="O1920">
        <v>26</v>
      </c>
    </row>
    <row r="1921" spans="1:15" x14ac:dyDescent="0.3">
      <c r="A1921" t="s">
        <v>7340</v>
      </c>
      <c r="B1921" t="s">
        <v>7341</v>
      </c>
      <c r="C1921" s="1" t="str">
        <f t="shared" si="290"/>
        <v>21:0161</v>
      </c>
      <c r="D1921" s="1" t="str">
        <f t="shared" si="297"/>
        <v>21:0087</v>
      </c>
      <c r="E1921" t="s">
        <v>7342</v>
      </c>
      <c r="F1921" t="s">
        <v>7343</v>
      </c>
      <c r="H1921">
        <v>56.099587700000001</v>
      </c>
      <c r="I1921">
        <v>-103.9909159</v>
      </c>
      <c r="J1921" s="1" t="str">
        <f t="shared" si="298"/>
        <v>NGR lake sediment grab sample</v>
      </c>
      <c r="K1921" s="1" t="str">
        <f t="shared" si="299"/>
        <v>&lt;177 micron (NGR)</v>
      </c>
      <c r="L1921">
        <v>100</v>
      </c>
      <c r="M1921" t="s">
        <v>59</v>
      </c>
      <c r="N1921">
        <v>1920</v>
      </c>
      <c r="O1921">
        <v>35.5</v>
      </c>
    </row>
    <row r="1922" spans="1:15" x14ac:dyDescent="0.3">
      <c r="A1922" t="s">
        <v>7344</v>
      </c>
      <c r="B1922" t="s">
        <v>7345</v>
      </c>
      <c r="C1922" s="1" t="str">
        <f t="shared" ref="C1922:C1985" si="300">HYPERLINK("http://geochem.nrcan.gc.ca/cdogs/content/bdl/bdl210161_e.htm", "21:0161")</f>
        <v>21:0161</v>
      </c>
      <c r="D1922" s="1" t="str">
        <f t="shared" si="297"/>
        <v>21:0087</v>
      </c>
      <c r="E1922" t="s">
        <v>7346</v>
      </c>
      <c r="F1922" t="s">
        <v>7347</v>
      </c>
      <c r="H1922">
        <v>56.092828300000001</v>
      </c>
      <c r="I1922">
        <v>-103.6583656</v>
      </c>
      <c r="J1922" s="1" t="str">
        <f t="shared" si="298"/>
        <v>NGR lake sediment grab sample</v>
      </c>
      <c r="K1922" s="1" t="str">
        <f t="shared" si="299"/>
        <v>&lt;177 micron (NGR)</v>
      </c>
      <c r="L1922">
        <v>100</v>
      </c>
      <c r="M1922" t="s">
        <v>105</v>
      </c>
      <c r="N1922">
        <v>1921</v>
      </c>
      <c r="O1922">
        <v>15.5</v>
      </c>
    </row>
    <row r="1923" spans="1:15" x14ac:dyDescent="0.3">
      <c r="A1923" t="s">
        <v>7348</v>
      </c>
      <c r="B1923" t="s">
        <v>7349</v>
      </c>
      <c r="C1923" s="1" t="str">
        <f t="shared" si="300"/>
        <v>21:0161</v>
      </c>
      <c r="D1923" s="1" t="str">
        <f t="shared" si="297"/>
        <v>21:0087</v>
      </c>
      <c r="E1923" t="s">
        <v>7350</v>
      </c>
      <c r="F1923" t="s">
        <v>7351</v>
      </c>
      <c r="H1923">
        <v>56.094037499999999</v>
      </c>
      <c r="I1923">
        <v>-103.6052771</v>
      </c>
      <c r="J1923" s="1" t="str">
        <f t="shared" si="298"/>
        <v>NGR lake sediment grab sample</v>
      </c>
      <c r="K1923" s="1" t="str">
        <f t="shared" si="299"/>
        <v>&lt;177 micron (NGR)</v>
      </c>
      <c r="L1923">
        <v>100</v>
      </c>
      <c r="M1923" t="s">
        <v>110</v>
      </c>
      <c r="N1923">
        <v>1922</v>
      </c>
      <c r="O1923">
        <v>35</v>
      </c>
    </row>
    <row r="1924" spans="1:15" x14ac:dyDescent="0.3">
      <c r="A1924" t="s">
        <v>7352</v>
      </c>
      <c r="B1924" t="s">
        <v>7353</v>
      </c>
      <c r="C1924" s="1" t="str">
        <f t="shared" si="300"/>
        <v>21:0161</v>
      </c>
      <c r="D1924" s="1" t="str">
        <f t="shared" si="297"/>
        <v>21:0087</v>
      </c>
      <c r="E1924" t="s">
        <v>7354</v>
      </c>
      <c r="F1924" t="s">
        <v>7355</v>
      </c>
      <c r="H1924">
        <v>56.095951700000001</v>
      </c>
      <c r="I1924">
        <v>-103.5376902</v>
      </c>
      <c r="J1924" s="1" t="str">
        <f t="shared" si="298"/>
        <v>NGR lake sediment grab sample</v>
      </c>
      <c r="K1924" s="1" t="str">
        <f t="shared" si="299"/>
        <v>&lt;177 micron (NGR)</v>
      </c>
      <c r="L1924">
        <v>100</v>
      </c>
      <c r="M1924" t="s">
        <v>115</v>
      </c>
      <c r="N1924">
        <v>1923</v>
      </c>
      <c r="O1924">
        <v>24</v>
      </c>
    </row>
    <row r="1925" spans="1:15" x14ac:dyDescent="0.3">
      <c r="A1925" t="s">
        <v>7356</v>
      </c>
      <c r="B1925" t="s">
        <v>7357</v>
      </c>
      <c r="C1925" s="1" t="str">
        <f t="shared" si="300"/>
        <v>21:0161</v>
      </c>
      <c r="D1925" s="1" t="str">
        <f t="shared" si="297"/>
        <v>21:0087</v>
      </c>
      <c r="E1925" t="s">
        <v>7358</v>
      </c>
      <c r="F1925" t="s">
        <v>7359</v>
      </c>
      <c r="H1925">
        <v>56.113549999999996</v>
      </c>
      <c r="I1925">
        <v>-103.5064649</v>
      </c>
      <c r="J1925" s="1" t="str">
        <f t="shared" si="298"/>
        <v>NGR lake sediment grab sample</v>
      </c>
      <c r="K1925" s="1" t="str">
        <f t="shared" si="299"/>
        <v>&lt;177 micron (NGR)</v>
      </c>
      <c r="L1925">
        <v>100</v>
      </c>
      <c r="M1925" t="s">
        <v>176</v>
      </c>
      <c r="N1925">
        <v>1924</v>
      </c>
      <c r="O1925">
        <v>29.5</v>
      </c>
    </row>
    <row r="1926" spans="1:15" x14ac:dyDescent="0.3">
      <c r="A1926" t="s">
        <v>7360</v>
      </c>
      <c r="B1926" t="s">
        <v>7361</v>
      </c>
      <c r="C1926" s="1" t="str">
        <f t="shared" si="300"/>
        <v>21:0161</v>
      </c>
      <c r="D1926" s="1" t="str">
        <f t="shared" si="297"/>
        <v>21:0087</v>
      </c>
      <c r="E1926" t="s">
        <v>7362</v>
      </c>
      <c r="F1926" t="s">
        <v>7363</v>
      </c>
      <c r="H1926">
        <v>56.131080599999997</v>
      </c>
      <c r="I1926">
        <v>-103.47038619999999</v>
      </c>
      <c r="J1926" s="1" t="str">
        <f t="shared" si="298"/>
        <v>NGR lake sediment grab sample</v>
      </c>
      <c r="K1926" s="1" t="str">
        <f t="shared" si="299"/>
        <v>&lt;177 micron (NGR)</v>
      </c>
      <c r="L1926">
        <v>100</v>
      </c>
      <c r="M1926" t="s">
        <v>183</v>
      </c>
      <c r="N1926">
        <v>1925</v>
      </c>
      <c r="O1926">
        <v>50</v>
      </c>
    </row>
    <row r="1927" spans="1:15" x14ac:dyDescent="0.3">
      <c r="A1927" t="s">
        <v>7364</v>
      </c>
      <c r="B1927" t="s">
        <v>7365</v>
      </c>
      <c r="C1927" s="1" t="str">
        <f t="shared" si="300"/>
        <v>21:0161</v>
      </c>
      <c r="D1927" s="1" t="str">
        <f t="shared" si="297"/>
        <v>21:0087</v>
      </c>
      <c r="E1927" t="s">
        <v>7366</v>
      </c>
      <c r="F1927" t="s">
        <v>7367</v>
      </c>
      <c r="H1927">
        <v>56.152913099999999</v>
      </c>
      <c r="I1927">
        <v>-103.4920583</v>
      </c>
      <c r="J1927" s="1" t="str">
        <f t="shared" si="298"/>
        <v>NGR lake sediment grab sample</v>
      </c>
      <c r="K1927" s="1" t="str">
        <f t="shared" si="299"/>
        <v>&lt;177 micron (NGR)</v>
      </c>
      <c r="L1927">
        <v>100</v>
      </c>
      <c r="M1927" t="s">
        <v>68</v>
      </c>
      <c r="N1927">
        <v>1926</v>
      </c>
      <c r="O1927">
        <v>16</v>
      </c>
    </row>
    <row r="1928" spans="1:15" x14ac:dyDescent="0.3">
      <c r="A1928" t="s">
        <v>7368</v>
      </c>
      <c r="B1928" t="s">
        <v>7369</v>
      </c>
      <c r="C1928" s="1" t="str">
        <f t="shared" si="300"/>
        <v>21:0161</v>
      </c>
      <c r="D1928" s="1" t="str">
        <f t="shared" si="297"/>
        <v>21:0087</v>
      </c>
      <c r="E1928" t="s">
        <v>7366</v>
      </c>
      <c r="F1928" t="s">
        <v>7370</v>
      </c>
      <c r="H1928">
        <v>56.152913099999999</v>
      </c>
      <c r="I1928">
        <v>-103.4920583</v>
      </c>
      <c r="J1928" s="1" t="str">
        <f t="shared" si="298"/>
        <v>NGR lake sediment grab sample</v>
      </c>
      <c r="K1928" s="1" t="str">
        <f t="shared" si="299"/>
        <v>&lt;177 micron (NGR)</v>
      </c>
      <c r="L1928">
        <v>100</v>
      </c>
      <c r="M1928" t="s">
        <v>72</v>
      </c>
      <c r="N1928">
        <v>1927</v>
      </c>
      <c r="O1928">
        <v>16</v>
      </c>
    </row>
    <row r="1929" spans="1:15" x14ac:dyDescent="0.3">
      <c r="A1929" t="s">
        <v>7371</v>
      </c>
      <c r="B1929" t="s">
        <v>7372</v>
      </c>
      <c r="C1929" s="1" t="str">
        <f t="shared" si="300"/>
        <v>21:0161</v>
      </c>
      <c r="D1929" s="1" t="str">
        <f t="shared" si="297"/>
        <v>21:0087</v>
      </c>
      <c r="E1929" t="s">
        <v>7373</v>
      </c>
      <c r="F1929" t="s">
        <v>7374</v>
      </c>
      <c r="H1929">
        <v>56.181770100000001</v>
      </c>
      <c r="I1929">
        <v>-103.42809080000001</v>
      </c>
      <c r="J1929" s="1" t="str">
        <f t="shared" si="298"/>
        <v>NGR lake sediment grab sample</v>
      </c>
      <c r="K1929" s="1" t="str">
        <f t="shared" si="299"/>
        <v>&lt;177 micron (NGR)</v>
      </c>
      <c r="L1929">
        <v>100</v>
      </c>
      <c r="M1929" t="s">
        <v>188</v>
      </c>
      <c r="N1929">
        <v>1928</v>
      </c>
      <c r="O1929">
        <v>26</v>
      </c>
    </row>
    <row r="1930" spans="1:15" x14ac:dyDescent="0.3">
      <c r="A1930" t="s">
        <v>7375</v>
      </c>
      <c r="B1930" t="s">
        <v>7376</v>
      </c>
      <c r="C1930" s="1" t="str">
        <f t="shared" si="300"/>
        <v>21:0161</v>
      </c>
      <c r="D1930" s="1" t="str">
        <f>HYPERLINK("http://geochem.nrcan.gc.ca/cdogs/content/svy/svy_e.htm", "")</f>
        <v/>
      </c>
      <c r="G1930" s="1" t="str">
        <f>HYPERLINK("http://geochem.nrcan.gc.ca/cdogs/content/cr_/cr_00002_e.htm", "2")</f>
        <v>2</v>
      </c>
      <c r="J1930" t="s">
        <v>22</v>
      </c>
      <c r="K1930" t="s">
        <v>23</v>
      </c>
      <c r="L1930">
        <v>100</v>
      </c>
      <c r="M1930" t="s">
        <v>24</v>
      </c>
      <c r="N1930">
        <v>1929</v>
      </c>
      <c r="O1930">
        <v>18.5</v>
      </c>
    </row>
    <row r="1931" spans="1:15" x14ac:dyDescent="0.3">
      <c r="A1931" t="s">
        <v>7377</v>
      </c>
      <c r="B1931" t="s">
        <v>7378</v>
      </c>
      <c r="C1931" s="1" t="str">
        <f t="shared" si="300"/>
        <v>21:0161</v>
      </c>
      <c r="D1931" s="1" t="str">
        <f t="shared" ref="D1931:D1942" si="301">HYPERLINK("http://geochem.nrcan.gc.ca/cdogs/content/svy/svy210087_e.htm", "21:0087")</f>
        <v>21:0087</v>
      </c>
      <c r="E1931" t="s">
        <v>7379</v>
      </c>
      <c r="F1931" t="s">
        <v>7380</v>
      </c>
      <c r="H1931">
        <v>56.208528700000002</v>
      </c>
      <c r="I1931">
        <v>-103.4124851</v>
      </c>
      <c r="J1931" s="1" t="str">
        <f t="shared" ref="J1931:J1942" si="302">HYPERLINK("http://geochem.nrcan.gc.ca/cdogs/content/kwd/kwd020027_e.htm", "NGR lake sediment grab sample")</f>
        <v>NGR lake sediment grab sample</v>
      </c>
      <c r="K1931" s="1" t="str">
        <f t="shared" ref="K1931:K1942" si="303">HYPERLINK("http://geochem.nrcan.gc.ca/cdogs/content/kwd/kwd080006_e.htm", "&lt;177 micron (NGR)")</f>
        <v>&lt;177 micron (NGR)</v>
      </c>
      <c r="L1931">
        <v>100</v>
      </c>
      <c r="M1931" t="s">
        <v>193</v>
      </c>
      <c r="N1931">
        <v>1930</v>
      </c>
      <c r="O1931">
        <v>32.5</v>
      </c>
    </row>
    <row r="1932" spans="1:15" x14ac:dyDescent="0.3">
      <c r="A1932" t="s">
        <v>7381</v>
      </c>
      <c r="B1932" t="s">
        <v>7382</v>
      </c>
      <c r="C1932" s="1" t="str">
        <f t="shared" si="300"/>
        <v>21:0161</v>
      </c>
      <c r="D1932" s="1" t="str">
        <f t="shared" si="301"/>
        <v>21:0087</v>
      </c>
      <c r="E1932" t="s">
        <v>7330</v>
      </c>
      <c r="F1932" t="s">
        <v>7383</v>
      </c>
      <c r="H1932">
        <v>56.086953600000001</v>
      </c>
      <c r="I1932">
        <v>-103.6971417</v>
      </c>
      <c r="J1932" s="1" t="str">
        <f t="shared" si="302"/>
        <v>NGR lake sediment grab sample</v>
      </c>
      <c r="K1932" s="1" t="str">
        <f t="shared" si="303"/>
        <v>&lt;177 micron (NGR)</v>
      </c>
      <c r="L1932">
        <v>100</v>
      </c>
      <c r="M1932" t="s">
        <v>197</v>
      </c>
      <c r="N1932">
        <v>1931</v>
      </c>
      <c r="O1932">
        <v>6.5</v>
      </c>
    </row>
    <row r="1933" spans="1:15" x14ac:dyDescent="0.3">
      <c r="A1933" t="s">
        <v>7384</v>
      </c>
      <c r="B1933" t="s">
        <v>7385</v>
      </c>
      <c r="C1933" s="1" t="str">
        <f t="shared" si="300"/>
        <v>21:0161</v>
      </c>
      <c r="D1933" s="1" t="str">
        <f t="shared" si="301"/>
        <v>21:0087</v>
      </c>
      <c r="E1933" t="s">
        <v>7386</v>
      </c>
      <c r="F1933" t="s">
        <v>7387</v>
      </c>
      <c r="H1933">
        <v>56.224812900000003</v>
      </c>
      <c r="I1933">
        <v>-103.3521305</v>
      </c>
      <c r="J1933" s="1" t="str">
        <f t="shared" si="302"/>
        <v>NGR lake sediment grab sample</v>
      </c>
      <c r="K1933" s="1" t="str">
        <f t="shared" si="303"/>
        <v>&lt;177 micron (NGR)</v>
      </c>
      <c r="L1933">
        <v>101</v>
      </c>
      <c r="M1933" t="s">
        <v>19</v>
      </c>
      <c r="N1933">
        <v>1932</v>
      </c>
      <c r="O1933">
        <v>12.5</v>
      </c>
    </row>
    <row r="1934" spans="1:15" x14ac:dyDescent="0.3">
      <c r="A1934" t="s">
        <v>7388</v>
      </c>
      <c r="B1934" t="s">
        <v>7389</v>
      </c>
      <c r="C1934" s="1" t="str">
        <f t="shared" si="300"/>
        <v>21:0161</v>
      </c>
      <c r="D1934" s="1" t="str">
        <f t="shared" si="301"/>
        <v>21:0087</v>
      </c>
      <c r="E1934" t="s">
        <v>7390</v>
      </c>
      <c r="F1934" t="s">
        <v>7391</v>
      </c>
      <c r="H1934">
        <v>56.2492752</v>
      </c>
      <c r="I1934">
        <v>-103.36722</v>
      </c>
      <c r="J1934" s="1" t="str">
        <f t="shared" si="302"/>
        <v>NGR lake sediment grab sample</v>
      </c>
      <c r="K1934" s="1" t="str">
        <f t="shared" si="303"/>
        <v>&lt;177 micron (NGR)</v>
      </c>
      <c r="L1934">
        <v>101</v>
      </c>
      <c r="M1934" t="s">
        <v>120</v>
      </c>
      <c r="N1934">
        <v>1933</v>
      </c>
      <c r="O1934">
        <v>15</v>
      </c>
    </row>
    <row r="1935" spans="1:15" x14ac:dyDescent="0.3">
      <c r="A1935" t="s">
        <v>7392</v>
      </c>
      <c r="B1935" t="s">
        <v>7393</v>
      </c>
      <c r="C1935" s="1" t="str">
        <f t="shared" si="300"/>
        <v>21:0161</v>
      </c>
      <c r="D1935" s="1" t="str">
        <f t="shared" si="301"/>
        <v>21:0087</v>
      </c>
      <c r="E1935" t="s">
        <v>7394</v>
      </c>
      <c r="F1935" t="s">
        <v>7395</v>
      </c>
      <c r="H1935">
        <v>56.2744219</v>
      </c>
      <c r="I1935">
        <v>-103.3661487</v>
      </c>
      <c r="J1935" s="1" t="str">
        <f t="shared" si="302"/>
        <v>NGR lake sediment grab sample</v>
      </c>
      <c r="K1935" s="1" t="str">
        <f t="shared" si="303"/>
        <v>&lt;177 micron (NGR)</v>
      </c>
      <c r="L1935">
        <v>101</v>
      </c>
      <c r="M1935" t="s">
        <v>29</v>
      </c>
      <c r="N1935">
        <v>1934</v>
      </c>
      <c r="O1935">
        <v>45</v>
      </c>
    </row>
    <row r="1936" spans="1:15" x14ac:dyDescent="0.3">
      <c r="A1936" t="s">
        <v>7396</v>
      </c>
      <c r="B1936" t="s">
        <v>7397</v>
      </c>
      <c r="C1936" s="1" t="str">
        <f t="shared" si="300"/>
        <v>21:0161</v>
      </c>
      <c r="D1936" s="1" t="str">
        <f t="shared" si="301"/>
        <v>21:0087</v>
      </c>
      <c r="E1936" t="s">
        <v>7398</v>
      </c>
      <c r="F1936" t="s">
        <v>7399</v>
      </c>
      <c r="H1936">
        <v>56.3176153</v>
      </c>
      <c r="I1936">
        <v>-103.3707723</v>
      </c>
      <c r="J1936" s="1" t="str">
        <f t="shared" si="302"/>
        <v>NGR lake sediment grab sample</v>
      </c>
      <c r="K1936" s="1" t="str">
        <f t="shared" si="303"/>
        <v>&lt;177 micron (NGR)</v>
      </c>
      <c r="L1936">
        <v>101</v>
      </c>
      <c r="M1936" t="s">
        <v>34</v>
      </c>
      <c r="N1936">
        <v>1935</v>
      </c>
      <c r="O1936">
        <v>26</v>
      </c>
    </row>
    <row r="1937" spans="1:15" x14ac:dyDescent="0.3">
      <c r="A1937" t="s">
        <v>7400</v>
      </c>
      <c r="B1937" t="s">
        <v>7401</v>
      </c>
      <c r="C1937" s="1" t="str">
        <f t="shared" si="300"/>
        <v>21:0161</v>
      </c>
      <c r="D1937" s="1" t="str">
        <f t="shared" si="301"/>
        <v>21:0087</v>
      </c>
      <c r="E1937" t="s">
        <v>7402</v>
      </c>
      <c r="F1937" t="s">
        <v>7403</v>
      </c>
      <c r="H1937">
        <v>56.352340499999997</v>
      </c>
      <c r="I1937">
        <v>-103.34663430000001</v>
      </c>
      <c r="J1937" s="1" t="str">
        <f t="shared" si="302"/>
        <v>NGR lake sediment grab sample</v>
      </c>
      <c r="K1937" s="1" t="str">
        <f t="shared" si="303"/>
        <v>&lt;177 micron (NGR)</v>
      </c>
      <c r="L1937">
        <v>101</v>
      </c>
      <c r="M1937" t="s">
        <v>39</v>
      </c>
      <c r="N1937">
        <v>1936</v>
      </c>
      <c r="O1937">
        <v>20.5</v>
      </c>
    </row>
    <row r="1938" spans="1:15" x14ac:dyDescent="0.3">
      <c r="A1938" t="s">
        <v>7404</v>
      </c>
      <c r="B1938" t="s">
        <v>7405</v>
      </c>
      <c r="C1938" s="1" t="str">
        <f t="shared" si="300"/>
        <v>21:0161</v>
      </c>
      <c r="D1938" s="1" t="str">
        <f t="shared" si="301"/>
        <v>21:0087</v>
      </c>
      <c r="E1938" t="s">
        <v>7406</v>
      </c>
      <c r="F1938" t="s">
        <v>7407</v>
      </c>
      <c r="H1938">
        <v>56.3416493</v>
      </c>
      <c r="I1938">
        <v>-103.2872323</v>
      </c>
      <c r="J1938" s="1" t="str">
        <f t="shared" si="302"/>
        <v>NGR lake sediment grab sample</v>
      </c>
      <c r="K1938" s="1" t="str">
        <f t="shared" si="303"/>
        <v>&lt;177 micron (NGR)</v>
      </c>
      <c r="L1938">
        <v>101</v>
      </c>
      <c r="M1938" t="s">
        <v>44</v>
      </c>
      <c r="N1938">
        <v>1937</v>
      </c>
      <c r="O1938">
        <v>7</v>
      </c>
    </row>
    <row r="1939" spans="1:15" x14ac:dyDescent="0.3">
      <c r="A1939" t="s">
        <v>7408</v>
      </c>
      <c r="B1939" t="s">
        <v>7409</v>
      </c>
      <c r="C1939" s="1" t="str">
        <f t="shared" si="300"/>
        <v>21:0161</v>
      </c>
      <c r="D1939" s="1" t="str">
        <f t="shared" si="301"/>
        <v>21:0087</v>
      </c>
      <c r="E1939" t="s">
        <v>7410</v>
      </c>
      <c r="F1939" t="s">
        <v>7411</v>
      </c>
      <c r="H1939">
        <v>56.366972799999999</v>
      </c>
      <c r="I1939">
        <v>-103.299049</v>
      </c>
      <c r="J1939" s="1" t="str">
        <f t="shared" si="302"/>
        <v>NGR lake sediment grab sample</v>
      </c>
      <c r="K1939" s="1" t="str">
        <f t="shared" si="303"/>
        <v>&lt;177 micron (NGR)</v>
      </c>
      <c r="L1939">
        <v>101</v>
      </c>
      <c r="M1939" t="s">
        <v>49</v>
      </c>
      <c r="N1939">
        <v>1938</v>
      </c>
      <c r="O1939">
        <v>4.5</v>
      </c>
    </row>
    <row r="1940" spans="1:15" x14ac:dyDescent="0.3">
      <c r="A1940" t="s">
        <v>7412</v>
      </c>
      <c r="B1940" t="s">
        <v>7413</v>
      </c>
      <c r="C1940" s="1" t="str">
        <f t="shared" si="300"/>
        <v>21:0161</v>
      </c>
      <c r="D1940" s="1" t="str">
        <f t="shared" si="301"/>
        <v>21:0087</v>
      </c>
      <c r="E1940" t="s">
        <v>7414</v>
      </c>
      <c r="F1940" t="s">
        <v>7415</v>
      </c>
      <c r="H1940">
        <v>56.400987000000001</v>
      </c>
      <c r="I1940">
        <v>-103.3558694</v>
      </c>
      <c r="J1940" s="1" t="str">
        <f t="shared" si="302"/>
        <v>NGR lake sediment grab sample</v>
      </c>
      <c r="K1940" s="1" t="str">
        <f t="shared" si="303"/>
        <v>&lt;177 micron (NGR)</v>
      </c>
      <c r="L1940">
        <v>101</v>
      </c>
      <c r="M1940" t="s">
        <v>54</v>
      </c>
      <c r="N1940">
        <v>1939</v>
      </c>
      <c r="O1940">
        <v>31.5</v>
      </c>
    </row>
    <row r="1941" spans="1:15" x14ac:dyDescent="0.3">
      <c r="A1941" t="s">
        <v>7416</v>
      </c>
      <c r="B1941" t="s">
        <v>7417</v>
      </c>
      <c r="C1941" s="1" t="str">
        <f t="shared" si="300"/>
        <v>21:0161</v>
      </c>
      <c r="D1941" s="1" t="str">
        <f t="shared" si="301"/>
        <v>21:0087</v>
      </c>
      <c r="E1941" t="s">
        <v>7418</v>
      </c>
      <c r="F1941" t="s">
        <v>7419</v>
      </c>
      <c r="H1941">
        <v>56.429768099999997</v>
      </c>
      <c r="I1941">
        <v>-103.35787089999999</v>
      </c>
      <c r="J1941" s="1" t="str">
        <f t="shared" si="302"/>
        <v>NGR lake sediment grab sample</v>
      </c>
      <c r="K1941" s="1" t="str">
        <f t="shared" si="303"/>
        <v>&lt;177 micron (NGR)</v>
      </c>
      <c r="L1941">
        <v>101</v>
      </c>
      <c r="M1941" t="s">
        <v>59</v>
      </c>
      <c r="N1941">
        <v>1940</v>
      </c>
      <c r="O1941">
        <v>18</v>
      </c>
    </row>
    <row r="1942" spans="1:15" x14ac:dyDescent="0.3">
      <c r="A1942" t="s">
        <v>7420</v>
      </c>
      <c r="B1942" t="s">
        <v>7421</v>
      </c>
      <c r="C1942" s="1" t="str">
        <f t="shared" si="300"/>
        <v>21:0161</v>
      </c>
      <c r="D1942" s="1" t="str">
        <f t="shared" si="301"/>
        <v>21:0087</v>
      </c>
      <c r="E1942" t="s">
        <v>7422</v>
      </c>
      <c r="F1942" t="s">
        <v>7423</v>
      </c>
      <c r="H1942">
        <v>56.461860799999997</v>
      </c>
      <c r="I1942">
        <v>-103.33863270000001</v>
      </c>
      <c r="J1942" s="1" t="str">
        <f t="shared" si="302"/>
        <v>NGR lake sediment grab sample</v>
      </c>
      <c r="K1942" s="1" t="str">
        <f t="shared" si="303"/>
        <v>&lt;177 micron (NGR)</v>
      </c>
      <c r="L1942">
        <v>101</v>
      </c>
      <c r="M1942" t="s">
        <v>105</v>
      </c>
      <c r="N1942">
        <v>1941</v>
      </c>
      <c r="O1942">
        <v>37.5</v>
      </c>
    </row>
    <row r="1943" spans="1:15" x14ac:dyDescent="0.3">
      <c r="A1943" t="s">
        <v>7424</v>
      </c>
      <c r="B1943" t="s">
        <v>7425</v>
      </c>
      <c r="C1943" s="1" t="str">
        <f t="shared" si="300"/>
        <v>21:0161</v>
      </c>
      <c r="D1943" s="1" t="str">
        <f>HYPERLINK("http://geochem.nrcan.gc.ca/cdogs/content/svy/svy_e.htm", "")</f>
        <v/>
      </c>
      <c r="G1943" s="1" t="str">
        <f>HYPERLINK("http://geochem.nrcan.gc.ca/cdogs/content/cr_/cr_00002_e.htm", "2")</f>
        <v>2</v>
      </c>
      <c r="J1943" t="s">
        <v>22</v>
      </c>
      <c r="K1943" t="s">
        <v>23</v>
      </c>
      <c r="L1943">
        <v>101</v>
      </c>
      <c r="M1943" t="s">
        <v>24</v>
      </c>
      <c r="N1943">
        <v>1942</v>
      </c>
      <c r="O1943">
        <v>15.5</v>
      </c>
    </row>
    <row r="1944" spans="1:15" x14ac:dyDescent="0.3">
      <c r="A1944" t="s">
        <v>7426</v>
      </c>
      <c r="B1944" t="s">
        <v>7427</v>
      </c>
      <c r="C1944" s="1" t="str">
        <f t="shared" si="300"/>
        <v>21:0161</v>
      </c>
      <c r="D1944" s="1" t="str">
        <f t="shared" ref="D1944:D1960" si="304">HYPERLINK("http://geochem.nrcan.gc.ca/cdogs/content/svy/svy210087_e.htm", "21:0087")</f>
        <v>21:0087</v>
      </c>
      <c r="E1944" t="s">
        <v>7428</v>
      </c>
      <c r="F1944" t="s">
        <v>7429</v>
      </c>
      <c r="H1944">
        <v>56.514356999999997</v>
      </c>
      <c r="I1944">
        <v>-103.3672177</v>
      </c>
      <c r="J1944" s="1" t="str">
        <f t="shared" ref="J1944:J1960" si="305">HYPERLINK("http://geochem.nrcan.gc.ca/cdogs/content/kwd/kwd020027_e.htm", "NGR lake sediment grab sample")</f>
        <v>NGR lake sediment grab sample</v>
      </c>
      <c r="K1944" s="1" t="str">
        <f t="shared" ref="K1944:K1960" si="306">HYPERLINK("http://geochem.nrcan.gc.ca/cdogs/content/kwd/kwd080006_e.htm", "&lt;177 micron (NGR)")</f>
        <v>&lt;177 micron (NGR)</v>
      </c>
      <c r="L1944">
        <v>101</v>
      </c>
      <c r="M1944" t="s">
        <v>110</v>
      </c>
      <c r="N1944">
        <v>1943</v>
      </c>
      <c r="O1944">
        <v>25</v>
      </c>
    </row>
    <row r="1945" spans="1:15" x14ac:dyDescent="0.3">
      <c r="A1945" t="s">
        <v>7430</v>
      </c>
      <c r="B1945" t="s">
        <v>7431</v>
      </c>
      <c r="C1945" s="1" t="str">
        <f t="shared" si="300"/>
        <v>21:0161</v>
      </c>
      <c r="D1945" s="1" t="str">
        <f t="shared" si="304"/>
        <v>21:0087</v>
      </c>
      <c r="E1945" t="s">
        <v>7432</v>
      </c>
      <c r="F1945" t="s">
        <v>7433</v>
      </c>
      <c r="H1945">
        <v>56.5184347</v>
      </c>
      <c r="I1945">
        <v>-103.4044281</v>
      </c>
      <c r="J1945" s="1" t="str">
        <f t="shared" si="305"/>
        <v>NGR lake sediment grab sample</v>
      </c>
      <c r="K1945" s="1" t="str">
        <f t="shared" si="306"/>
        <v>&lt;177 micron (NGR)</v>
      </c>
      <c r="L1945">
        <v>101</v>
      </c>
      <c r="M1945" t="s">
        <v>115</v>
      </c>
      <c r="N1945">
        <v>1944</v>
      </c>
      <c r="O1945">
        <v>31</v>
      </c>
    </row>
    <row r="1946" spans="1:15" x14ac:dyDescent="0.3">
      <c r="A1946" t="s">
        <v>7434</v>
      </c>
      <c r="B1946" t="s">
        <v>7435</v>
      </c>
      <c r="C1946" s="1" t="str">
        <f t="shared" si="300"/>
        <v>21:0161</v>
      </c>
      <c r="D1946" s="1" t="str">
        <f t="shared" si="304"/>
        <v>21:0087</v>
      </c>
      <c r="E1946" t="s">
        <v>7436</v>
      </c>
      <c r="F1946" t="s">
        <v>7437</v>
      </c>
      <c r="H1946">
        <v>56.535456199999999</v>
      </c>
      <c r="I1946">
        <v>-103.4004602</v>
      </c>
      <c r="J1946" s="1" t="str">
        <f t="shared" si="305"/>
        <v>NGR lake sediment grab sample</v>
      </c>
      <c r="K1946" s="1" t="str">
        <f t="shared" si="306"/>
        <v>&lt;177 micron (NGR)</v>
      </c>
      <c r="L1946">
        <v>101</v>
      </c>
      <c r="M1946" t="s">
        <v>176</v>
      </c>
      <c r="N1946">
        <v>1945</v>
      </c>
      <c r="O1946">
        <v>26</v>
      </c>
    </row>
    <row r="1947" spans="1:15" x14ac:dyDescent="0.3">
      <c r="A1947" t="s">
        <v>7438</v>
      </c>
      <c r="B1947" t="s">
        <v>7439</v>
      </c>
      <c r="C1947" s="1" t="str">
        <f t="shared" si="300"/>
        <v>21:0161</v>
      </c>
      <c r="D1947" s="1" t="str">
        <f t="shared" si="304"/>
        <v>21:0087</v>
      </c>
      <c r="E1947" t="s">
        <v>7440</v>
      </c>
      <c r="F1947" t="s">
        <v>7441</v>
      </c>
      <c r="H1947">
        <v>56.534711100000003</v>
      </c>
      <c r="I1947">
        <v>-103.3435757</v>
      </c>
      <c r="J1947" s="1" t="str">
        <f t="shared" si="305"/>
        <v>NGR lake sediment grab sample</v>
      </c>
      <c r="K1947" s="1" t="str">
        <f t="shared" si="306"/>
        <v>&lt;177 micron (NGR)</v>
      </c>
      <c r="L1947">
        <v>101</v>
      </c>
      <c r="M1947" t="s">
        <v>183</v>
      </c>
      <c r="N1947">
        <v>1946</v>
      </c>
      <c r="O1947">
        <v>32</v>
      </c>
    </row>
    <row r="1948" spans="1:15" x14ac:dyDescent="0.3">
      <c r="A1948" t="s">
        <v>7442</v>
      </c>
      <c r="B1948" t="s">
        <v>7443</v>
      </c>
      <c r="C1948" s="1" t="str">
        <f t="shared" si="300"/>
        <v>21:0161</v>
      </c>
      <c r="D1948" s="1" t="str">
        <f t="shared" si="304"/>
        <v>21:0087</v>
      </c>
      <c r="E1948" t="s">
        <v>7444</v>
      </c>
      <c r="F1948" t="s">
        <v>7445</v>
      </c>
      <c r="H1948">
        <v>56.569560500000001</v>
      </c>
      <c r="I1948">
        <v>-103.32903159999999</v>
      </c>
      <c r="J1948" s="1" t="str">
        <f t="shared" si="305"/>
        <v>NGR lake sediment grab sample</v>
      </c>
      <c r="K1948" s="1" t="str">
        <f t="shared" si="306"/>
        <v>&lt;177 micron (NGR)</v>
      </c>
      <c r="L1948">
        <v>101</v>
      </c>
      <c r="M1948" t="s">
        <v>188</v>
      </c>
      <c r="N1948">
        <v>1947</v>
      </c>
      <c r="O1948">
        <v>28</v>
      </c>
    </row>
    <row r="1949" spans="1:15" x14ac:dyDescent="0.3">
      <c r="A1949" t="s">
        <v>7446</v>
      </c>
      <c r="B1949" t="s">
        <v>7447</v>
      </c>
      <c r="C1949" s="1" t="str">
        <f t="shared" si="300"/>
        <v>21:0161</v>
      </c>
      <c r="D1949" s="1" t="str">
        <f t="shared" si="304"/>
        <v>21:0087</v>
      </c>
      <c r="E1949" t="s">
        <v>7448</v>
      </c>
      <c r="F1949" t="s">
        <v>7449</v>
      </c>
      <c r="H1949">
        <v>56.5640894</v>
      </c>
      <c r="I1949">
        <v>-103.3911152</v>
      </c>
      <c r="J1949" s="1" t="str">
        <f t="shared" si="305"/>
        <v>NGR lake sediment grab sample</v>
      </c>
      <c r="K1949" s="1" t="str">
        <f t="shared" si="306"/>
        <v>&lt;177 micron (NGR)</v>
      </c>
      <c r="L1949">
        <v>101</v>
      </c>
      <c r="M1949" t="s">
        <v>193</v>
      </c>
      <c r="N1949">
        <v>1948</v>
      </c>
      <c r="O1949">
        <v>44</v>
      </c>
    </row>
    <row r="1950" spans="1:15" x14ac:dyDescent="0.3">
      <c r="A1950" t="s">
        <v>7450</v>
      </c>
      <c r="B1950" t="s">
        <v>7451</v>
      </c>
      <c r="C1950" s="1" t="str">
        <f t="shared" si="300"/>
        <v>21:0161</v>
      </c>
      <c r="D1950" s="1" t="str">
        <f t="shared" si="304"/>
        <v>21:0087</v>
      </c>
      <c r="E1950" t="s">
        <v>7452</v>
      </c>
      <c r="F1950" t="s">
        <v>7453</v>
      </c>
      <c r="H1950">
        <v>56.605609899999997</v>
      </c>
      <c r="I1950">
        <v>-103.405643</v>
      </c>
      <c r="J1950" s="1" t="str">
        <f t="shared" si="305"/>
        <v>NGR lake sediment grab sample</v>
      </c>
      <c r="K1950" s="1" t="str">
        <f t="shared" si="306"/>
        <v>&lt;177 micron (NGR)</v>
      </c>
      <c r="L1950">
        <v>101</v>
      </c>
      <c r="M1950" t="s">
        <v>635</v>
      </c>
      <c r="N1950">
        <v>1949</v>
      </c>
      <c r="O1950">
        <v>38.5</v>
      </c>
    </row>
    <row r="1951" spans="1:15" x14ac:dyDescent="0.3">
      <c r="A1951" t="s">
        <v>7454</v>
      </c>
      <c r="B1951" t="s">
        <v>7455</v>
      </c>
      <c r="C1951" s="1" t="str">
        <f t="shared" si="300"/>
        <v>21:0161</v>
      </c>
      <c r="D1951" s="1" t="str">
        <f t="shared" si="304"/>
        <v>21:0087</v>
      </c>
      <c r="E1951" t="s">
        <v>7456</v>
      </c>
      <c r="F1951" t="s">
        <v>7457</v>
      </c>
      <c r="H1951">
        <v>56.629105199999998</v>
      </c>
      <c r="I1951">
        <v>-103.4160643</v>
      </c>
      <c r="J1951" s="1" t="str">
        <f t="shared" si="305"/>
        <v>NGR lake sediment grab sample</v>
      </c>
      <c r="K1951" s="1" t="str">
        <f t="shared" si="306"/>
        <v>&lt;177 micron (NGR)</v>
      </c>
      <c r="L1951">
        <v>101</v>
      </c>
      <c r="M1951" t="s">
        <v>640</v>
      </c>
      <c r="N1951">
        <v>1950</v>
      </c>
      <c r="O1951">
        <v>13</v>
      </c>
    </row>
    <row r="1952" spans="1:15" x14ac:dyDescent="0.3">
      <c r="A1952" t="s">
        <v>7458</v>
      </c>
      <c r="B1952" t="s">
        <v>7459</v>
      </c>
      <c r="C1952" s="1" t="str">
        <f t="shared" si="300"/>
        <v>21:0161</v>
      </c>
      <c r="D1952" s="1" t="str">
        <f t="shared" si="304"/>
        <v>21:0087</v>
      </c>
      <c r="E1952" t="s">
        <v>7390</v>
      </c>
      <c r="F1952" t="s">
        <v>7460</v>
      </c>
      <c r="H1952">
        <v>56.2492752</v>
      </c>
      <c r="I1952">
        <v>-103.36722</v>
      </c>
      <c r="J1952" s="1" t="str">
        <f t="shared" si="305"/>
        <v>NGR lake sediment grab sample</v>
      </c>
      <c r="K1952" s="1" t="str">
        <f t="shared" si="306"/>
        <v>&lt;177 micron (NGR)</v>
      </c>
      <c r="L1952">
        <v>101</v>
      </c>
      <c r="M1952" t="s">
        <v>197</v>
      </c>
      <c r="N1952">
        <v>1951</v>
      </c>
      <c r="O1952">
        <v>58</v>
      </c>
    </row>
    <row r="1953" spans="1:15" x14ac:dyDescent="0.3">
      <c r="A1953" t="s">
        <v>7461</v>
      </c>
      <c r="B1953" t="s">
        <v>7462</v>
      </c>
      <c r="C1953" s="1" t="str">
        <f t="shared" si="300"/>
        <v>21:0161</v>
      </c>
      <c r="D1953" s="1" t="str">
        <f t="shared" si="304"/>
        <v>21:0087</v>
      </c>
      <c r="E1953" t="s">
        <v>7463</v>
      </c>
      <c r="F1953" t="s">
        <v>7464</v>
      </c>
      <c r="H1953">
        <v>56.680773100000003</v>
      </c>
      <c r="I1953">
        <v>-103.381248</v>
      </c>
      <c r="J1953" s="1" t="str">
        <f t="shared" si="305"/>
        <v>NGR lake sediment grab sample</v>
      </c>
      <c r="K1953" s="1" t="str">
        <f t="shared" si="306"/>
        <v>&lt;177 micron (NGR)</v>
      </c>
      <c r="L1953">
        <v>102</v>
      </c>
      <c r="M1953" t="s">
        <v>19</v>
      </c>
      <c r="N1953">
        <v>1952</v>
      </c>
      <c r="O1953">
        <v>13</v>
      </c>
    </row>
    <row r="1954" spans="1:15" x14ac:dyDescent="0.3">
      <c r="A1954" t="s">
        <v>7465</v>
      </c>
      <c r="B1954" t="s">
        <v>7466</v>
      </c>
      <c r="C1954" s="1" t="str">
        <f t="shared" si="300"/>
        <v>21:0161</v>
      </c>
      <c r="D1954" s="1" t="str">
        <f t="shared" si="304"/>
        <v>21:0087</v>
      </c>
      <c r="E1954" t="s">
        <v>7467</v>
      </c>
      <c r="F1954" t="s">
        <v>7468</v>
      </c>
      <c r="H1954">
        <v>56.725907300000003</v>
      </c>
      <c r="I1954">
        <v>-103.3972883</v>
      </c>
      <c r="J1954" s="1" t="str">
        <f t="shared" si="305"/>
        <v>NGR lake sediment grab sample</v>
      </c>
      <c r="K1954" s="1" t="str">
        <f t="shared" si="306"/>
        <v>&lt;177 micron (NGR)</v>
      </c>
      <c r="L1954">
        <v>102</v>
      </c>
      <c r="M1954" t="s">
        <v>68</v>
      </c>
      <c r="N1954">
        <v>1953</v>
      </c>
      <c r="O1954">
        <v>44.5</v>
      </c>
    </row>
    <row r="1955" spans="1:15" x14ac:dyDescent="0.3">
      <c r="A1955" t="s">
        <v>7469</v>
      </c>
      <c r="B1955" t="s">
        <v>7470</v>
      </c>
      <c r="C1955" s="1" t="str">
        <f t="shared" si="300"/>
        <v>21:0161</v>
      </c>
      <c r="D1955" s="1" t="str">
        <f t="shared" si="304"/>
        <v>21:0087</v>
      </c>
      <c r="E1955" t="s">
        <v>7467</v>
      </c>
      <c r="F1955" t="s">
        <v>7471</v>
      </c>
      <c r="H1955">
        <v>56.725907300000003</v>
      </c>
      <c r="I1955">
        <v>-103.3972883</v>
      </c>
      <c r="J1955" s="1" t="str">
        <f t="shared" si="305"/>
        <v>NGR lake sediment grab sample</v>
      </c>
      <c r="K1955" s="1" t="str">
        <f t="shared" si="306"/>
        <v>&lt;177 micron (NGR)</v>
      </c>
      <c r="L1955">
        <v>102</v>
      </c>
      <c r="M1955" t="s">
        <v>72</v>
      </c>
      <c r="N1955">
        <v>1954</v>
      </c>
      <c r="O1955">
        <v>42.5</v>
      </c>
    </row>
    <row r="1956" spans="1:15" x14ac:dyDescent="0.3">
      <c r="A1956" t="s">
        <v>7472</v>
      </c>
      <c r="B1956" t="s">
        <v>7473</v>
      </c>
      <c r="C1956" s="1" t="str">
        <f t="shared" si="300"/>
        <v>21:0161</v>
      </c>
      <c r="D1956" s="1" t="str">
        <f t="shared" si="304"/>
        <v>21:0087</v>
      </c>
      <c r="E1956" t="s">
        <v>7474</v>
      </c>
      <c r="F1956" t="s">
        <v>7475</v>
      </c>
      <c r="H1956">
        <v>56.718959900000002</v>
      </c>
      <c r="I1956">
        <v>-103.346926</v>
      </c>
      <c r="J1956" s="1" t="str">
        <f t="shared" si="305"/>
        <v>NGR lake sediment grab sample</v>
      </c>
      <c r="K1956" s="1" t="str">
        <f t="shared" si="306"/>
        <v>&lt;177 micron (NGR)</v>
      </c>
      <c r="L1956">
        <v>102</v>
      </c>
      <c r="M1956" t="s">
        <v>29</v>
      </c>
      <c r="N1956">
        <v>1955</v>
      </c>
      <c r="O1956">
        <v>22</v>
      </c>
    </row>
    <row r="1957" spans="1:15" x14ac:dyDescent="0.3">
      <c r="A1957" t="s">
        <v>7476</v>
      </c>
      <c r="B1957" t="s">
        <v>7477</v>
      </c>
      <c r="C1957" s="1" t="str">
        <f t="shared" si="300"/>
        <v>21:0161</v>
      </c>
      <c r="D1957" s="1" t="str">
        <f t="shared" si="304"/>
        <v>21:0087</v>
      </c>
      <c r="E1957" t="s">
        <v>7478</v>
      </c>
      <c r="F1957" t="s">
        <v>7479</v>
      </c>
      <c r="H1957">
        <v>56.724272599999999</v>
      </c>
      <c r="I1957">
        <v>-103.27478069999999</v>
      </c>
      <c r="J1957" s="1" t="str">
        <f t="shared" si="305"/>
        <v>NGR lake sediment grab sample</v>
      </c>
      <c r="K1957" s="1" t="str">
        <f t="shared" si="306"/>
        <v>&lt;177 micron (NGR)</v>
      </c>
      <c r="L1957">
        <v>102</v>
      </c>
      <c r="M1957" t="s">
        <v>34</v>
      </c>
      <c r="N1957">
        <v>1956</v>
      </c>
      <c r="O1957">
        <v>47</v>
      </c>
    </row>
    <row r="1958" spans="1:15" x14ac:dyDescent="0.3">
      <c r="A1958" t="s">
        <v>7480</v>
      </c>
      <c r="B1958" t="s">
        <v>7481</v>
      </c>
      <c r="C1958" s="1" t="str">
        <f t="shared" si="300"/>
        <v>21:0161</v>
      </c>
      <c r="D1958" s="1" t="str">
        <f t="shared" si="304"/>
        <v>21:0087</v>
      </c>
      <c r="E1958" t="s">
        <v>7482</v>
      </c>
      <c r="F1958" t="s">
        <v>7483</v>
      </c>
      <c r="H1958">
        <v>56.721951400000002</v>
      </c>
      <c r="I1958">
        <v>-103.23729830000001</v>
      </c>
      <c r="J1958" s="1" t="str">
        <f t="shared" si="305"/>
        <v>NGR lake sediment grab sample</v>
      </c>
      <c r="K1958" s="1" t="str">
        <f t="shared" si="306"/>
        <v>&lt;177 micron (NGR)</v>
      </c>
      <c r="L1958">
        <v>102</v>
      </c>
      <c r="M1958" t="s">
        <v>39</v>
      </c>
      <c r="N1958">
        <v>1957</v>
      </c>
      <c r="O1958">
        <v>21</v>
      </c>
    </row>
    <row r="1959" spans="1:15" x14ac:dyDescent="0.3">
      <c r="A1959" t="s">
        <v>7484</v>
      </c>
      <c r="B1959" t="s">
        <v>7485</v>
      </c>
      <c r="C1959" s="1" t="str">
        <f t="shared" si="300"/>
        <v>21:0161</v>
      </c>
      <c r="D1959" s="1" t="str">
        <f t="shared" si="304"/>
        <v>21:0087</v>
      </c>
      <c r="E1959" t="s">
        <v>7486</v>
      </c>
      <c r="F1959" t="s">
        <v>7487</v>
      </c>
      <c r="H1959">
        <v>56.724410900000002</v>
      </c>
      <c r="I1959">
        <v>-103.158731</v>
      </c>
      <c r="J1959" s="1" t="str">
        <f t="shared" si="305"/>
        <v>NGR lake sediment grab sample</v>
      </c>
      <c r="K1959" s="1" t="str">
        <f t="shared" si="306"/>
        <v>&lt;177 micron (NGR)</v>
      </c>
      <c r="L1959">
        <v>102</v>
      </c>
      <c r="M1959" t="s">
        <v>44</v>
      </c>
      <c r="N1959">
        <v>1958</v>
      </c>
      <c r="O1959">
        <v>30</v>
      </c>
    </row>
    <row r="1960" spans="1:15" x14ac:dyDescent="0.3">
      <c r="A1960" t="s">
        <v>7488</v>
      </c>
      <c r="B1960" t="s">
        <v>7489</v>
      </c>
      <c r="C1960" s="1" t="str">
        <f t="shared" si="300"/>
        <v>21:0161</v>
      </c>
      <c r="D1960" s="1" t="str">
        <f t="shared" si="304"/>
        <v>21:0087</v>
      </c>
      <c r="E1960" t="s">
        <v>7490</v>
      </c>
      <c r="F1960" t="s">
        <v>7491</v>
      </c>
      <c r="H1960">
        <v>56.713124899999997</v>
      </c>
      <c r="I1960">
        <v>-103.1249694</v>
      </c>
      <c r="J1960" s="1" t="str">
        <f t="shared" si="305"/>
        <v>NGR lake sediment grab sample</v>
      </c>
      <c r="K1960" s="1" t="str">
        <f t="shared" si="306"/>
        <v>&lt;177 micron (NGR)</v>
      </c>
      <c r="L1960">
        <v>102</v>
      </c>
      <c r="M1960" t="s">
        <v>49</v>
      </c>
      <c r="N1960">
        <v>1959</v>
      </c>
      <c r="O1960">
        <v>34.5</v>
      </c>
    </row>
    <row r="1961" spans="1:15" x14ac:dyDescent="0.3">
      <c r="A1961" t="s">
        <v>7492</v>
      </c>
      <c r="B1961" t="s">
        <v>7493</v>
      </c>
      <c r="C1961" s="1" t="str">
        <f t="shared" si="300"/>
        <v>21:0161</v>
      </c>
      <c r="D1961" s="1" t="str">
        <f>HYPERLINK("http://geochem.nrcan.gc.ca/cdogs/content/svy/svy_e.htm", "")</f>
        <v/>
      </c>
      <c r="G1961" s="1" t="str">
        <f>HYPERLINK("http://geochem.nrcan.gc.ca/cdogs/content/cr_/cr_00002_e.htm", "2")</f>
        <v>2</v>
      </c>
      <c r="J1961" t="s">
        <v>22</v>
      </c>
      <c r="K1961" t="s">
        <v>23</v>
      </c>
      <c r="L1961">
        <v>102</v>
      </c>
      <c r="M1961" t="s">
        <v>24</v>
      </c>
      <c r="N1961">
        <v>1960</v>
      </c>
      <c r="O1961">
        <v>16</v>
      </c>
    </row>
    <row r="1962" spans="1:15" x14ac:dyDescent="0.3">
      <c r="A1962" t="s">
        <v>7494</v>
      </c>
      <c r="B1962" t="s">
        <v>7495</v>
      </c>
      <c r="C1962" s="1" t="str">
        <f t="shared" si="300"/>
        <v>21:0161</v>
      </c>
      <c r="D1962" s="1" t="str">
        <f t="shared" ref="D1962:D1975" si="307">HYPERLINK("http://geochem.nrcan.gc.ca/cdogs/content/svy/svy210087_e.htm", "21:0087")</f>
        <v>21:0087</v>
      </c>
      <c r="E1962" t="s">
        <v>7496</v>
      </c>
      <c r="F1962" t="s">
        <v>7497</v>
      </c>
      <c r="H1962">
        <v>56.716690100000001</v>
      </c>
      <c r="I1962">
        <v>-103.0071342</v>
      </c>
      <c r="J1962" s="1" t="str">
        <f t="shared" ref="J1962:J1975" si="308">HYPERLINK("http://geochem.nrcan.gc.ca/cdogs/content/kwd/kwd020027_e.htm", "NGR lake sediment grab sample")</f>
        <v>NGR lake sediment grab sample</v>
      </c>
      <c r="K1962" s="1" t="str">
        <f t="shared" ref="K1962:K1975" si="309">HYPERLINK("http://geochem.nrcan.gc.ca/cdogs/content/kwd/kwd080006_e.htm", "&lt;177 micron (NGR)")</f>
        <v>&lt;177 micron (NGR)</v>
      </c>
      <c r="L1962">
        <v>102</v>
      </c>
      <c r="M1962" t="s">
        <v>54</v>
      </c>
      <c r="N1962">
        <v>1961</v>
      </c>
      <c r="O1962">
        <v>15</v>
      </c>
    </row>
    <row r="1963" spans="1:15" x14ac:dyDescent="0.3">
      <c r="A1963" t="s">
        <v>7498</v>
      </c>
      <c r="B1963" t="s">
        <v>7499</v>
      </c>
      <c r="C1963" s="1" t="str">
        <f t="shared" si="300"/>
        <v>21:0161</v>
      </c>
      <c r="D1963" s="1" t="str">
        <f t="shared" si="307"/>
        <v>21:0087</v>
      </c>
      <c r="E1963" t="s">
        <v>7500</v>
      </c>
      <c r="F1963" t="s">
        <v>7501</v>
      </c>
      <c r="H1963">
        <v>56.707709999999999</v>
      </c>
      <c r="I1963">
        <v>-102.9520607</v>
      </c>
      <c r="J1963" s="1" t="str">
        <f t="shared" si="308"/>
        <v>NGR lake sediment grab sample</v>
      </c>
      <c r="K1963" s="1" t="str">
        <f t="shared" si="309"/>
        <v>&lt;177 micron (NGR)</v>
      </c>
      <c r="L1963">
        <v>102</v>
      </c>
      <c r="M1963" t="s">
        <v>59</v>
      </c>
      <c r="N1963">
        <v>1962</v>
      </c>
      <c r="O1963">
        <v>32.5</v>
      </c>
    </row>
    <row r="1964" spans="1:15" x14ac:dyDescent="0.3">
      <c r="A1964" t="s">
        <v>7502</v>
      </c>
      <c r="B1964" t="s">
        <v>7503</v>
      </c>
      <c r="C1964" s="1" t="str">
        <f t="shared" si="300"/>
        <v>21:0161</v>
      </c>
      <c r="D1964" s="1" t="str">
        <f t="shared" si="307"/>
        <v>21:0087</v>
      </c>
      <c r="E1964" t="s">
        <v>7504</v>
      </c>
      <c r="F1964" t="s">
        <v>7505</v>
      </c>
      <c r="H1964">
        <v>56.718649800000001</v>
      </c>
      <c r="I1964">
        <v>-102.9073406</v>
      </c>
      <c r="J1964" s="1" t="str">
        <f t="shared" si="308"/>
        <v>NGR lake sediment grab sample</v>
      </c>
      <c r="K1964" s="1" t="str">
        <f t="shared" si="309"/>
        <v>&lt;177 micron (NGR)</v>
      </c>
      <c r="L1964">
        <v>102</v>
      </c>
      <c r="M1964" t="s">
        <v>105</v>
      </c>
      <c r="N1964">
        <v>1963</v>
      </c>
      <c r="O1964">
        <v>27</v>
      </c>
    </row>
    <row r="1965" spans="1:15" x14ac:dyDescent="0.3">
      <c r="A1965" t="s">
        <v>7506</v>
      </c>
      <c r="B1965" t="s">
        <v>7507</v>
      </c>
      <c r="C1965" s="1" t="str">
        <f t="shared" si="300"/>
        <v>21:0161</v>
      </c>
      <c r="D1965" s="1" t="str">
        <f t="shared" si="307"/>
        <v>21:0087</v>
      </c>
      <c r="E1965" t="s">
        <v>7508</v>
      </c>
      <c r="F1965" t="s">
        <v>7509</v>
      </c>
      <c r="H1965">
        <v>56.745198299999998</v>
      </c>
      <c r="I1965">
        <v>-102.88296819999999</v>
      </c>
      <c r="J1965" s="1" t="str">
        <f t="shared" si="308"/>
        <v>NGR lake sediment grab sample</v>
      </c>
      <c r="K1965" s="1" t="str">
        <f t="shared" si="309"/>
        <v>&lt;177 micron (NGR)</v>
      </c>
      <c r="L1965">
        <v>102</v>
      </c>
      <c r="M1965" t="s">
        <v>120</v>
      </c>
      <c r="N1965">
        <v>1964</v>
      </c>
      <c r="O1965">
        <v>15.5</v>
      </c>
    </row>
    <row r="1966" spans="1:15" x14ac:dyDescent="0.3">
      <c r="A1966" t="s">
        <v>7510</v>
      </c>
      <c r="B1966" t="s">
        <v>7511</v>
      </c>
      <c r="C1966" s="1" t="str">
        <f t="shared" si="300"/>
        <v>21:0161</v>
      </c>
      <c r="D1966" s="1" t="str">
        <f t="shared" si="307"/>
        <v>21:0087</v>
      </c>
      <c r="E1966" t="s">
        <v>7512</v>
      </c>
      <c r="F1966" t="s">
        <v>7513</v>
      </c>
      <c r="H1966">
        <v>56.747376600000003</v>
      </c>
      <c r="I1966">
        <v>-102.8010673</v>
      </c>
      <c r="J1966" s="1" t="str">
        <f t="shared" si="308"/>
        <v>NGR lake sediment grab sample</v>
      </c>
      <c r="K1966" s="1" t="str">
        <f t="shared" si="309"/>
        <v>&lt;177 micron (NGR)</v>
      </c>
      <c r="L1966">
        <v>102</v>
      </c>
      <c r="M1966" t="s">
        <v>7514</v>
      </c>
      <c r="N1966">
        <v>1965</v>
      </c>
      <c r="O1966">
        <v>58</v>
      </c>
    </row>
    <row r="1967" spans="1:15" x14ac:dyDescent="0.3">
      <c r="A1967" t="s">
        <v>7515</v>
      </c>
      <c r="B1967" t="s">
        <v>7516</v>
      </c>
      <c r="C1967" s="1" t="str">
        <f t="shared" si="300"/>
        <v>21:0161</v>
      </c>
      <c r="D1967" s="1" t="str">
        <f t="shared" si="307"/>
        <v>21:0087</v>
      </c>
      <c r="E1967" t="s">
        <v>7512</v>
      </c>
      <c r="F1967" t="s">
        <v>7517</v>
      </c>
      <c r="H1967">
        <v>56.747376600000003</v>
      </c>
      <c r="I1967">
        <v>-102.8010673</v>
      </c>
      <c r="J1967" s="1" t="str">
        <f t="shared" si="308"/>
        <v>NGR lake sediment grab sample</v>
      </c>
      <c r="K1967" s="1" t="str">
        <f t="shared" si="309"/>
        <v>&lt;177 micron (NGR)</v>
      </c>
      <c r="L1967">
        <v>102</v>
      </c>
      <c r="M1967" t="s">
        <v>7518</v>
      </c>
      <c r="N1967">
        <v>1966</v>
      </c>
      <c r="O1967">
        <v>58.5</v>
      </c>
    </row>
    <row r="1968" spans="1:15" x14ac:dyDescent="0.3">
      <c r="A1968" t="s">
        <v>7519</v>
      </c>
      <c r="B1968" t="s">
        <v>7520</v>
      </c>
      <c r="C1968" s="1" t="str">
        <f t="shared" si="300"/>
        <v>21:0161</v>
      </c>
      <c r="D1968" s="1" t="str">
        <f t="shared" si="307"/>
        <v>21:0087</v>
      </c>
      <c r="E1968" t="s">
        <v>7521</v>
      </c>
      <c r="F1968" t="s">
        <v>7522</v>
      </c>
      <c r="H1968">
        <v>56.713146600000002</v>
      </c>
      <c r="I1968">
        <v>-102.7965291</v>
      </c>
      <c r="J1968" s="1" t="str">
        <f t="shared" si="308"/>
        <v>NGR lake sediment grab sample</v>
      </c>
      <c r="K1968" s="1" t="str">
        <f t="shared" si="309"/>
        <v>&lt;177 micron (NGR)</v>
      </c>
      <c r="L1968">
        <v>102</v>
      </c>
      <c r="M1968" t="s">
        <v>110</v>
      </c>
      <c r="N1968">
        <v>1967</v>
      </c>
      <c r="O1968">
        <v>20</v>
      </c>
    </row>
    <row r="1969" spans="1:15" x14ac:dyDescent="0.3">
      <c r="A1969" t="s">
        <v>7523</v>
      </c>
      <c r="B1969" t="s">
        <v>7524</v>
      </c>
      <c r="C1969" s="1" t="str">
        <f t="shared" si="300"/>
        <v>21:0161</v>
      </c>
      <c r="D1969" s="1" t="str">
        <f t="shared" si="307"/>
        <v>21:0087</v>
      </c>
      <c r="E1969" t="s">
        <v>7525</v>
      </c>
      <c r="F1969" t="s">
        <v>7526</v>
      </c>
      <c r="H1969">
        <v>56.673327299999997</v>
      </c>
      <c r="I1969">
        <v>-102.78089869999999</v>
      </c>
      <c r="J1969" s="1" t="str">
        <f t="shared" si="308"/>
        <v>NGR lake sediment grab sample</v>
      </c>
      <c r="K1969" s="1" t="str">
        <f t="shared" si="309"/>
        <v>&lt;177 micron (NGR)</v>
      </c>
      <c r="L1969">
        <v>102</v>
      </c>
      <c r="M1969" t="s">
        <v>115</v>
      </c>
      <c r="N1969">
        <v>1968</v>
      </c>
      <c r="O1969">
        <v>7</v>
      </c>
    </row>
    <row r="1970" spans="1:15" x14ac:dyDescent="0.3">
      <c r="A1970" t="s">
        <v>7527</v>
      </c>
      <c r="B1970" t="s">
        <v>7528</v>
      </c>
      <c r="C1970" s="1" t="str">
        <f t="shared" si="300"/>
        <v>21:0161</v>
      </c>
      <c r="D1970" s="1" t="str">
        <f t="shared" si="307"/>
        <v>21:0087</v>
      </c>
      <c r="E1970" t="s">
        <v>7529</v>
      </c>
      <c r="F1970" t="s">
        <v>7530</v>
      </c>
      <c r="H1970">
        <v>56.668602300000003</v>
      </c>
      <c r="I1970">
        <v>-102.8187167</v>
      </c>
      <c r="J1970" s="1" t="str">
        <f t="shared" si="308"/>
        <v>NGR lake sediment grab sample</v>
      </c>
      <c r="K1970" s="1" t="str">
        <f t="shared" si="309"/>
        <v>&lt;177 micron (NGR)</v>
      </c>
      <c r="L1970">
        <v>102</v>
      </c>
      <c r="M1970" t="s">
        <v>176</v>
      </c>
      <c r="N1970">
        <v>1969</v>
      </c>
      <c r="O1970">
        <v>8.5</v>
      </c>
    </row>
    <row r="1971" spans="1:15" x14ac:dyDescent="0.3">
      <c r="A1971" t="s">
        <v>7531</v>
      </c>
      <c r="B1971" t="s">
        <v>7532</v>
      </c>
      <c r="C1971" s="1" t="str">
        <f t="shared" si="300"/>
        <v>21:0161</v>
      </c>
      <c r="D1971" s="1" t="str">
        <f t="shared" si="307"/>
        <v>21:0087</v>
      </c>
      <c r="E1971" t="s">
        <v>7533</v>
      </c>
      <c r="F1971" t="s">
        <v>7534</v>
      </c>
      <c r="H1971">
        <v>56.641210600000001</v>
      </c>
      <c r="I1971">
        <v>-102.79420260000001</v>
      </c>
      <c r="J1971" s="1" t="str">
        <f t="shared" si="308"/>
        <v>NGR lake sediment grab sample</v>
      </c>
      <c r="K1971" s="1" t="str">
        <f t="shared" si="309"/>
        <v>&lt;177 micron (NGR)</v>
      </c>
      <c r="L1971">
        <v>102</v>
      </c>
      <c r="M1971" t="s">
        <v>183</v>
      </c>
      <c r="N1971">
        <v>1970</v>
      </c>
      <c r="O1971">
        <v>35</v>
      </c>
    </row>
    <row r="1972" spans="1:15" x14ac:dyDescent="0.3">
      <c r="A1972" t="s">
        <v>7535</v>
      </c>
      <c r="B1972" t="s">
        <v>7536</v>
      </c>
      <c r="C1972" s="1" t="str">
        <f t="shared" si="300"/>
        <v>21:0161</v>
      </c>
      <c r="D1972" s="1" t="str">
        <f t="shared" si="307"/>
        <v>21:0087</v>
      </c>
      <c r="E1972" t="s">
        <v>7508</v>
      </c>
      <c r="F1972" t="s">
        <v>7537</v>
      </c>
      <c r="H1972">
        <v>56.745198299999998</v>
      </c>
      <c r="I1972">
        <v>-102.88296819999999</v>
      </c>
      <c r="J1972" s="1" t="str">
        <f t="shared" si="308"/>
        <v>NGR lake sediment grab sample</v>
      </c>
      <c r="K1972" s="1" t="str">
        <f t="shared" si="309"/>
        <v>&lt;177 micron (NGR)</v>
      </c>
      <c r="L1972">
        <v>102</v>
      </c>
      <c r="M1972" t="s">
        <v>197</v>
      </c>
      <c r="N1972">
        <v>1971</v>
      </c>
      <c r="O1972">
        <v>14</v>
      </c>
    </row>
    <row r="1973" spans="1:15" x14ac:dyDescent="0.3">
      <c r="A1973" t="s">
        <v>7538</v>
      </c>
      <c r="B1973" t="s">
        <v>7539</v>
      </c>
      <c r="C1973" s="1" t="str">
        <f t="shared" si="300"/>
        <v>21:0161</v>
      </c>
      <c r="D1973" s="1" t="str">
        <f t="shared" si="307"/>
        <v>21:0087</v>
      </c>
      <c r="E1973" t="s">
        <v>7540</v>
      </c>
      <c r="F1973" t="s">
        <v>7541</v>
      </c>
      <c r="H1973">
        <v>56.646243400000003</v>
      </c>
      <c r="I1973">
        <v>-102.8249016</v>
      </c>
      <c r="J1973" s="1" t="str">
        <f t="shared" si="308"/>
        <v>NGR lake sediment grab sample</v>
      </c>
      <c r="K1973" s="1" t="str">
        <f t="shared" si="309"/>
        <v>&lt;177 micron (NGR)</v>
      </c>
      <c r="L1973">
        <v>103</v>
      </c>
      <c r="M1973" t="s">
        <v>19</v>
      </c>
      <c r="N1973">
        <v>1972</v>
      </c>
      <c r="O1973">
        <v>49.5</v>
      </c>
    </row>
    <row r="1974" spans="1:15" x14ac:dyDescent="0.3">
      <c r="A1974" t="s">
        <v>7542</v>
      </c>
      <c r="B1974" t="s">
        <v>7543</v>
      </c>
      <c r="C1974" s="1" t="str">
        <f t="shared" si="300"/>
        <v>21:0161</v>
      </c>
      <c r="D1974" s="1" t="str">
        <f t="shared" si="307"/>
        <v>21:0087</v>
      </c>
      <c r="E1974" t="s">
        <v>7544</v>
      </c>
      <c r="F1974" t="s">
        <v>7545</v>
      </c>
      <c r="H1974">
        <v>56.671605700000001</v>
      </c>
      <c r="I1974">
        <v>-102.8887309</v>
      </c>
      <c r="J1974" s="1" t="str">
        <f t="shared" si="308"/>
        <v>NGR lake sediment grab sample</v>
      </c>
      <c r="K1974" s="1" t="str">
        <f t="shared" si="309"/>
        <v>&lt;177 micron (NGR)</v>
      </c>
      <c r="L1974">
        <v>103</v>
      </c>
      <c r="M1974" t="s">
        <v>29</v>
      </c>
      <c r="N1974">
        <v>1973</v>
      </c>
      <c r="O1974">
        <v>43.5</v>
      </c>
    </row>
    <row r="1975" spans="1:15" x14ac:dyDescent="0.3">
      <c r="A1975" t="s">
        <v>7546</v>
      </c>
      <c r="B1975" t="s">
        <v>7547</v>
      </c>
      <c r="C1975" s="1" t="str">
        <f t="shared" si="300"/>
        <v>21:0161</v>
      </c>
      <c r="D1975" s="1" t="str">
        <f t="shared" si="307"/>
        <v>21:0087</v>
      </c>
      <c r="E1975" t="s">
        <v>7548</v>
      </c>
      <c r="F1975" t="s">
        <v>7549</v>
      </c>
      <c r="H1975">
        <v>56.682138999999999</v>
      </c>
      <c r="I1975">
        <v>-102.9273262</v>
      </c>
      <c r="J1975" s="1" t="str">
        <f t="shared" si="308"/>
        <v>NGR lake sediment grab sample</v>
      </c>
      <c r="K1975" s="1" t="str">
        <f t="shared" si="309"/>
        <v>&lt;177 micron (NGR)</v>
      </c>
      <c r="L1975">
        <v>103</v>
      </c>
      <c r="M1975" t="s">
        <v>34</v>
      </c>
      <c r="N1975">
        <v>1974</v>
      </c>
      <c r="O1975">
        <v>11</v>
      </c>
    </row>
    <row r="1976" spans="1:15" x14ac:dyDescent="0.3">
      <c r="A1976" t="s">
        <v>7550</v>
      </c>
      <c r="B1976" t="s">
        <v>7551</v>
      </c>
      <c r="C1976" s="1" t="str">
        <f t="shared" si="300"/>
        <v>21:0161</v>
      </c>
      <c r="D1976" s="1" t="str">
        <f>HYPERLINK("http://geochem.nrcan.gc.ca/cdogs/content/svy/svy_e.htm", "")</f>
        <v/>
      </c>
      <c r="G1976" s="1" t="str">
        <f>HYPERLINK("http://geochem.nrcan.gc.ca/cdogs/content/cr_/cr_00004_e.htm", "4")</f>
        <v>4</v>
      </c>
      <c r="J1976" t="s">
        <v>22</v>
      </c>
      <c r="K1976" t="s">
        <v>23</v>
      </c>
      <c r="L1976">
        <v>103</v>
      </c>
      <c r="M1976" t="s">
        <v>24</v>
      </c>
      <c r="N1976">
        <v>1975</v>
      </c>
      <c r="O1976">
        <v>6.5</v>
      </c>
    </row>
    <row r="1977" spans="1:15" x14ac:dyDescent="0.3">
      <c r="A1977" t="s">
        <v>7552</v>
      </c>
      <c r="B1977" t="s">
        <v>7553</v>
      </c>
      <c r="C1977" s="1" t="str">
        <f t="shared" si="300"/>
        <v>21:0161</v>
      </c>
      <c r="D1977" s="1" t="str">
        <f t="shared" ref="D1977:D2008" si="310">HYPERLINK("http://geochem.nrcan.gc.ca/cdogs/content/svy/svy210087_e.htm", "21:0087")</f>
        <v>21:0087</v>
      </c>
      <c r="E1977" t="s">
        <v>7554</v>
      </c>
      <c r="F1977" t="s">
        <v>7555</v>
      </c>
      <c r="H1977">
        <v>56.6791871</v>
      </c>
      <c r="I1977">
        <v>-103.0221758</v>
      </c>
      <c r="J1977" s="1" t="str">
        <f t="shared" ref="J1977:J2008" si="311">HYPERLINK("http://geochem.nrcan.gc.ca/cdogs/content/kwd/kwd020027_e.htm", "NGR lake sediment grab sample")</f>
        <v>NGR lake sediment grab sample</v>
      </c>
      <c r="K1977" s="1" t="str">
        <f t="shared" ref="K1977:K2008" si="312">HYPERLINK("http://geochem.nrcan.gc.ca/cdogs/content/kwd/kwd080006_e.htm", "&lt;177 micron (NGR)")</f>
        <v>&lt;177 micron (NGR)</v>
      </c>
      <c r="L1977">
        <v>103</v>
      </c>
      <c r="M1977" t="s">
        <v>39</v>
      </c>
      <c r="N1977">
        <v>1976</v>
      </c>
      <c r="O1977">
        <v>45</v>
      </c>
    </row>
    <row r="1978" spans="1:15" x14ac:dyDescent="0.3">
      <c r="A1978" t="s">
        <v>7556</v>
      </c>
      <c r="B1978" t="s">
        <v>7557</v>
      </c>
      <c r="C1978" s="1" t="str">
        <f t="shared" si="300"/>
        <v>21:0161</v>
      </c>
      <c r="D1978" s="1" t="str">
        <f t="shared" si="310"/>
        <v>21:0087</v>
      </c>
      <c r="E1978" t="s">
        <v>7558</v>
      </c>
      <c r="F1978" t="s">
        <v>7559</v>
      </c>
      <c r="H1978">
        <v>56.689551700000003</v>
      </c>
      <c r="I1978">
        <v>-103.05265869999999</v>
      </c>
      <c r="J1978" s="1" t="str">
        <f t="shared" si="311"/>
        <v>NGR lake sediment grab sample</v>
      </c>
      <c r="K1978" s="1" t="str">
        <f t="shared" si="312"/>
        <v>&lt;177 micron (NGR)</v>
      </c>
      <c r="L1978">
        <v>103</v>
      </c>
      <c r="M1978" t="s">
        <v>120</v>
      </c>
      <c r="N1978">
        <v>1977</v>
      </c>
      <c r="O1978">
        <v>5</v>
      </c>
    </row>
    <row r="1979" spans="1:15" x14ac:dyDescent="0.3">
      <c r="A1979" t="s">
        <v>7560</v>
      </c>
      <c r="B1979" t="s">
        <v>7561</v>
      </c>
      <c r="C1979" s="1" t="str">
        <f t="shared" si="300"/>
        <v>21:0161</v>
      </c>
      <c r="D1979" s="1" t="str">
        <f t="shared" si="310"/>
        <v>21:0087</v>
      </c>
      <c r="E1979" t="s">
        <v>7562</v>
      </c>
      <c r="F1979" t="s">
        <v>7563</v>
      </c>
      <c r="H1979">
        <v>56.679895600000002</v>
      </c>
      <c r="I1979">
        <v>-103.1870234</v>
      </c>
      <c r="J1979" s="1" t="str">
        <f t="shared" si="311"/>
        <v>NGR lake sediment grab sample</v>
      </c>
      <c r="K1979" s="1" t="str">
        <f t="shared" si="312"/>
        <v>&lt;177 micron (NGR)</v>
      </c>
      <c r="L1979">
        <v>103</v>
      </c>
      <c r="M1979" t="s">
        <v>44</v>
      </c>
      <c r="N1979">
        <v>1978</v>
      </c>
      <c r="O1979">
        <v>33.5</v>
      </c>
    </row>
    <row r="1980" spans="1:15" x14ac:dyDescent="0.3">
      <c r="A1980" t="s">
        <v>7564</v>
      </c>
      <c r="B1980" t="s">
        <v>7565</v>
      </c>
      <c r="C1980" s="1" t="str">
        <f t="shared" si="300"/>
        <v>21:0161</v>
      </c>
      <c r="D1980" s="1" t="str">
        <f t="shared" si="310"/>
        <v>21:0087</v>
      </c>
      <c r="E1980" t="s">
        <v>7566</v>
      </c>
      <c r="F1980" t="s">
        <v>7567</v>
      </c>
      <c r="H1980">
        <v>56.6848326</v>
      </c>
      <c r="I1980">
        <v>-103.21780750000001</v>
      </c>
      <c r="J1980" s="1" t="str">
        <f t="shared" si="311"/>
        <v>NGR lake sediment grab sample</v>
      </c>
      <c r="K1980" s="1" t="str">
        <f t="shared" si="312"/>
        <v>&lt;177 micron (NGR)</v>
      </c>
      <c r="L1980">
        <v>103</v>
      </c>
      <c r="M1980" t="s">
        <v>49</v>
      </c>
      <c r="N1980">
        <v>1979</v>
      </c>
      <c r="O1980">
        <v>24.5</v>
      </c>
    </row>
    <row r="1981" spans="1:15" x14ac:dyDescent="0.3">
      <c r="A1981" t="s">
        <v>7568</v>
      </c>
      <c r="B1981" t="s">
        <v>7569</v>
      </c>
      <c r="C1981" s="1" t="str">
        <f t="shared" si="300"/>
        <v>21:0161</v>
      </c>
      <c r="D1981" s="1" t="str">
        <f t="shared" si="310"/>
        <v>21:0087</v>
      </c>
      <c r="E1981" t="s">
        <v>7570</v>
      </c>
      <c r="F1981" t="s">
        <v>7571</v>
      </c>
      <c r="H1981">
        <v>56.681078200000002</v>
      </c>
      <c r="I1981">
        <v>-103.2702255</v>
      </c>
      <c r="J1981" s="1" t="str">
        <f t="shared" si="311"/>
        <v>NGR lake sediment grab sample</v>
      </c>
      <c r="K1981" s="1" t="str">
        <f t="shared" si="312"/>
        <v>&lt;177 micron (NGR)</v>
      </c>
      <c r="L1981">
        <v>103</v>
      </c>
      <c r="M1981" t="s">
        <v>54</v>
      </c>
      <c r="N1981">
        <v>1980</v>
      </c>
      <c r="O1981">
        <v>20</v>
      </c>
    </row>
    <row r="1982" spans="1:15" x14ac:dyDescent="0.3">
      <c r="A1982" t="s">
        <v>7572</v>
      </c>
      <c r="B1982" t="s">
        <v>7573</v>
      </c>
      <c r="C1982" s="1" t="str">
        <f t="shared" si="300"/>
        <v>21:0161</v>
      </c>
      <c r="D1982" s="1" t="str">
        <f t="shared" si="310"/>
        <v>21:0087</v>
      </c>
      <c r="E1982" t="s">
        <v>7574</v>
      </c>
      <c r="F1982" t="s">
        <v>7575</v>
      </c>
      <c r="H1982">
        <v>56.677257900000001</v>
      </c>
      <c r="I1982">
        <v>-103.3193706</v>
      </c>
      <c r="J1982" s="1" t="str">
        <f t="shared" si="311"/>
        <v>NGR lake sediment grab sample</v>
      </c>
      <c r="K1982" s="1" t="str">
        <f t="shared" si="312"/>
        <v>&lt;177 micron (NGR)</v>
      </c>
      <c r="L1982">
        <v>103</v>
      </c>
      <c r="M1982" t="s">
        <v>59</v>
      </c>
      <c r="N1982">
        <v>1981</v>
      </c>
      <c r="O1982">
        <v>18.5</v>
      </c>
    </row>
    <row r="1983" spans="1:15" x14ac:dyDescent="0.3">
      <c r="A1983" t="s">
        <v>7576</v>
      </c>
      <c r="B1983" t="s">
        <v>7577</v>
      </c>
      <c r="C1983" s="1" t="str">
        <f t="shared" si="300"/>
        <v>21:0161</v>
      </c>
      <c r="D1983" s="1" t="str">
        <f t="shared" si="310"/>
        <v>21:0087</v>
      </c>
      <c r="E1983" t="s">
        <v>7578</v>
      </c>
      <c r="F1983" t="s">
        <v>7579</v>
      </c>
      <c r="H1983">
        <v>56.649594399999998</v>
      </c>
      <c r="I1983">
        <v>-103.33365000000001</v>
      </c>
      <c r="J1983" s="1" t="str">
        <f t="shared" si="311"/>
        <v>NGR lake sediment grab sample</v>
      </c>
      <c r="K1983" s="1" t="str">
        <f t="shared" si="312"/>
        <v>&lt;177 micron (NGR)</v>
      </c>
      <c r="L1983">
        <v>103</v>
      </c>
      <c r="M1983" t="s">
        <v>105</v>
      </c>
      <c r="N1983">
        <v>1982</v>
      </c>
      <c r="O1983">
        <v>31</v>
      </c>
    </row>
    <row r="1984" spans="1:15" x14ac:dyDescent="0.3">
      <c r="A1984" t="s">
        <v>7580</v>
      </c>
      <c r="B1984" t="s">
        <v>7581</v>
      </c>
      <c r="C1984" s="1" t="str">
        <f t="shared" si="300"/>
        <v>21:0161</v>
      </c>
      <c r="D1984" s="1" t="str">
        <f t="shared" si="310"/>
        <v>21:0087</v>
      </c>
      <c r="E1984" t="s">
        <v>7582</v>
      </c>
      <c r="F1984" t="s">
        <v>7583</v>
      </c>
      <c r="H1984">
        <v>56.623682000000002</v>
      </c>
      <c r="I1984">
        <v>-103.3445717</v>
      </c>
      <c r="J1984" s="1" t="str">
        <f t="shared" si="311"/>
        <v>NGR lake sediment grab sample</v>
      </c>
      <c r="K1984" s="1" t="str">
        <f t="shared" si="312"/>
        <v>&lt;177 micron (NGR)</v>
      </c>
      <c r="L1984">
        <v>103</v>
      </c>
      <c r="M1984" t="s">
        <v>110</v>
      </c>
      <c r="N1984">
        <v>1983</v>
      </c>
      <c r="O1984">
        <v>7.5</v>
      </c>
    </row>
    <row r="1985" spans="1:15" x14ac:dyDescent="0.3">
      <c r="A1985" t="s">
        <v>7584</v>
      </c>
      <c r="B1985" t="s">
        <v>7585</v>
      </c>
      <c r="C1985" s="1" t="str">
        <f t="shared" si="300"/>
        <v>21:0161</v>
      </c>
      <c r="D1985" s="1" t="str">
        <f t="shared" si="310"/>
        <v>21:0087</v>
      </c>
      <c r="E1985" t="s">
        <v>7586</v>
      </c>
      <c r="F1985" t="s">
        <v>7587</v>
      </c>
      <c r="H1985">
        <v>56.603751299999999</v>
      </c>
      <c r="I1985">
        <v>-103.3324101</v>
      </c>
      <c r="J1985" s="1" t="str">
        <f t="shared" si="311"/>
        <v>NGR lake sediment grab sample</v>
      </c>
      <c r="K1985" s="1" t="str">
        <f t="shared" si="312"/>
        <v>&lt;177 micron (NGR)</v>
      </c>
      <c r="L1985">
        <v>103</v>
      </c>
      <c r="M1985" t="s">
        <v>115</v>
      </c>
      <c r="N1985">
        <v>1984</v>
      </c>
      <c r="O1985">
        <v>35.5</v>
      </c>
    </row>
    <row r="1986" spans="1:15" x14ac:dyDescent="0.3">
      <c r="A1986" t="s">
        <v>7588</v>
      </c>
      <c r="B1986" t="s">
        <v>7589</v>
      </c>
      <c r="C1986" s="1" t="str">
        <f t="shared" ref="C1986:C2049" si="313">HYPERLINK("http://geochem.nrcan.gc.ca/cdogs/content/bdl/bdl210161_e.htm", "21:0161")</f>
        <v>21:0161</v>
      </c>
      <c r="D1986" s="1" t="str">
        <f t="shared" si="310"/>
        <v>21:0087</v>
      </c>
      <c r="E1986" t="s">
        <v>7590</v>
      </c>
      <c r="F1986" t="s">
        <v>7591</v>
      </c>
      <c r="H1986">
        <v>56.492919899999997</v>
      </c>
      <c r="I1986">
        <v>-103.3096606</v>
      </c>
      <c r="J1986" s="1" t="str">
        <f t="shared" si="311"/>
        <v>NGR lake sediment grab sample</v>
      </c>
      <c r="K1986" s="1" t="str">
        <f t="shared" si="312"/>
        <v>&lt;177 micron (NGR)</v>
      </c>
      <c r="L1986">
        <v>103</v>
      </c>
      <c r="M1986" t="s">
        <v>176</v>
      </c>
      <c r="N1986">
        <v>1985</v>
      </c>
      <c r="O1986">
        <v>7.5</v>
      </c>
    </row>
    <row r="1987" spans="1:15" x14ac:dyDescent="0.3">
      <c r="A1987" t="s">
        <v>7592</v>
      </c>
      <c r="B1987" t="s">
        <v>7593</v>
      </c>
      <c r="C1987" s="1" t="str">
        <f t="shared" si="313"/>
        <v>21:0161</v>
      </c>
      <c r="D1987" s="1" t="str">
        <f t="shared" si="310"/>
        <v>21:0087</v>
      </c>
      <c r="E1987" t="s">
        <v>7594</v>
      </c>
      <c r="F1987" t="s">
        <v>7595</v>
      </c>
      <c r="H1987">
        <v>56.445279800000002</v>
      </c>
      <c r="I1987">
        <v>-103.3085313</v>
      </c>
      <c r="J1987" s="1" t="str">
        <f t="shared" si="311"/>
        <v>NGR lake sediment grab sample</v>
      </c>
      <c r="K1987" s="1" t="str">
        <f t="shared" si="312"/>
        <v>&lt;177 micron (NGR)</v>
      </c>
      <c r="L1987">
        <v>103</v>
      </c>
      <c r="M1987" t="s">
        <v>183</v>
      </c>
      <c r="N1987">
        <v>1986</v>
      </c>
      <c r="O1987">
        <v>34</v>
      </c>
    </row>
    <row r="1988" spans="1:15" x14ac:dyDescent="0.3">
      <c r="A1988" t="s">
        <v>7596</v>
      </c>
      <c r="B1988" t="s">
        <v>7597</v>
      </c>
      <c r="C1988" s="1" t="str">
        <f t="shared" si="313"/>
        <v>21:0161</v>
      </c>
      <c r="D1988" s="1" t="str">
        <f t="shared" si="310"/>
        <v>21:0087</v>
      </c>
      <c r="E1988" t="s">
        <v>7598</v>
      </c>
      <c r="F1988" t="s">
        <v>7599</v>
      </c>
      <c r="H1988">
        <v>56.392073600000003</v>
      </c>
      <c r="I1988">
        <v>-103.29468989999999</v>
      </c>
      <c r="J1988" s="1" t="str">
        <f t="shared" si="311"/>
        <v>NGR lake sediment grab sample</v>
      </c>
      <c r="K1988" s="1" t="str">
        <f t="shared" si="312"/>
        <v>&lt;177 micron (NGR)</v>
      </c>
      <c r="L1988">
        <v>103</v>
      </c>
      <c r="M1988" t="s">
        <v>188</v>
      </c>
      <c r="N1988">
        <v>1987</v>
      </c>
      <c r="O1988">
        <v>14</v>
      </c>
    </row>
    <row r="1989" spans="1:15" x14ac:dyDescent="0.3">
      <c r="A1989" t="s">
        <v>7600</v>
      </c>
      <c r="B1989" t="s">
        <v>7601</v>
      </c>
      <c r="C1989" s="1" t="str">
        <f t="shared" si="313"/>
        <v>21:0161</v>
      </c>
      <c r="D1989" s="1" t="str">
        <f t="shared" si="310"/>
        <v>21:0087</v>
      </c>
      <c r="E1989" t="s">
        <v>7602</v>
      </c>
      <c r="F1989" t="s">
        <v>7603</v>
      </c>
      <c r="H1989">
        <v>56.439773899999999</v>
      </c>
      <c r="I1989">
        <v>-103.2357794</v>
      </c>
      <c r="J1989" s="1" t="str">
        <f t="shared" si="311"/>
        <v>NGR lake sediment grab sample</v>
      </c>
      <c r="K1989" s="1" t="str">
        <f t="shared" si="312"/>
        <v>&lt;177 micron (NGR)</v>
      </c>
      <c r="L1989">
        <v>103</v>
      </c>
      <c r="M1989" t="s">
        <v>193</v>
      </c>
      <c r="N1989">
        <v>1988</v>
      </c>
      <c r="O1989">
        <v>17.5</v>
      </c>
    </row>
    <row r="1990" spans="1:15" x14ac:dyDescent="0.3">
      <c r="A1990" t="s">
        <v>7604</v>
      </c>
      <c r="B1990" t="s">
        <v>7605</v>
      </c>
      <c r="C1990" s="1" t="str">
        <f t="shared" si="313"/>
        <v>21:0161</v>
      </c>
      <c r="D1990" s="1" t="str">
        <f t="shared" si="310"/>
        <v>21:0087</v>
      </c>
      <c r="E1990" t="s">
        <v>7606</v>
      </c>
      <c r="F1990" t="s">
        <v>7607</v>
      </c>
      <c r="H1990">
        <v>56.473069099999996</v>
      </c>
      <c r="I1990">
        <v>-103.2391061</v>
      </c>
      <c r="J1990" s="1" t="str">
        <f t="shared" si="311"/>
        <v>NGR lake sediment grab sample</v>
      </c>
      <c r="K1990" s="1" t="str">
        <f t="shared" si="312"/>
        <v>&lt;177 micron (NGR)</v>
      </c>
      <c r="L1990">
        <v>103</v>
      </c>
      <c r="M1990" t="s">
        <v>68</v>
      </c>
      <c r="N1990">
        <v>1989</v>
      </c>
      <c r="O1990">
        <v>8.5</v>
      </c>
    </row>
    <row r="1991" spans="1:15" x14ac:dyDescent="0.3">
      <c r="A1991" t="s">
        <v>7608</v>
      </c>
      <c r="B1991" t="s">
        <v>7609</v>
      </c>
      <c r="C1991" s="1" t="str">
        <f t="shared" si="313"/>
        <v>21:0161</v>
      </c>
      <c r="D1991" s="1" t="str">
        <f t="shared" si="310"/>
        <v>21:0087</v>
      </c>
      <c r="E1991" t="s">
        <v>7606</v>
      </c>
      <c r="F1991" t="s">
        <v>7610</v>
      </c>
      <c r="H1991">
        <v>56.473069099999996</v>
      </c>
      <c r="I1991">
        <v>-103.2391061</v>
      </c>
      <c r="J1991" s="1" t="str">
        <f t="shared" si="311"/>
        <v>NGR lake sediment grab sample</v>
      </c>
      <c r="K1991" s="1" t="str">
        <f t="shared" si="312"/>
        <v>&lt;177 micron (NGR)</v>
      </c>
      <c r="L1991">
        <v>103</v>
      </c>
      <c r="M1991" t="s">
        <v>72</v>
      </c>
      <c r="N1991">
        <v>1990</v>
      </c>
      <c r="O1991">
        <v>7</v>
      </c>
    </row>
    <row r="1992" spans="1:15" x14ac:dyDescent="0.3">
      <c r="A1992" t="s">
        <v>7611</v>
      </c>
      <c r="B1992" t="s">
        <v>7612</v>
      </c>
      <c r="C1992" s="1" t="str">
        <f t="shared" si="313"/>
        <v>21:0161</v>
      </c>
      <c r="D1992" s="1" t="str">
        <f t="shared" si="310"/>
        <v>21:0087</v>
      </c>
      <c r="E1992" t="s">
        <v>7558</v>
      </c>
      <c r="F1992" t="s">
        <v>7613</v>
      </c>
      <c r="H1992">
        <v>56.689551700000003</v>
      </c>
      <c r="I1992">
        <v>-103.05265869999999</v>
      </c>
      <c r="J1992" s="1" t="str">
        <f t="shared" si="311"/>
        <v>NGR lake sediment grab sample</v>
      </c>
      <c r="K1992" s="1" t="str">
        <f t="shared" si="312"/>
        <v>&lt;177 micron (NGR)</v>
      </c>
      <c r="L1992">
        <v>103</v>
      </c>
      <c r="M1992" t="s">
        <v>197</v>
      </c>
      <c r="N1992">
        <v>1991</v>
      </c>
      <c r="O1992">
        <v>8.5</v>
      </c>
    </row>
    <row r="1993" spans="1:15" x14ac:dyDescent="0.3">
      <c r="A1993" t="s">
        <v>7614</v>
      </c>
      <c r="B1993" t="s">
        <v>7615</v>
      </c>
      <c r="C1993" s="1" t="str">
        <f t="shared" si="313"/>
        <v>21:0161</v>
      </c>
      <c r="D1993" s="1" t="str">
        <f t="shared" si="310"/>
        <v>21:0087</v>
      </c>
      <c r="E1993" t="s">
        <v>7616</v>
      </c>
      <c r="F1993" t="s">
        <v>7617</v>
      </c>
      <c r="H1993">
        <v>56.495542200000003</v>
      </c>
      <c r="I1993">
        <v>-103.2396895</v>
      </c>
      <c r="J1993" s="1" t="str">
        <f t="shared" si="311"/>
        <v>NGR lake sediment grab sample</v>
      </c>
      <c r="K1993" s="1" t="str">
        <f t="shared" si="312"/>
        <v>&lt;177 micron (NGR)</v>
      </c>
      <c r="L1993">
        <v>104</v>
      </c>
      <c r="M1993" t="s">
        <v>19</v>
      </c>
      <c r="N1993">
        <v>1992</v>
      </c>
      <c r="O1993">
        <v>20</v>
      </c>
    </row>
    <row r="1994" spans="1:15" x14ac:dyDescent="0.3">
      <c r="A1994" t="s">
        <v>7618</v>
      </c>
      <c r="B1994" t="s">
        <v>7619</v>
      </c>
      <c r="C1994" s="1" t="str">
        <f t="shared" si="313"/>
        <v>21:0161</v>
      </c>
      <c r="D1994" s="1" t="str">
        <f t="shared" si="310"/>
        <v>21:0087</v>
      </c>
      <c r="E1994" t="s">
        <v>7620</v>
      </c>
      <c r="F1994" t="s">
        <v>7621</v>
      </c>
      <c r="H1994">
        <v>56.487516300000003</v>
      </c>
      <c r="I1994">
        <v>-103.1815898</v>
      </c>
      <c r="J1994" s="1" t="str">
        <f t="shared" si="311"/>
        <v>NGR lake sediment grab sample</v>
      </c>
      <c r="K1994" s="1" t="str">
        <f t="shared" si="312"/>
        <v>&lt;177 micron (NGR)</v>
      </c>
      <c r="L1994">
        <v>104</v>
      </c>
      <c r="M1994" t="s">
        <v>29</v>
      </c>
      <c r="N1994">
        <v>1993</v>
      </c>
      <c r="O1994">
        <v>40</v>
      </c>
    </row>
    <row r="1995" spans="1:15" x14ac:dyDescent="0.3">
      <c r="A1995" t="s">
        <v>7622</v>
      </c>
      <c r="B1995" t="s">
        <v>7623</v>
      </c>
      <c r="C1995" s="1" t="str">
        <f t="shared" si="313"/>
        <v>21:0161</v>
      </c>
      <c r="D1995" s="1" t="str">
        <f t="shared" si="310"/>
        <v>21:0087</v>
      </c>
      <c r="E1995" t="s">
        <v>7624</v>
      </c>
      <c r="F1995" t="s">
        <v>7625</v>
      </c>
      <c r="H1995">
        <v>56.535935299999998</v>
      </c>
      <c r="I1995">
        <v>-103.1743914</v>
      </c>
      <c r="J1995" s="1" t="str">
        <f t="shared" si="311"/>
        <v>NGR lake sediment grab sample</v>
      </c>
      <c r="K1995" s="1" t="str">
        <f t="shared" si="312"/>
        <v>&lt;177 micron (NGR)</v>
      </c>
      <c r="L1995">
        <v>104</v>
      </c>
      <c r="M1995" t="s">
        <v>34</v>
      </c>
      <c r="N1995">
        <v>1994</v>
      </c>
      <c r="O1995">
        <v>15</v>
      </c>
    </row>
    <row r="1996" spans="1:15" x14ac:dyDescent="0.3">
      <c r="A1996" t="s">
        <v>7626</v>
      </c>
      <c r="B1996" t="s">
        <v>7627</v>
      </c>
      <c r="C1996" s="1" t="str">
        <f t="shared" si="313"/>
        <v>21:0161</v>
      </c>
      <c r="D1996" s="1" t="str">
        <f t="shared" si="310"/>
        <v>21:0087</v>
      </c>
      <c r="E1996" t="s">
        <v>7628</v>
      </c>
      <c r="F1996" t="s">
        <v>7629</v>
      </c>
      <c r="H1996">
        <v>56.556559999999998</v>
      </c>
      <c r="I1996">
        <v>-103.2336035</v>
      </c>
      <c r="J1996" s="1" t="str">
        <f t="shared" si="311"/>
        <v>NGR lake sediment grab sample</v>
      </c>
      <c r="K1996" s="1" t="str">
        <f t="shared" si="312"/>
        <v>&lt;177 micron (NGR)</v>
      </c>
      <c r="L1996">
        <v>104</v>
      </c>
      <c r="M1996" t="s">
        <v>39</v>
      </c>
      <c r="N1996">
        <v>1995</v>
      </c>
      <c r="O1996">
        <v>24.5</v>
      </c>
    </row>
    <row r="1997" spans="1:15" x14ac:dyDescent="0.3">
      <c r="A1997" t="s">
        <v>7630</v>
      </c>
      <c r="B1997" t="s">
        <v>7631</v>
      </c>
      <c r="C1997" s="1" t="str">
        <f t="shared" si="313"/>
        <v>21:0161</v>
      </c>
      <c r="D1997" s="1" t="str">
        <f t="shared" si="310"/>
        <v>21:0087</v>
      </c>
      <c r="E1997" t="s">
        <v>7632</v>
      </c>
      <c r="F1997" t="s">
        <v>7633</v>
      </c>
      <c r="H1997">
        <v>56.566490100000003</v>
      </c>
      <c r="I1997">
        <v>-103.1745476</v>
      </c>
      <c r="J1997" s="1" t="str">
        <f t="shared" si="311"/>
        <v>NGR lake sediment grab sample</v>
      </c>
      <c r="K1997" s="1" t="str">
        <f t="shared" si="312"/>
        <v>&lt;177 micron (NGR)</v>
      </c>
      <c r="L1997">
        <v>104</v>
      </c>
      <c r="M1997" t="s">
        <v>44</v>
      </c>
      <c r="N1997">
        <v>1996</v>
      </c>
      <c r="O1997">
        <v>47.5</v>
      </c>
    </row>
    <row r="1998" spans="1:15" x14ac:dyDescent="0.3">
      <c r="A1998" t="s">
        <v>7634</v>
      </c>
      <c r="B1998" t="s">
        <v>7635</v>
      </c>
      <c r="C1998" s="1" t="str">
        <f t="shared" si="313"/>
        <v>21:0161</v>
      </c>
      <c r="D1998" s="1" t="str">
        <f t="shared" si="310"/>
        <v>21:0087</v>
      </c>
      <c r="E1998" t="s">
        <v>7636</v>
      </c>
      <c r="F1998" t="s">
        <v>7637</v>
      </c>
      <c r="H1998">
        <v>56.592792699999997</v>
      </c>
      <c r="I1998">
        <v>-103.1911958</v>
      </c>
      <c r="J1998" s="1" t="str">
        <f t="shared" si="311"/>
        <v>NGR lake sediment grab sample</v>
      </c>
      <c r="K1998" s="1" t="str">
        <f t="shared" si="312"/>
        <v>&lt;177 micron (NGR)</v>
      </c>
      <c r="L1998">
        <v>104</v>
      </c>
      <c r="M1998" t="s">
        <v>49</v>
      </c>
      <c r="N1998">
        <v>1997</v>
      </c>
      <c r="O1998">
        <v>16.5</v>
      </c>
    </row>
    <row r="1999" spans="1:15" x14ac:dyDescent="0.3">
      <c r="A1999" t="s">
        <v>7638</v>
      </c>
      <c r="B1999" t="s">
        <v>7639</v>
      </c>
      <c r="C1999" s="1" t="str">
        <f t="shared" si="313"/>
        <v>21:0161</v>
      </c>
      <c r="D1999" s="1" t="str">
        <f t="shared" si="310"/>
        <v>21:0087</v>
      </c>
      <c r="E1999" t="s">
        <v>7640</v>
      </c>
      <c r="F1999" t="s">
        <v>7641</v>
      </c>
      <c r="H1999">
        <v>56.606202799999998</v>
      </c>
      <c r="I1999">
        <v>-103.24920950000001</v>
      </c>
      <c r="J1999" s="1" t="str">
        <f t="shared" si="311"/>
        <v>NGR lake sediment grab sample</v>
      </c>
      <c r="K1999" s="1" t="str">
        <f t="shared" si="312"/>
        <v>&lt;177 micron (NGR)</v>
      </c>
      <c r="L1999">
        <v>104</v>
      </c>
      <c r="M1999" t="s">
        <v>54</v>
      </c>
      <c r="N1999">
        <v>1998</v>
      </c>
      <c r="O1999">
        <v>40</v>
      </c>
    </row>
    <row r="2000" spans="1:15" x14ac:dyDescent="0.3">
      <c r="A2000" t="s">
        <v>7642</v>
      </c>
      <c r="B2000" t="s">
        <v>7643</v>
      </c>
      <c r="C2000" s="1" t="str">
        <f t="shared" si="313"/>
        <v>21:0161</v>
      </c>
      <c r="D2000" s="1" t="str">
        <f t="shared" si="310"/>
        <v>21:0087</v>
      </c>
      <c r="E2000" t="s">
        <v>7644</v>
      </c>
      <c r="F2000" t="s">
        <v>7645</v>
      </c>
      <c r="H2000">
        <v>56.658089500000003</v>
      </c>
      <c r="I2000">
        <v>-103.2973824</v>
      </c>
      <c r="J2000" s="1" t="str">
        <f t="shared" si="311"/>
        <v>NGR lake sediment grab sample</v>
      </c>
      <c r="K2000" s="1" t="str">
        <f t="shared" si="312"/>
        <v>&lt;177 micron (NGR)</v>
      </c>
      <c r="L2000">
        <v>104</v>
      </c>
      <c r="M2000" t="s">
        <v>120</v>
      </c>
      <c r="N2000">
        <v>1999</v>
      </c>
      <c r="O2000">
        <v>16</v>
      </c>
    </row>
    <row r="2001" spans="1:15" x14ac:dyDescent="0.3">
      <c r="A2001" t="s">
        <v>7646</v>
      </c>
      <c r="B2001" t="s">
        <v>7647</v>
      </c>
      <c r="C2001" s="1" t="str">
        <f t="shared" si="313"/>
        <v>21:0161</v>
      </c>
      <c r="D2001" s="1" t="str">
        <f t="shared" si="310"/>
        <v>21:0087</v>
      </c>
      <c r="E2001" t="s">
        <v>7648</v>
      </c>
      <c r="F2001" t="s">
        <v>7649</v>
      </c>
      <c r="H2001">
        <v>56.653473099999999</v>
      </c>
      <c r="I2001">
        <v>-103.2241811</v>
      </c>
      <c r="J2001" s="1" t="str">
        <f t="shared" si="311"/>
        <v>NGR lake sediment grab sample</v>
      </c>
      <c r="K2001" s="1" t="str">
        <f t="shared" si="312"/>
        <v>&lt;177 micron (NGR)</v>
      </c>
      <c r="L2001">
        <v>104</v>
      </c>
      <c r="M2001" t="s">
        <v>59</v>
      </c>
      <c r="N2001">
        <v>2000</v>
      </c>
      <c r="O2001">
        <v>16.5</v>
      </c>
    </row>
    <row r="2002" spans="1:15" x14ac:dyDescent="0.3">
      <c r="A2002" t="s">
        <v>7650</v>
      </c>
      <c r="B2002" t="s">
        <v>7651</v>
      </c>
      <c r="C2002" s="1" t="str">
        <f t="shared" si="313"/>
        <v>21:0161</v>
      </c>
      <c r="D2002" s="1" t="str">
        <f t="shared" si="310"/>
        <v>21:0087</v>
      </c>
      <c r="E2002" t="s">
        <v>7652</v>
      </c>
      <c r="F2002" t="s">
        <v>7653</v>
      </c>
      <c r="H2002">
        <v>56.6264872</v>
      </c>
      <c r="I2002">
        <v>-103.222188</v>
      </c>
      <c r="J2002" s="1" t="str">
        <f t="shared" si="311"/>
        <v>NGR lake sediment grab sample</v>
      </c>
      <c r="K2002" s="1" t="str">
        <f t="shared" si="312"/>
        <v>&lt;177 micron (NGR)</v>
      </c>
      <c r="L2002">
        <v>104</v>
      </c>
      <c r="M2002" t="s">
        <v>105</v>
      </c>
      <c r="N2002">
        <v>2001</v>
      </c>
      <c r="O2002">
        <v>23</v>
      </c>
    </row>
    <row r="2003" spans="1:15" x14ac:dyDescent="0.3">
      <c r="A2003" t="s">
        <v>7654</v>
      </c>
      <c r="B2003" t="s">
        <v>7655</v>
      </c>
      <c r="C2003" s="1" t="str">
        <f t="shared" si="313"/>
        <v>21:0161</v>
      </c>
      <c r="D2003" s="1" t="str">
        <f t="shared" si="310"/>
        <v>21:0087</v>
      </c>
      <c r="E2003" t="s">
        <v>7656</v>
      </c>
      <c r="F2003" t="s">
        <v>7657</v>
      </c>
      <c r="H2003">
        <v>56.6274078</v>
      </c>
      <c r="I2003">
        <v>-103.16182670000001</v>
      </c>
      <c r="J2003" s="1" t="str">
        <f t="shared" si="311"/>
        <v>NGR lake sediment grab sample</v>
      </c>
      <c r="K2003" s="1" t="str">
        <f t="shared" si="312"/>
        <v>&lt;177 micron (NGR)</v>
      </c>
      <c r="L2003">
        <v>104</v>
      </c>
      <c r="M2003" t="s">
        <v>110</v>
      </c>
      <c r="N2003">
        <v>2002</v>
      </c>
      <c r="O2003">
        <v>40</v>
      </c>
    </row>
    <row r="2004" spans="1:15" x14ac:dyDescent="0.3">
      <c r="A2004" t="s">
        <v>7658</v>
      </c>
      <c r="B2004" t="s">
        <v>7659</v>
      </c>
      <c r="C2004" s="1" t="str">
        <f t="shared" si="313"/>
        <v>21:0161</v>
      </c>
      <c r="D2004" s="1" t="str">
        <f t="shared" si="310"/>
        <v>21:0087</v>
      </c>
      <c r="E2004" t="s">
        <v>7660</v>
      </c>
      <c r="F2004" t="s">
        <v>7661</v>
      </c>
      <c r="H2004">
        <v>56.650850699999999</v>
      </c>
      <c r="I2004">
        <v>-103.16721130000001</v>
      </c>
      <c r="J2004" s="1" t="str">
        <f t="shared" si="311"/>
        <v>NGR lake sediment grab sample</v>
      </c>
      <c r="K2004" s="1" t="str">
        <f t="shared" si="312"/>
        <v>&lt;177 micron (NGR)</v>
      </c>
      <c r="L2004">
        <v>104</v>
      </c>
      <c r="M2004" t="s">
        <v>115</v>
      </c>
      <c r="N2004">
        <v>2003</v>
      </c>
      <c r="O2004">
        <v>41</v>
      </c>
    </row>
    <row r="2005" spans="1:15" x14ac:dyDescent="0.3">
      <c r="A2005" t="s">
        <v>7662</v>
      </c>
      <c r="B2005" t="s">
        <v>7663</v>
      </c>
      <c r="C2005" s="1" t="str">
        <f t="shared" si="313"/>
        <v>21:0161</v>
      </c>
      <c r="D2005" s="1" t="str">
        <f t="shared" si="310"/>
        <v>21:0087</v>
      </c>
      <c r="E2005" t="s">
        <v>7664</v>
      </c>
      <c r="F2005" t="s">
        <v>7665</v>
      </c>
      <c r="H2005">
        <v>56.6564804</v>
      </c>
      <c r="I2005">
        <v>-103.0070497</v>
      </c>
      <c r="J2005" s="1" t="str">
        <f t="shared" si="311"/>
        <v>NGR lake sediment grab sample</v>
      </c>
      <c r="K2005" s="1" t="str">
        <f t="shared" si="312"/>
        <v>&lt;177 micron (NGR)</v>
      </c>
      <c r="L2005">
        <v>104</v>
      </c>
      <c r="M2005" t="s">
        <v>176</v>
      </c>
      <c r="N2005">
        <v>2004</v>
      </c>
      <c r="O2005">
        <v>55</v>
      </c>
    </row>
    <row r="2006" spans="1:15" x14ac:dyDescent="0.3">
      <c r="A2006" t="s">
        <v>7666</v>
      </c>
      <c r="B2006" t="s">
        <v>7667</v>
      </c>
      <c r="C2006" s="1" t="str">
        <f t="shared" si="313"/>
        <v>21:0161</v>
      </c>
      <c r="D2006" s="1" t="str">
        <f t="shared" si="310"/>
        <v>21:0087</v>
      </c>
      <c r="E2006" t="s">
        <v>7668</v>
      </c>
      <c r="F2006" t="s">
        <v>7669</v>
      </c>
      <c r="H2006">
        <v>56.626745900000003</v>
      </c>
      <c r="I2006">
        <v>-103.0020962</v>
      </c>
      <c r="J2006" s="1" t="str">
        <f t="shared" si="311"/>
        <v>NGR lake sediment grab sample</v>
      </c>
      <c r="K2006" s="1" t="str">
        <f t="shared" si="312"/>
        <v>&lt;177 micron (NGR)</v>
      </c>
      <c r="L2006">
        <v>104</v>
      </c>
      <c r="M2006" t="s">
        <v>183</v>
      </c>
      <c r="N2006">
        <v>2005</v>
      </c>
      <c r="O2006">
        <v>35.5</v>
      </c>
    </row>
    <row r="2007" spans="1:15" x14ac:dyDescent="0.3">
      <c r="A2007" t="s">
        <v>7670</v>
      </c>
      <c r="B2007" t="s">
        <v>7671</v>
      </c>
      <c r="C2007" s="1" t="str">
        <f t="shared" si="313"/>
        <v>21:0161</v>
      </c>
      <c r="D2007" s="1" t="str">
        <f t="shared" si="310"/>
        <v>21:0087</v>
      </c>
      <c r="E2007" t="s">
        <v>7672</v>
      </c>
      <c r="F2007" t="s">
        <v>7673</v>
      </c>
      <c r="H2007">
        <v>56.637019899999999</v>
      </c>
      <c r="I2007">
        <v>-102.9705696</v>
      </c>
      <c r="J2007" s="1" t="str">
        <f t="shared" si="311"/>
        <v>NGR lake sediment grab sample</v>
      </c>
      <c r="K2007" s="1" t="str">
        <f t="shared" si="312"/>
        <v>&lt;177 micron (NGR)</v>
      </c>
      <c r="L2007">
        <v>104</v>
      </c>
      <c r="M2007" t="s">
        <v>68</v>
      </c>
      <c r="N2007">
        <v>2006</v>
      </c>
      <c r="O2007">
        <v>15.5</v>
      </c>
    </row>
    <row r="2008" spans="1:15" x14ac:dyDescent="0.3">
      <c r="A2008" t="s">
        <v>7674</v>
      </c>
      <c r="B2008" t="s">
        <v>7675</v>
      </c>
      <c r="C2008" s="1" t="str">
        <f t="shared" si="313"/>
        <v>21:0161</v>
      </c>
      <c r="D2008" s="1" t="str">
        <f t="shared" si="310"/>
        <v>21:0087</v>
      </c>
      <c r="E2008" t="s">
        <v>7672</v>
      </c>
      <c r="F2008" t="s">
        <v>7676</v>
      </c>
      <c r="H2008">
        <v>56.637019899999999</v>
      </c>
      <c r="I2008">
        <v>-102.9705696</v>
      </c>
      <c r="J2008" s="1" t="str">
        <f t="shared" si="311"/>
        <v>NGR lake sediment grab sample</v>
      </c>
      <c r="K2008" s="1" t="str">
        <f t="shared" si="312"/>
        <v>&lt;177 micron (NGR)</v>
      </c>
      <c r="L2008">
        <v>104</v>
      </c>
      <c r="M2008" t="s">
        <v>72</v>
      </c>
      <c r="N2008">
        <v>2007</v>
      </c>
      <c r="O2008">
        <v>11.5</v>
      </c>
    </row>
    <row r="2009" spans="1:15" x14ac:dyDescent="0.3">
      <c r="A2009" t="s">
        <v>7677</v>
      </c>
      <c r="B2009" t="s">
        <v>7678</v>
      </c>
      <c r="C2009" s="1" t="str">
        <f t="shared" si="313"/>
        <v>21:0161</v>
      </c>
      <c r="D2009" s="1" t="str">
        <f>HYPERLINK("http://geochem.nrcan.gc.ca/cdogs/content/svy/svy_e.htm", "")</f>
        <v/>
      </c>
      <c r="G2009" s="1" t="str">
        <f>HYPERLINK("http://geochem.nrcan.gc.ca/cdogs/content/cr_/cr_00001_e.htm", "1")</f>
        <v>1</v>
      </c>
      <c r="J2009" t="s">
        <v>22</v>
      </c>
      <c r="K2009" t="s">
        <v>23</v>
      </c>
      <c r="L2009">
        <v>104</v>
      </c>
      <c r="M2009" t="s">
        <v>24</v>
      </c>
      <c r="N2009">
        <v>2008</v>
      </c>
      <c r="O2009">
        <v>49</v>
      </c>
    </row>
    <row r="2010" spans="1:15" x14ac:dyDescent="0.3">
      <c r="A2010" t="s">
        <v>7679</v>
      </c>
      <c r="B2010" t="s">
        <v>7680</v>
      </c>
      <c r="C2010" s="1" t="str">
        <f t="shared" si="313"/>
        <v>21:0161</v>
      </c>
      <c r="D2010" s="1" t="str">
        <f t="shared" ref="D2010:D2020" si="314">HYPERLINK("http://geochem.nrcan.gc.ca/cdogs/content/svy/svy210087_e.htm", "21:0087")</f>
        <v>21:0087</v>
      </c>
      <c r="E2010" t="s">
        <v>7681</v>
      </c>
      <c r="F2010" t="s">
        <v>7682</v>
      </c>
      <c r="H2010">
        <v>56.620323499999998</v>
      </c>
      <c r="I2010">
        <v>-102.93886569999999</v>
      </c>
      <c r="J2010" s="1" t="str">
        <f t="shared" ref="J2010:J2020" si="315">HYPERLINK("http://geochem.nrcan.gc.ca/cdogs/content/kwd/kwd020027_e.htm", "NGR lake sediment grab sample")</f>
        <v>NGR lake sediment grab sample</v>
      </c>
      <c r="K2010" s="1" t="str">
        <f t="shared" ref="K2010:K2020" si="316">HYPERLINK("http://geochem.nrcan.gc.ca/cdogs/content/kwd/kwd080006_e.htm", "&lt;177 micron (NGR)")</f>
        <v>&lt;177 micron (NGR)</v>
      </c>
      <c r="L2010">
        <v>104</v>
      </c>
      <c r="M2010" t="s">
        <v>188</v>
      </c>
      <c r="N2010">
        <v>2009</v>
      </c>
      <c r="O2010">
        <v>42.5</v>
      </c>
    </row>
    <row r="2011" spans="1:15" x14ac:dyDescent="0.3">
      <c r="A2011" t="s">
        <v>7683</v>
      </c>
      <c r="B2011" t="s">
        <v>7684</v>
      </c>
      <c r="C2011" s="1" t="str">
        <f t="shared" si="313"/>
        <v>21:0161</v>
      </c>
      <c r="D2011" s="1" t="str">
        <f t="shared" si="314"/>
        <v>21:0087</v>
      </c>
      <c r="E2011" t="s">
        <v>7685</v>
      </c>
      <c r="F2011" t="s">
        <v>7686</v>
      </c>
      <c r="H2011">
        <v>56.619504999999997</v>
      </c>
      <c r="I2011">
        <v>-102.8900107</v>
      </c>
      <c r="J2011" s="1" t="str">
        <f t="shared" si="315"/>
        <v>NGR lake sediment grab sample</v>
      </c>
      <c r="K2011" s="1" t="str">
        <f t="shared" si="316"/>
        <v>&lt;177 micron (NGR)</v>
      </c>
      <c r="L2011">
        <v>104</v>
      </c>
      <c r="M2011" t="s">
        <v>193</v>
      </c>
      <c r="N2011">
        <v>2010</v>
      </c>
      <c r="O2011">
        <v>22.5</v>
      </c>
    </row>
    <row r="2012" spans="1:15" x14ac:dyDescent="0.3">
      <c r="A2012" t="s">
        <v>7687</v>
      </c>
      <c r="B2012" t="s">
        <v>7688</v>
      </c>
      <c r="C2012" s="1" t="str">
        <f t="shared" si="313"/>
        <v>21:0161</v>
      </c>
      <c r="D2012" s="1" t="str">
        <f t="shared" si="314"/>
        <v>21:0087</v>
      </c>
      <c r="E2012" t="s">
        <v>7644</v>
      </c>
      <c r="F2012" t="s">
        <v>7689</v>
      </c>
      <c r="H2012">
        <v>56.658089500000003</v>
      </c>
      <c r="I2012">
        <v>-103.2973824</v>
      </c>
      <c r="J2012" s="1" t="str">
        <f t="shared" si="315"/>
        <v>NGR lake sediment grab sample</v>
      </c>
      <c r="K2012" s="1" t="str">
        <f t="shared" si="316"/>
        <v>&lt;177 micron (NGR)</v>
      </c>
      <c r="L2012">
        <v>104</v>
      </c>
      <c r="M2012" t="s">
        <v>197</v>
      </c>
      <c r="N2012">
        <v>2011</v>
      </c>
      <c r="O2012">
        <v>15.5</v>
      </c>
    </row>
    <row r="2013" spans="1:15" x14ac:dyDescent="0.3">
      <c r="A2013" t="s">
        <v>7690</v>
      </c>
      <c r="B2013" t="s">
        <v>7691</v>
      </c>
      <c r="C2013" s="1" t="str">
        <f t="shared" si="313"/>
        <v>21:0161</v>
      </c>
      <c r="D2013" s="1" t="str">
        <f t="shared" si="314"/>
        <v>21:0087</v>
      </c>
      <c r="E2013" t="s">
        <v>7692</v>
      </c>
      <c r="F2013" t="s">
        <v>7693</v>
      </c>
      <c r="H2013">
        <v>56.591887200000002</v>
      </c>
      <c r="I2013">
        <v>-102.9583307</v>
      </c>
      <c r="J2013" s="1" t="str">
        <f t="shared" si="315"/>
        <v>NGR lake sediment grab sample</v>
      </c>
      <c r="K2013" s="1" t="str">
        <f t="shared" si="316"/>
        <v>&lt;177 micron (NGR)</v>
      </c>
      <c r="L2013">
        <v>105</v>
      </c>
      <c r="M2013" t="s">
        <v>19</v>
      </c>
      <c r="N2013">
        <v>2012</v>
      </c>
      <c r="O2013">
        <v>41.5</v>
      </c>
    </row>
    <row r="2014" spans="1:15" x14ac:dyDescent="0.3">
      <c r="A2014" t="s">
        <v>7694</v>
      </c>
      <c r="B2014" t="s">
        <v>7695</v>
      </c>
      <c r="C2014" s="1" t="str">
        <f t="shared" si="313"/>
        <v>21:0161</v>
      </c>
      <c r="D2014" s="1" t="str">
        <f t="shared" si="314"/>
        <v>21:0087</v>
      </c>
      <c r="E2014" t="s">
        <v>7696</v>
      </c>
      <c r="F2014" t="s">
        <v>7697</v>
      </c>
      <c r="H2014">
        <v>56.600785299999998</v>
      </c>
      <c r="I2014">
        <v>-103.0083542</v>
      </c>
      <c r="J2014" s="1" t="str">
        <f t="shared" si="315"/>
        <v>NGR lake sediment grab sample</v>
      </c>
      <c r="K2014" s="1" t="str">
        <f t="shared" si="316"/>
        <v>&lt;177 micron (NGR)</v>
      </c>
      <c r="L2014">
        <v>105</v>
      </c>
      <c r="M2014" t="s">
        <v>29</v>
      </c>
      <c r="N2014">
        <v>2013</v>
      </c>
      <c r="O2014">
        <v>54</v>
      </c>
    </row>
    <row r="2015" spans="1:15" x14ac:dyDescent="0.3">
      <c r="A2015" t="s">
        <v>7698</v>
      </c>
      <c r="B2015" t="s">
        <v>7699</v>
      </c>
      <c r="C2015" s="1" t="str">
        <f t="shared" si="313"/>
        <v>21:0161</v>
      </c>
      <c r="D2015" s="1" t="str">
        <f t="shared" si="314"/>
        <v>21:0087</v>
      </c>
      <c r="E2015" t="s">
        <v>7700</v>
      </c>
      <c r="F2015" t="s">
        <v>7701</v>
      </c>
      <c r="H2015">
        <v>56.623877200000003</v>
      </c>
      <c r="I2015">
        <v>-103.0478914</v>
      </c>
      <c r="J2015" s="1" t="str">
        <f t="shared" si="315"/>
        <v>NGR lake sediment grab sample</v>
      </c>
      <c r="K2015" s="1" t="str">
        <f t="shared" si="316"/>
        <v>&lt;177 micron (NGR)</v>
      </c>
      <c r="L2015">
        <v>105</v>
      </c>
      <c r="M2015" t="s">
        <v>34</v>
      </c>
      <c r="N2015">
        <v>2014</v>
      </c>
      <c r="O2015">
        <v>24.5</v>
      </c>
    </row>
    <row r="2016" spans="1:15" x14ac:dyDescent="0.3">
      <c r="A2016" t="s">
        <v>7702</v>
      </c>
      <c r="B2016" t="s">
        <v>7703</v>
      </c>
      <c r="C2016" s="1" t="str">
        <f t="shared" si="313"/>
        <v>21:0161</v>
      </c>
      <c r="D2016" s="1" t="str">
        <f t="shared" si="314"/>
        <v>21:0087</v>
      </c>
      <c r="E2016" t="s">
        <v>7704</v>
      </c>
      <c r="F2016" t="s">
        <v>7705</v>
      </c>
      <c r="H2016">
        <v>56.589603199999999</v>
      </c>
      <c r="I2016">
        <v>-103.0398868</v>
      </c>
      <c r="J2016" s="1" t="str">
        <f t="shared" si="315"/>
        <v>NGR lake sediment grab sample</v>
      </c>
      <c r="K2016" s="1" t="str">
        <f t="shared" si="316"/>
        <v>&lt;177 micron (NGR)</v>
      </c>
      <c r="L2016">
        <v>105</v>
      </c>
      <c r="M2016" t="s">
        <v>39</v>
      </c>
      <c r="N2016">
        <v>2015</v>
      </c>
      <c r="O2016">
        <v>38.5</v>
      </c>
    </row>
    <row r="2017" spans="1:15" x14ac:dyDescent="0.3">
      <c r="A2017" t="s">
        <v>7706</v>
      </c>
      <c r="B2017" t="s">
        <v>7707</v>
      </c>
      <c r="C2017" s="1" t="str">
        <f t="shared" si="313"/>
        <v>21:0161</v>
      </c>
      <c r="D2017" s="1" t="str">
        <f t="shared" si="314"/>
        <v>21:0087</v>
      </c>
      <c r="E2017" t="s">
        <v>7708</v>
      </c>
      <c r="F2017" t="s">
        <v>7709</v>
      </c>
      <c r="H2017">
        <v>56.555636</v>
      </c>
      <c r="I2017">
        <v>-103.0514062</v>
      </c>
      <c r="J2017" s="1" t="str">
        <f t="shared" si="315"/>
        <v>NGR lake sediment grab sample</v>
      </c>
      <c r="K2017" s="1" t="str">
        <f t="shared" si="316"/>
        <v>&lt;177 micron (NGR)</v>
      </c>
      <c r="L2017">
        <v>105</v>
      </c>
      <c r="M2017" t="s">
        <v>44</v>
      </c>
      <c r="N2017">
        <v>2016</v>
      </c>
      <c r="O2017">
        <v>71</v>
      </c>
    </row>
    <row r="2018" spans="1:15" x14ac:dyDescent="0.3">
      <c r="A2018" t="s">
        <v>7710</v>
      </c>
      <c r="B2018" t="s">
        <v>7711</v>
      </c>
      <c r="C2018" s="1" t="str">
        <f t="shared" si="313"/>
        <v>21:0161</v>
      </c>
      <c r="D2018" s="1" t="str">
        <f t="shared" si="314"/>
        <v>21:0087</v>
      </c>
      <c r="E2018" t="s">
        <v>7712</v>
      </c>
      <c r="F2018" t="s">
        <v>7713</v>
      </c>
      <c r="H2018">
        <v>56.560197899999999</v>
      </c>
      <c r="I2018">
        <v>-102.99909529999999</v>
      </c>
      <c r="J2018" s="1" t="str">
        <f t="shared" si="315"/>
        <v>NGR lake sediment grab sample</v>
      </c>
      <c r="K2018" s="1" t="str">
        <f t="shared" si="316"/>
        <v>&lt;177 micron (NGR)</v>
      </c>
      <c r="L2018">
        <v>105</v>
      </c>
      <c r="M2018" t="s">
        <v>49</v>
      </c>
      <c r="N2018">
        <v>2017</v>
      </c>
      <c r="O2018">
        <v>45.5</v>
      </c>
    </row>
    <row r="2019" spans="1:15" x14ac:dyDescent="0.3">
      <c r="A2019" t="s">
        <v>7714</v>
      </c>
      <c r="B2019" t="s">
        <v>7715</v>
      </c>
      <c r="C2019" s="1" t="str">
        <f t="shared" si="313"/>
        <v>21:0161</v>
      </c>
      <c r="D2019" s="1" t="str">
        <f t="shared" si="314"/>
        <v>21:0087</v>
      </c>
      <c r="E2019" t="s">
        <v>7716</v>
      </c>
      <c r="F2019" t="s">
        <v>7717</v>
      </c>
      <c r="H2019">
        <v>56.551589900000003</v>
      </c>
      <c r="I2019">
        <v>-102.9670089</v>
      </c>
      <c r="J2019" s="1" t="str">
        <f t="shared" si="315"/>
        <v>NGR lake sediment grab sample</v>
      </c>
      <c r="K2019" s="1" t="str">
        <f t="shared" si="316"/>
        <v>&lt;177 micron (NGR)</v>
      </c>
      <c r="L2019">
        <v>105</v>
      </c>
      <c r="M2019" t="s">
        <v>54</v>
      </c>
      <c r="N2019">
        <v>2018</v>
      </c>
      <c r="O2019">
        <v>35.5</v>
      </c>
    </row>
    <row r="2020" spans="1:15" x14ac:dyDescent="0.3">
      <c r="A2020" t="s">
        <v>7718</v>
      </c>
      <c r="B2020" t="s">
        <v>7719</v>
      </c>
      <c r="C2020" s="1" t="str">
        <f t="shared" si="313"/>
        <v>21:0161</v>
      </c>
      <c r="D2020" s="1" t="str">
        <f t="shared" si="314"/>
        <v>21:0087</v>
      </c>
      <c r="E2020" t="s">
        <v>7720</v>
      </c>
      <c r="F2020" t="s">
        <v>7721</v>
      </c>
      <c r="H2020">
        <v>56.523336499999999</v>
      </c>
      <c r="I2020">
        <v>-103.0546901</v>
      </c>
      <c r="J2020" s="1" t="str">
        <f t="shared" si="315"/>
        <v>NGR lake sediment grab sample</v>
      </c>
      <c r="K2020" s="1" t="str">
        <f t="shared" si="316"/>
        <v>&lt;177 micron (NGR)</v>
      </c>
      <c r="L2020">
        <v>105</v>
      </c>
      <c r="M2020" t="s">
        <v>59</v>
      </c>
      <c r="N2020">
        <v>2019</v>
      </c>
      <c r="O2020">
        <v>40</v>
      </c>
    </row>
    <row r="2021" spans="1:15" x14ac:dyDescent="0.3">
      <c r="A2021" t="s">
        <v>7722</v>
      </c>
      <c r="B2021" t="s">
        <v>7723</v>
      </c>
      <c r="C2021" s="1" t="str">
        <f t="shared" si="313"/>
        <v>21:0161</v>
      </c>
      <c r="D2021" s="1" t="str">
        <f>HYPERLINK("http://geochem.nrcan.gc.ca/cdogs/content/svy/svy_e.htm", "")</f>
        <v/>
      </c>
      <c r="G2021" s="1" t="str">
        <f>HYPERLINK("http://geochem.nrcan.gc.ca/cdogs/content/cr_/cr_00001_e.htm", "1")</f>
        <v>1</v>
      </c>
      <c r="J2021" t="s">
        <v>22</v>
      </c>
      <c r="K2021" t="s">
        <v>23</v>
      </c>
      <c r="L2021">
        <v>105</v>
      </c>
      <c r="M2021" t="s">
        <v>24</v>
      </c>
      <c r="N2021">
        <v>2020</v>
      </c>
      <c r="O2021">
        <v>49</v>
      </c>
    </row>
    <row r="2022" spans="1:15" x14ac:dyDescent="0.3">
      <c r="A2022" t="s">
        <v>7724</v>
      </c>
      <c r="B2022" t="s">
        <v>7725</v>
      </c>
      <c r="C2022" s="1" t="str">
        <f t="shared" si="313"/>
        <v>21:0161</v>
      </c>
      <c r="D2022" s="1" t="str">
        <f t="shared" ref="D2022:D2045" si="317">HYPERLINK("http://geochem.nrcan.gc.ca/cdogs/content/svy/svy210087_e.htm", "21:0087")</f>
        <v>21:0087</v>
      </c>
      <c r="E2022" t="s">
        <v>7726</v>
      </c>
      <c r="F2022" t="s">
        <v>7727</v>
      </c>
      <c r="H2022">
        <v>56.490516700000001</v>
      </c>
      <c r="I2022">
        <v>-103.0823604</v>
      </c>
      <c r="J2022" s="1" t="str">
        <f t="shared" ref="J2022:J2045" si="318">HYPERLINK("http://geochem.nrcan.gc.ca/cdogs/content/kwd/kwd020027_e.htm", "NGR lake sediment grab sample")</f>
        <v>NGR lake sediment grab sample</v>
      </c>
      <c r="K2022" s="1" t="str">
        <f t="shared" ref="K2022:K2045" si="319">HYPERLINK("http://geochem.nrcan.gc.ca/cdogs/content/kwd/kwd080006_e.htm", "&lt;177 micron (NGR)")</f>
        <v>&lt;177 micron (NGR)</v>
      </c>
      <c r="L2022">
        <v>105</v>
      </c>
      <c r="M2022" t="s">
        <v>105</v>
      </c>
      <c r="N2022">
        <v>2021</v>
      </c>
      <c r="O2022">
        <v>12</v>
      </c>
    </row>
    <row r="2023" spans="1:15" x14ac:dyDescent="0.3">
      <c r="A2023" t="s">
        <v>7728</v>
      </c>
      <c r="B2023" t="s">
        <v>7729</v>
      </c>
      <c r="C2023" s="1" t="str">
        <f t="shared" si="313"/>
        <v>21:0161</v>
      </c>
      <c r="D2023" s="1" t="str">
        <f t="shared" si="317"/>
        <v>21:0087</v>
      </c>
      <c r="E2023" t="s">
        <v>7730</v>
      </c>
      <c r="F2023" t="s">
        <v>7731</v>
      </c>
      <c r="H2023">
        <v>56.488146899999997</v>
      </c>
      <c r="I2023">
        <v>-103.1035955</v>
      </c>
      <c r="J2023" s="1" t="str">
        <f t="shared" si="318"/>
        <v>NGR lake sediment grab sample</v>
      </c>
      <c r="K2023" s="1" t="str">
        <f t="shared" si="319"/>
        <v>&lt;177 micron (NGR)</v>
      </c>
      <c r="L2023">
        <v>105</v>
      </c>
      <c r="M2023" t="s">
        <v>110</v>
      </c>
      <c r="N2023">
        <v>2022</v>
      </c>
      <c r="O2023">
        <v>27</v>
      </c>
    </row>
    <row r="2024" spans="1:15" x14ac:dyDescent="0.3">
      <c r="A2024" t="s">
        <v>7732</v>
      </c>
      <c r="B2024" t="s">
        <v>7733</v>
      </c>
      <c r="C2024" s="1" t="str">
        <f t="shared" si="313"/>
        <v>21:0161</v>
      </c>
      <c r="D2024" s="1" t="str">
        <f t="shared" si="317"/>
        <v>21:0087</v>
      </c>
      <c r="E2024" t="s">
        <v>7734</v>
      </c>
      <c r="F2024" t="s">
        <v>7735</v>
      </c>
      <c r="H2024">
        <v>56.421823000000003</v>
      </c>
      <c r="I2024">
        <v>-103.1150047</v>
      </c>
      <c r="J2024" s="1" t="str">
        <f t="shared" si="318"/>
        <v>NGR lake sediment grab sample</v>
      </c>
      <c r="K2024" s="1" t="str">
        <f t="shared" si="319"/>
        <v>&lt;177 micron (NGR)</v>
      </c>
      <c r="L2024">
        <v>105</v>
      </c>
      <c r="M2024" t="s">
        <v>120</v>
      </c>
      <c r="N2024">
        <v>2023</v>
      </c>
      <c r="O2024">
        <v>14</v>
      </c>
    </row>
    <row r="2025" spans="1:15" x14ac:dyDescent="0.3">
      <c r="A2025" t="s">
        <v>7736</v>
      </c>
      <c r="B2025" t="s">
        <v>7737</v>
      </c>
      <c r="C2025" s="1" t="str">
        <f t="shared" si="313"/>
        <v>21:0161</v>
      </c>
      <c r="D2025" s="1" t="str">
        <f t="shared" si="317"/>
        <v>21:0087</v>
      </c>
      <c r="E2025" t="s">
        <v>7738</v>
      </c>
      <c r="F2025" t="s">
        <v>7739</v>
      </c>
      <c r="H2025">
        <v>56.402092600000003</v>
      </c>
      <c r="I2025">
        <v>-103.1176007</v>
      </c>
      <c r="J2025" s="1" t="str">
        <f t="shared" si="318"/>
        <v>NGR lake sediment grab sample</v>
      </c>
      <c r="K2025" s="1" t="str">
        <f t="shared" si="319"/>
        <v>&lt;177 micron (NGR)</v>
      </c>
      <c r="L2025">
        <v>105</v>
      </c>
      <c r="M2025" t="s">
        <v>115</v>
      </c>
      <c r="N2025">
        <v>2024</v>
      </c>
      <c r="O2025">
        <v>29.5</v>
      </c>
    </row>
    <row r="2026" spans="1:15" x14ac:dyDescent="0.3">
      <c r="A2026" t="s">
        <v>7740</v>
      </c>
      <c r="B2026" t="s">
        <v>7741</v>
      </c>
      <c r="C2026" s="1" t="str">
        <f t="shared" si="313"/>
        <v>21:0161</v>
      </c>
      <c r="D2026" s="1" t="str">
        <f t="shared" si="317"/>
        <v>21:0087</v>
      </c>
      <c r="E2026" t="s">
        <v>7742</v>
      </c>
      <c r="F2026" t="s">
        <v>7743</v>
      </c>
      <c r="H2026">
        <v>56.374182300000001</v>
      </c>
      <c r="I2026">
        <v>-103.1141191</v>
      </c>
      <c r="J2026" s="1" t="str">
        <f t="shared" si="318"/>
        <v>NGR lake sediment grab sample</v>
      </c>
      <c r="K2026" s="1" t="str">
        <f t="shared" si="319"/>
        <v>&lt;177 micron (NGR)</v>
      </c>
      <c r="L2026">
        <v>105</v>
      </c>
      <c r="M2026" t="s">
        <v>68</v>
      </c>
      <c r="N2026">
        <v>2025</v>
      </c>
      <c r="O2026">
        <v>19</v>
      </c>
    </row>
    <row r="2027" spans="1:15" x14ac:dyDescent="0.3">
      <c r="A2027" t="s">
        <v>7744</v>
      </c>
      <c r="B2027" t="s">
        <v>7745</v>
      </c>
      <c r="C2027" s="1" t="str">
        <f t="shared" si="313"/>
        <v>21:0161</v>
      </c>
      <c r="D2027" s="1" t="str">
        <f t="shared" si="317"/>
        <v>21:0087</v>
      </c>
      <c r="E2027" t="s">
        <v>7742</v>
      </c>
      <c r="F2027" t="s">
        <v>7746</v>
      </c>
      <c r="H2027">
        <v>56.374182300000001</v>
      </c>
      <c r="I2027">
        <v>-103.1141191</v>
      </c>
      <c r="J2027" s="1" t="str">
        <f t="shared" si="318"/>
        <v>NGR lake sediment grab sample</v>
      </c>
      <c r="K2027" s="1" t="str">
        <f t="shared" si="319"/>
        <v>&lt;177 micron (NGR)</v>
      </c>
      <c r="L2027">
        <v>105</v>
      </c>
      <c r="M2027" t="s">
        <v>72</v>
      </c>
      <c r="N2027">
        <v>2026</v>
      </c>
      <c r="O2027">
        <v>17.5</v>
      </c>
    </row>
    <row r="2028" spans="1:15" x14ac:dyDescent="0.3">
      <c r="A2028" t="s">
        <v>7747</v>
      </c>
      <c r="B2028" t="s">
        <v>7748</v>
      </c>
      <c r="C2028" s="1" t="str">
        <f t="shared" si="313"/>
        <v>21:0161</v>
      </c>
      <c r="D2028" s="1" t="str">
        <f t="shared" si="317"/>
        <v>21:0087</v>
      </c>
      <c r="E2028" t="s">
        <v>7749</v>
      </c>
      <c r="F2028" t="s">
        <v>7750</v>
      </c>
      <c r="H2028">
        <v>56.299641000000001</v>
      </c>
      <c r="I2028">
        <v>-103.3036579</v>
      </c>
      <c r="J2028" s="1" t="str">
        <f t="shared" si="318"/>
        <v>NGR lake sediment grab sample</v>
      </c>
      <c r="K2028" s="1" t="str">
        <f t="shared" si="319"/>
        <v>&lt;177 micron (NGR)</v>
      </c>
      <c r="L2028">
        <v>105</v>
      </c>
      <c r="M2028" t="s">
        <v>176</v>
      </c>
      <c r="N2028">
        <v>2027</v>
      </c>
      <c r="O2028">
        <v>13</v>
      </c>
    </row>
    <row r="2029" spans="1:15" x14ac:dyDescent="0.3">
      <c r="A2029" t="s">
        <v>7751</v>
      </c>
      <c r="B2029" t="s">
        <v>7752</v>
      </c>
      <c r="C2029" s="1" t="str">
        <f t="shared" si="313"/>
        <v>21:0161</v>
      </c>
      <c r="D2029" s="1" t="str">
        <f t="shared" si="317"/>
        <v>21:0087</v>
      </c>
      <c r="E2029" t="s">
        <v>7753</v>
      </c>
      <c r="F2029" t="s">
        <v>7754</v>
      </c>
      <c r="H2029">
        <v>56.2826661</v>
      </c>
      <c r="I2029">
        <v>-103.3108716</v>
      </c>
      <c r="J2029" s="1" t="str">
        <f t="shared" si="318"/>
        <v>NGR lake sediment grab sample</v>
      </c>
      <c r="K2029" s="1" t="str">
        <f t="shared" si="319"/>
        <v>&lt;177 micron (NGR)</v>
      </c>
      <c r="L2029">
        <v>105</v>
      </c>
      <c r="M2029" t="s">
        <v>183</v>
      </c>
      <c r="N2029">
        <v>2028</v>
      </c>
      <c r="O2029">
        <v>12</v>
      </c>
    </row>
    <row r="2030" spans="1:15" x14ac:dyDescent="0.3">
      <c r="A2030" t="s">
        <v>7755</v>
      </c>
      <c r="B2030" t="s">
        <v>7756</v>
      </c>
      <c r="C2030" s="1" t="str">
        <f t="shared" si="313"/>
        <v>21:0161</v>
      </c>
      <c r="D2030" s="1" t="str">
        <f t="shared" si="317"/>
        <v>21:0087</v>
      </c>
      <c r="E2030" t="s">
        <v>7757</v>
      </c>
      <c r="F2030" t="s">
        <v>7758</v>
      </c>
      <c r="H2030">
        <v>56.252285299999997</v>
      </c>
      <c r="I2030">
        <v>-103.3235092</v>
      </c>
      <c r="J2030" s="1" t="str">
        <f t="shared" si="318"/>
        <v>NGR lake sediment grab sample</v>
      </c>
      <c r="K2030" s="1" t="str">
        <f t="shared" si="319"/>
        <v>&lt;177 micron (NGR)</v>
      </c>
      <c r="L2030">
        <v>105</v>
      </c>
      <c r="M2030" t="s">
        <v>188</v>
      </c>
      <c r="N2030">
        <v>2029</v>
      </c>
      <c r="O2030">
        <v>24.5</v>
      </c>
    </row>
    <row r="2031" spans="1:15" x14ac:dyDescent="0.3">
      <c r="A2031" t="s">
        <v>7759</v>
      </c>
      <c r="B2031" t="s">
        <v>7760</v>
      </c>
      <c r="C2031" s="1" t="str">
        <f t="shared" si="313"/>
        <v>21:0161</v>
      </c>
      <c r="D2031" s="1" t="str">
        <f t="shared" si="317"/>
        <v>21:0087</v>
      </c>
      <c r="E2031" t="s">
        <v>7761</v>
      </c>
      <c r="F2031" t="s">
        <v>7762</v>
      </c>
      <c r="H2031">
        <v>56.226985800000001</v>
      </c>
      <c r="I2031">
        <v>-103.3133225</v>
      </c>
      <c r="J2031" s="1" t="str">
        <f t="shared" si="318"/>
        <v>NGR lake sediment grab sample</v>
      </c>
      <c r="K2031" s="1" t="str">
        <f t="shared" si="319"/>
        <v>&lt;177 micron (NGR)</v>
      </c>
      <c r="L2031">
        <v>105</v>
      </c>
      <c r="M2031" t="s">
        <v>193</v>
      </c>
      <c r="N2031">
        <v>2030</v>
      </c>
      <c r="O2031">
        <v>36</v>
      </c>
    </row>
    <row r="2032" spans="1:15" x14ac:dyDescent="0.3">
      <c r="A2032" t="s">
        <v>7763</v>
      </c>
      <c r="B2032" t="s">
        <v>7764</v>
      </c>
      <c r="C2032" s="1" t="str">
        <f t="shared" si="313"/>
        <v>21:0161</v>
      </c>
      <c r="D2032" s="1" t="str">
        <f t="shared" si="317"/>
        <v>21:0087</v>
      </c>
      <c r="E2032" t="s">
        <v>7734</v>
      </c>
      <c r="F2032" t="s">
        <v>7765</v>
      </c>
      <c r="H2032">
        <v>56.421823000000003</v>
      </c>
      <c r="I2032">
        <v>-103.1150047</v>
      </c>
      <c r="J2032" s="1" t="str">
        <f t="shared" si="318"/>
        <v>NGR lake sediment grab sample</v>
      </c>
      <c r="K2032" s="1" t="str">
        <f t="shared" si="319"/>
        <v>&lt;177 micron (NGR)</v>
      </c>
      <c r="L2032">
        <v>105</v>
      </c>
      <c r="M2032" t="s">
        <v>197</v>
      </c>
      <c r="N2032">
        <v>2031</v>
      </c>
      <c r="O2032">
        <v>13</v>
      </c>
    </row>
    <row r="2033" spans="1:15" x14ac:dyDescent="0.3">
      <c r="A2033" t="s">
        <v>7766</v>
      </c>
      <c r="B2033" t="s">
        <v>7767</v>
      </c>
      <c r="C2033" s="1" t="str">
        <f t="shared" si="313"/>
        <v>21:0161</v>
      </c>
      <c r="D2033" s="1" t="str">
        <f t="shared" si="317"/>
        <v>21:0087</v>
      </c>
      <c r="E2033" t="s">
        <v>7768</v>
      </c>
      <c r="F2033" t="s">
        <v>7769</v>
      </c>
      <c r="H2033">
        <v>56.179244500000003</v>
      </c>
      <c r="I2033">
        <v>-103.3718058</v>
      </c>
      <c r="J2033" s="1" t="str">
        <f t="shared" si="318"/>
        <v>NGR lake sediment grab sample</v>
      </c>
      <c r="K2033" s="1" t="str">
        <f t="shared" si="319"/>
        <v>&lt;177 micron (NGR)</v>
      </c>
      <c r="L2033">
        <v>106</v>
      </c>
      <c r="M2033" t="s">
        <v>19</v>
      </c>
      <c r="N2033">
        <v>2032</v>
      </c>
      <c r="O2033">
        <v>21</v>
      </c>
    </row>
    <row r="2034" spans="1:15" x14ac:dyDescent="0.3">
      <c r="A2034" t="s">
        <v>7770</v>
      </c>
      <c r="B2034" t="s">
        <v>7771</v>
      </c>
      <c r="C2034" s="1" t="str">
        <f t="shared" si="313"/>
        <v>21:0161</v>
      </c>
      <c r="D2034" s="1" t="str">
        <f t="shared" si="317"/>
        <v>21:0087</v>
      </c>
      <c r="E2034" t="s">
        <v>7772</v>
      </c>
      <c r="F2034" t="s">
        <v>7773</v>
      </c>
      <c r="H2034">
        <v>56.156499199999999</v>
      </c>
      <c r="I2034">
        <v>-103.41946230000001</v>
      </c>
      <c r="J2034" s="1" t="str">
        <f t="shared" si="318"/>
        <v>NGR lake sediment grab sample</v>
      </c>
      <c r="K2034" s="1" t="str">
        <f t="shared" si="319"/>
        <v>&lt;177 micron (NGR)</v>
      </c>
      <c r="L2034">
        <v>106</v>
      </c>
      <c r="M2034" t="s">
        <v>29</v>
      </c>
      <c r="N2034">
        <v>2033</v>
      </c>
      <c r="O2034">
        <v>10.5</v>
      </c>
    </row>
    <row r="2035" spans="1:15" x14ac:dyDescent="0.3">
      <c r="A2035" t="s">
        <v>7774</v>
      </c>
      <c r="B2035" t="s">
        <v>7775</v>
      </c>
      <c r="C2035" s="1" t="str">
        <f t="shared" si="313"/>
        <v>21:0161</v>
      </c>
      <c r="D2035" s="1" t="str">
        <f t="shared" si="317"/>
        <v>21:0087</v>
      </c>
      <c r="E2035" t="s">
        <v>7776</v>
      </c>
      <c r="F2035" t="s">
        <v>7777</v>
      </c>
      <c r="H2035">
        <v>56.111121099999998</v>
      </c>
      <c r="I2035">
        <v>-103.4550959</v>
      </c>
      <c r="J2035" s="1" t="str">
        <f t="shared" si="318"/>
        <v>NGR lake sediment grab sample</v>
      </c>
      <c r="K2035" s="1" t="str">
        <f t="shared" si="319"/>
        <v>&lt;177 micron (NGR)</v>
      </c>
      <c r="L2035">
        <v>106</v>
      </c>
      <c r="M2035" t="s">
        <v>34</v>
      </c>
      <c r="N2035">
        <v>2034</v>
      </c>
      <c r="O2035">
        <v>20</v>
      </c>
    </row>
    <row r="2036" spans="1:15" x14ac:dyDescent="0.3">
      <c r="A2036" t="s">
        <v>7778</v>
      </c>
      <c r="B2036" t="s">
        <v>7779</v>
      </c>
      <c r="C2036" s="1" t="str">
        <f t="shared" si="313"/>
        <v>21:0161</v>
      </c>
      <c r="D2036" s="1" t="str">
        <f t="shared" si="317"/>
        <v>21:0087</v>
      </c>
      <c r="E2036" t="s">
        <v>7780</v>
      </c>
      <c r="F2036" t="s">
        <v>7781</v>
      </c>
      <c r="H2036">
        <v>56.073776199999998</v>
      </c>
      <c r="I2036">
        <v>-103.48711729999999</v>
      </c>
      <c r="J2036" s="1" t="str">
        <f t="shared" si="318"/>
        <v>NGR lake sediment grab sample</v>
      </c>
      <c r="K2036" s="1" t="str">
        <f t="shared" si="319"/>
        <v>&lt;177 micron (NGR)</v>
      </c>
      <c r="L2036">
        <v>106</v>
      </c>
      <c r="M2036" t="s">
        <v>39</v>
      </c>
      <c r="N2036">
        <v>2035</v>
      </c>
      <c r="O2036">
        <v>17.5</v>
      </c>
    </row>
    <row r="2037" spans="1:15" x14ac:dyDescent="0.3">
      <c r="A2037" t="s">
        <v>7782</v>
      </c>
      <c r="B2037" t="s">
        <v>7783</v>
      </c>
      <c r="C2037" s="1" t="str">
        <f t="shared" si="313"/>
        <v>21:0161</v>
      </c>
      <c r="D2037" s="1" t="str">
        <f t="shared" si="317"/>
        <v>21:0087</v>
      </c>
      <c r="E2037" t="s">
        <v>7784</v>
      </c>
      <c r="F2037" t="s">
        <v>7785</v>
      </c>
      <c r="H2037">
        <v>56.056038299999997</v>
      </c>
      <c r="I2037">
        <v>-103.5825607</v>
      </c>
      <c r="J2037" s="1" t="str">
        <f t="shared" si="318"/>
        <v>NGR lake sediment grab sample</v>
      </c>
      <c r="K2037" s="1" t="str">
        <f t="shared" si="319"/>
        <v>&lt;177 micron (NGR)</v>
      </c>
      <c r="L2037">
        <v>106</v>
      </c>
      <c r="M2037" t="s">
        <v>44</v>
      </c>
      <c r="N2037">
        <v>2036</v>
      </c>
      <c r="O2037">
        <v>21</v>
      </c>
    </row>
    <row r="2038" spans="1:15" x14ac:dyDescent="0.3">
      <c r="A2038" t="s">
        <v>7786</v>
      </c>
      <c r="B2038" t="s">
        <v>7787</v>
      </c>
      <c r="C2038" s="1" t="str">
        <f t="shared" si="313"/>
        <v>21:0161</v>
      </c>
      <c r="D2038" s="1" t="str">
        <f t="shared" si="317"/>
        <v>21:0087</v>
      </c>
      <c r="E2038" t="s">
        <v>7788</v>
      </c>
      <c r="F2038" t="s">
        <v>7789</v>
      </c>
      <c r="H2038">
        <v>56.065863800000002</v>
      </c>
      <c r="I2038">
        <v>-103.6576961</v>
      </c>
      <c r="J2038" s="1" t="str">
        <f t="shared" si="318"/>
        <v>NGR lake sediment grab sample</v>
      </c>
      <c r="K2038" s="1" t="str">
        <f t="shared" si="319"/>
        <v>&lt;177 micron (NGR)</v>
      </c>
      <c r="L2038">
        <v>106</v>
      </c>
      <c r="M2038" t="s">
        <v>49</v>
      </c>
      <c r="N2038">
        <v>2037</v>
      </c>
      <c r="O2038">
        <v>16.5</v>
      </c>
    </row>
    <row r="2039" spans="1:15" x14ac:dyDescent="0.3">
      <c r="A2039" t="s">
        <v>7790</v>
      </c>
      <c r="B2039" t="s">
        <v>7791</v>
      </c>
      <c r="C2039" s="1" t="str">
        <f t="shared" si="313"/>
        <v>21:0161</v>
      </c>
      <c r="D2039" s="1" t="str">
        <f t="shared" si="317"/>
        <v>21:0087</v>
      </c>
      <c r="E2039" t="s">
        <v>7792</v>
      </c>
      <c r="F2039" t="s">
        <v>7793</v>
      </c>
      <c r="H2039">
        <v>56.010136099999997</v>
      </c>
      <c r="I2039">
        <v>-103.7414318</v>
      </c>
      <c r="J2039" s="1" t="str">
        <f t="shared" si="318"/>
        <v>NGR lake sediment grab sample</v>
      </c>
      <c r="K2039" s="1" t="str">
        <f t="shared" si="319"/>
        <v>&lt;177 micron (NGR)</v>
      </c>
      <c r="L2039">
        <v>106</v>
      </c>
      <c r="M2039" t="s">
        <v>54</v>
      </c>
      <c r="N2039">
        <v>2038</v>
      </c>
      <c r="O2039">
        <v>9.5</v>
      </c>
    </row>
    <row r="2040" spans="1:15" x14ac:dyDescent="0.3">
      <c r="A2040" t="s">
        <v>7794</v>
      </c>
      <c r="B2040" t="s">
        <v>7795</v>
      </c>
      <c r="C2040" s="1" t="str">
        <f t="shared" si="313"/>
        <v>21:0161</v>
      </c>
      <c r="D2040" s="1" t="str">
        <f t="shared" si="317"/>
        <v>21:0087</v>
      </c>
      <c r="E2040" t="s">
        <v>7796</v>
      </c>
      <c r="F2040" t="s">
        <v>7797</v>
      </c>
      <c r="H2040">
        <v>56.007924000000003</v>
      </c>
      <c r="I2040">
        <v>-103.70140689999999</v>
      </c>
      <c r="J2040" s="1" t="str">
        <f t="shared" si="318"/>
        <v>NGR lake sediment grab sample</v>
      </c>
      <c r="K2040" s="1" t="str">
        <f t="shared" si="319"/>
        <v>&lt;177 micron (NGR)</v>
      </c>
      <c r="L2040">
        <v>106</v>
      </c>
      <c r="M2040" t="s">
        <v>59</v>
      </c>
      <c r="N2040">
        <v>2039</v>
      </c>
      <c r="O2040">
        <v>11.5</v>
      </c>
    </row>
    <row r="2041" spans="1:15" x14ac:dyDescent="0.3">
      <c r="A2041" t="s">
        <v>7798</v>
      </c>
      <c r="B2041" t="s">
        <v>7799</v>
      </c>
      <c r="C2041" s="1" t="str">
        <f t="shared" si="313"/>
        <v>21:0161</v>
      </c>
      <c r="D2041" s="1" t="str">
        <f t="shared" si="317"/>
        <v>21:0087</v>
      </c>
      <c r="E2041" t="s">
        <v>7800</v>
      </c>
      <c r="F2041" t="s">
        <v>7801</v>
      </c>
      <c r="H2041">
        <v>56.033922799999999</v>
      </c>
      <c r="I2041">
        <v>-103.69571910000001</v>
      </c>
      <c r="J2041" s="1" t="str">
        <f t="shared" si="318"/>
        <v>NGR lake sediment grab sample</v>
      </c>
      <c r="K2041" s="1" t="str">
        <f t="shared" si="319"/>
        <v>&lt;177 micron (NGR)</v>
      </c>
      <c r="L2041">
        <v>106</v>
      </c>
      <c r="M2041" t="s">
        <v>105</v>
      </c>
      <c r="N2041">
        <v>2040</v>
      </c>
      <c r="O2041">
        <v>7</v>
      </c>
    </row>
    <row r="2042" spans="1:15" x14ac:dyDescent="0.3">
      <c r="A2042" t="s">
        <v>7802</v>
      </c>
      <c r="B2042" t="s">
        <v>7803</v>
      </c>
      <c r="C2042" s="1" t="str">
        <f t="shared" si="313"/>
        <v>21:0161</v>
      </c>
      <c r="D2042" s="1" t="str">
        <f t="shared" si="317"/>
        <v>21:0087</v>
      </c>
      <c r="E2042" t="s">
        <v>7804</v>
      </c>
      <c r="F2042" t="s">
        <v>7805</v>
      </c>
      <c r="H2042">
        <v>56.024174199999997</v>
      </c>
      <c r="I2042">
        <v>-103.6254473</v>
      </c>
      <c r="J2042" s="1" t="str">
        <f t="shared" si="318"/>
        <v>NGR lake sediment grab sample</v>
      </c>
      <c r="K2042" s="1" t="str">
        <f t="shared" si="319"/>
        <v>&lt;177 micron (NGR)</v>
      </c>
      <c r="L2042">
        <v>106</v>
      </c>
      <c r="M2042" t="s">
        <v>120</v>
      </c>
      <c r="N2042">
        <v>2041</v>
      </c>
      <c r="O2042">
        <v>7</v>
      </c>
    </row>
    <row r="2043" spans="1:15" x14ac:dyDescent="0.3">
      <c r="A2043" t="s">
        <v>7806</v>
      </c>
      <c r="B2043" t="s">
        <v>7807</v>
      </c>
      <c r="C2043" s="1" t="str">
        <f t="shared" si="313"/>
        <v>21:0161</v>
      </c>
      <c r="D2043" s="1" t="str">
        <f t="shared" si="317"/>
        <v>21:0087</v>
      </c>
      <c r="E2043" t="s">
        <v>7808</v>
      </c>
      <c r="F2043" t="s">
        <v>7809</v>
      </c>
      <c r="H2043">
        <v>56.035507799999998</v>
      </c>
      <c r="I2043">
        <v>-103.5945487</v>
      </c>
      <c r="J2043" s="1" t="str">
        <f t="shared" si="318"/>
        <v>NGR lake sediment grab sample</v>
      </c>
      <c r="K2043" s="1" t="str">
        <f t="shared" si="319"/>
        <v>&lt;177 micron (NGR)</v>
      </c>
      <c r="L2043">
        <v>106</v>
      </c>
      <c r="M2043" t="s">
        <v>110</v>
      </c>
      <c r="N2043">
        <v>2042</v>
      </c>
      <c r="O2043">
        <v>9</v>
      </c>
    </row>
    <row r="2044" spans="1:15" x14ac:dyDescent="0.3">
      <c r="A2044" t="s">
        <v>7810</v>
      </c>
      <c r="B2044" t="s">
        <v>7811</v>
      </c>
      <c r="C2044" s="1" t="str">
        <f t="shared" si="313"/>
        <v>21:0161</v>
      </c>
      <c r="D2044" s="1" t="str">
        <f t="shared" si="317"/>
        <v>21:0087</v>
      </c>
      <c r="E2044" t="s">
        <v>7812</v>
      </c>
      <c r="F2044" t="s">
        <v>7813</v>
      </c>
      <c r="H2044">
        <v>56.036422399999999</v>
      </c>
      <c r="I2044">
        <v>-103.5190762</v>
      </c>
      <c r="J2044" s="1" t="str">
        <f t="shared" si="318"/>
        <v>NGR lake sediment grab sample</v>
      </c>
      <c r="K2044" s="1" t="str">
        <f t="shared" si="319"/>
        <v>&lt;177 micron (NGR)</v>
      </c>
      <c r="L2044">
        <v>106</v>
      </c>
      <c r="M2044" t="s">
        <v>115</v>
      </c>
      <c r="N2044">
        <v>2043</v>
      </c>
      <c r="O2044">
        <v>17.5</v>
      </c>
    </row>
    <row r="2045" spans="1:15" x14ac:dyDescent="0.3">
      <c r="A2045" t="s">
        <v>7814</v>
      </c>
      <c r="B2045" t="s">
        <v>7815</v>
      </c>
      <c r="C2045" s="1" t="str">
        <f t="shared" si="313"/>
        <v>21:0161</v>
      </c>
      <c r="D2045" s="1" t="str">
        <f t="shared" si="317"/>
        <v>21:0087</v>
      </c>
      <c r="E2045" t="s">
        <v>7816</v>
      </c>
      <c r="F2045" t="s">
        <v>7817</v>
      </c>
      <c r="H2045">
        <v>56.020486900000002</v>
      </c>
      <c r="I2045">
        <v>-103.4651351</v>
      </c>
      <c r="J2045" s="1" t="str">
        <f t="shared" si="318"/>
        <v>NGR lake sediment grab sample</v>
      </c>
      <c r="K2045" s="1" t="str">
        <f t="shared" si="319"/>
        <v>&lt;177 micron (NGR)</v>
      </c>
      <c r="L2045">
        <v>106</v>
      </c>
      <c r="M2045" t="s">
        <v>68</v>
      </c>
      <c r="N2045">
        <v>2044</v>
      </c>
      <c r="O2045">
        <v>10</v>
      </c>
    </row>
    <row r="2046" spans="1:15" x14ac:dyDescent="0.3">
      <c r="A2046" t="s">
        <v>7818</v>
      </c>
      <c r="B2046" t="s">
        <v>7819</v>
      </c>
      <c r="C2046" s="1" t="str">
        <f t="shared" si="313"/>
        <v>21:0161</v>
      </c>
      <c r="D2046" s="1" t="str">
        <f>HYPERLINK("http://geochem.nrcan.gc.ca/cdogs/content/svy/svy_e.htm", "")</f>
        <v/>
      </c>
      <c r="G2046" s="1" t="str">
        <f>HYPERLINK("http://geochem.nrcan.gc.ca/cdogs/content/cr_/cr_00004_e.htm", "4")</f>
        <v>4</v>
      </c>
      <c r="J2046" t="s">
        <v>22</v>
      </c>
      <c r="K2046" t="s">
        <v>23</v>
      </c>
      <c r="L2046">
        <v>106</v>
      </c>
      <c r="M2046" t="s">
        <v>24</v>
      </c>
      <c r="N2046">
        <v>2045</v>
      </c>
      <c r="O2046">
        <v>9.5</v>
      </c>
    </row>
    <row r="2047" spans="1:15" x14ac:dyDescent="0.3">
      <c r="A2047" t="s">
        <v>7820</v>
      </c>
      <c r="B2047" t="s">
        <v>7821</v>
      </c>
      <c r="C2047" s="1" t="str">
        <f t="shared" si="313"/>
        <v>21:0161</v>
      </c>
      <c r="D2047" s="1" t="str">
        <f t="shared" ref="D2047:D2055" si="320">HYPERLINK("http://geochem.nrcan.gc.ca/cdogs/content/svy/svy210087_e.htm", "21:0087")</f>
        <v>21:0087</v>
      </c>
      <c r="E2047" t="s">
        <v>7816</v>
      </c>
      <c r="F2047" t="s">
        <v>7822</v>
      </c>
      <c r="H2047">
        <v>56.020486900000002</v>
      </c>
      <c r="I2047">
        <v>-103.4651351</v>
      </c>
      <c r="J2047" s="1" t="str">
        <f t="shared" ref="J2047:J2055" si="321">HYPERLINK("http://geochem.nrcan.gc.ca/cdogs/content/kwd/kwd020027_e.htm", "NGR lake sediment grab sample")</f>
        <v>NGR lake sediment grab sample</v>
      </c>
      <c r="K2047" s="1" t="str">
        <f t="shared" ref="K2047:K2055" si="322">HYPERLINK("http://geochem.nrcan.gc.ca/cdogs/content/kwd/kwd080006_e.htm", "&lt;177 micron (NGR)")</f>
        <v>&lt;177 micron (NGR)</v>
      </c>
      <c r="L2047">
        <v>106</v>
      </c>
      <c r="M2047" t="s">
        <v>72</v>
      </c>
      <c r="N2047">
        <v>2046</v>
      </c>
      <c r="O2047">
        <v>10.5</v>
      </c>
    </row>
    <row r="2048" spans="1:15" x14ac:dyDescent="0.3">
      <c r="A2048" t="s">
        <v>7823</v>
      </c>
      <c r="B2048" t="s">
        <v>7824</v>
      </c>
      <c r="C2048" s="1" t="str">
        <f t="shared" si="313"/>
        <v>21:0161</v>
      </c>
      <c r="D2048" s="1" t="str">
        <f t="shared" si="320"/>
        <v>21:0087</v>
      </c>
      <c r="E2048" t="s">
        <v>7825</v>
      </c>
      <c r="F2048" t="s">
        <v>7826</v>
      </c>
      <c r="H2048">
        <v>56.055968999999997</v>
      </c>
      <c r="I2048">
        <v>-103.42839530000001</v>
      </c>
      <c r="J2048" s="1" t="str">
        <f t="shared" si="321"/>
        <v>NGR lake sediment grab sample</v>
      </c>
      <c r="K2048" s="1" t="str">
        <f t="shared" si="322"/>
        <v>&lt;177 micron (NGR)</v>
      </c>
      <c r="L2048">
        <v>106</v>
      </c>
      <c r="M2048" t="s">
        <v>176</v>
      </c>
      <c r="N2048">
        <v>2047</v>
      </c>
      <c r="O2048">
        <v>66.5</v>
      </c>
    </row>
    <row r="2049" spans="1:15" x14ac:dyDescent="0.3">
      <c r="A2049" t="s">
        <v>7827</v>
      </c>
      <c r="B2049" t="s">
        <v>7828</v>
      </c>
      <c r="C2049" s="1" t="str">
        <f t="shared" si="313"/>
        <v>21:0161</v>
      </c>
      <c r="D2049" s="1" t="str">
        <f t="shared" si="320"/>
        <v>21:0087</v>
      </c>
      <c r="E2049" t="s">
        <v>7829</v>
      </c>
      <c r="F2049" t="s">
        <v>7830</v>
      </c>
      <c r="H2049">
        <v>56.101548000000001</v>
      </c>
      <c r="I2049">
        <v>-103.40885230000001</v>
      </c>
      <c r="J2049" s="1" t="str">
        <f t="shared" si="321"/>
        <v>NGR lake sediment grab sample</v>
      </c>
      <c r="K2049" s="1" t="str">
        <f t="shared" si="322"/>
        <v>&lt;177 micron (NGR)</v>
      </c>
      <c r="L2049">
        <v>106</v>
      </c>
      <c r="M2049" t="s">
        <v>183</v>
      </c>
      <c r="N2049">
        <v>2048</v>
      </c>
      <c r="O2049">
        <v>26.5</v>
      </c>
    </row>
    <row r="2050" spans="1:15" x14ac:dyDescent="0.3">
      <c r="A2050" t="s">
        <v>7831</v>
      </c>
      <c r="B2050" t="s">
        <v>7832</v>
      </c>
      <c r="C2050" s="1" t="str">
        <f t="shared" ref="C2050:C2113" si="323">HYPERLINK("http://geochem.nrcan.gc.ca/cdogs/content/bdl/bdl210161_e.htm", "21:0161")</f>
        <v>21:0161</v>
      </c>
      <c r="D2050" s="1" t="str">
        <f t="shared" si="320"/>
        <v>21:0087</v>
      </c>
      <c r="E2050" t="s">
        <v>7833</v>
      </c>
      <c r="F2050" t="s">
        <v>7834</v>
      </c>
      <c r="H2050">
        <v>56.1345077</v>
      </c>
      <c r="I2050">
        <v>-103.38657120000001</v>
      </c>
      <c r="J2050" s="1" t="str">
        <f t="shared" si="321"/>
        <v>NGR lake sediment grab sample</v>
      </c>
      <c r="K2050" s="1" t="str">
        <f t="shared" si="322"/>
        <v>&lt;177 micron (NGR)</v>
      </c>
      <c r="L2050">
        <v>106</v>
      </c>
      <c r="M2050" t="s">
        <v>188</v>
      </c>
      <c r="N2050">
        <v>2049</v>
      </c>
      <c r="O2050">
        <v>13.5</v>
      </c>
    </row>
    <row r="2051" spans="1:15" x14ac:dyDescent="0.3">
      <c r="A2051" t="s">
        <v>7835</v>
      </c>
      <c r="B2051" t="s">
        <v>7836</v>
      </c>
      <c r="C2051" s="1" t="str">
        <f t="shared" si="323"/>
        <v>21:0161</v>
      </c>
      <c r="D2051" s="1" t="str">
        <f t="shared" si="320"/>
        <v>21:0087</v>
      </c>
      <c r="E2051" t="s">
        <v>7837</v>
      </c>
      <c r="F2051" t="s">
        <v>7838</v>
      </c>
      <c r="H2051">
        <v>56.151938100000002</v>
      </c>
      <c r="I2051">
        <v>-103.3455917</v>
      </c>
      <c r="J2051" s="1" t="str">
        <f t="shared" si="321"/>
        <v>NGR lake sediment grab sample</v>
      </c>
      <c r="K2051" s="1" t="str">
        <f t="shared" si="322"/>
        <v>&lt;177 micron (NGR)</v>
      </c>
      <c r="L2051">
        <v>106</v>
      </c>
      <c r="M2051" t="s">
        <v>193</v>
      </c>
      <c r="N2051">
        <v>2050</v>
      </c>
      <c r="O2051">
        <v>27</v>
      </c>
    </row>
    <row r="2052" spans="1:15" x14ac:dyDescent="0.3">
      <c r="A2052" t="s">
        <v>7839</v>
      </c>
      <c r="B2052" t="s">
        <v>7840</v>
      </c>
      <c r="C2052" s="1" t="str">
        <f t="shared" si="323"/>
        <v>21:0161</v>
      </c>
      <c r="D2052" s="1" t="str">
        <f t="shared" si="320"/>
        <v>21:0087</v>
      </c>
      <c r="E2052" t="s">
        <v>7804</v>
      </c>
      <c r="F2052" t="s">
        <v>7841</v>
      </c>
      <c r="H2052">
        <v>56.024174199999997</v>
      </c>
      <c r="I2052">
        <v>-103.6254473</v>
      </c>
      <c r="J2052" s="1" t="str">
        <f t="shared" si="321"/>
        <v>NGR lake sediment grab sample</v>
      </c>
      <c r="K2052" s="1" t="str">
        <f t="shared" si="322"/>
        <v>&lt;177 micron (NGR)</v>
      </c>
      <c r="L2052">
        <v>106</v>
      </c>
      <c r="M2052" t="s">
        <v>197</v>
      </c>
      <c r="N2052">
        <v>2051</v>
      </c>
      <c r="O2052">
        <v>8.5</v>
      </c>
    </row>
    <row r="2053" spans="1:15" x14ac:dyDescent="0.3">
      <c r="A2053" t="s">
        <v>7842</v>
      </c>
      <c r="B2053" t="s">
        <v>7843</v>
      </c>
      <c r="C2053" s="1" t="str">
        <f t="shared" si="323"/>
        <v>21:0161</v>
      </c>
      <c r="D2053" s="1" t="str">
        <f t="shared" si="320"/>
        <v>21:0087</v>
      </c>
      <c r="E2053" t="s">
        <v>7844</v>
      </c>
      <c r="F2053" t="s">
        <v>7845</v>
      </c>
      <c r="H2053">
        <v>56.151980299999998</v>
      </c>
      <c r="I2053">
        <v>-103.2828007</v>
      </c>
      <c r="J2053" s="1" t="str">
        <f t="shared" si="321"/>
        <v>NGR lake sediment grab sample</v>
      </c>
      <c r="K2053" s="1" t="str">
        <f t="shared" si="322"/>
        <v>&lt;177 micron (NGR)</v>
      </c>
      <c r="L2053">
        <v>107</v>
      </c>
      <c r="M2053" t="s">
        <v>19</v>
      </c>
      <c r="N2053">
        <v>2052</v>
      </c>
      <c r="O2053">
        <v>36</v>
      </c>
    </row>
    <row r="2054" spans="1:15" x14ac:dyDescent="0.3">
      <c r="A2054" t="s">
        <v>7846</v>
      </c>
      <c r="B2054" t="s">
        <v>7847</v>
      </c>
      <c r="C2054" s="1" t="str">
        <f t="shared" si="323"/>
        <v>21:0161</v>
      </c>
      <c r="D2054" s="1" t="str">
        <f t="shared" si="320"/>
        <v>21:0087</v>
      </c>
      <c r="E2054" t="s">
        <v>7848</v>
      </c>
      <c r="F2054" t="s">
        <v>7849</v>
      </c>
      <c r="H2054">
        <v>56.215449800000002</v>
      </c>
      <c r="I2054">
        <v>-103.25899920000001</v>
      </c>
      <c r="J2054" s="1" t="str">
        <f t="shared" si="321"/>
        <v>NGR lake sediment grab sample</v>
      </c>
      <c r="K2054" s="1" t="str">
        <f t="shared" si="322"/>
        <v>&lt;177 micron (NGR)</v>
      </c>
      <c r="L2054">
        <v>107</v>
      </c>
      <c r="M2054" t="s">
        <v>29</v>
      </c>
      <c r="N2054">
        <v>2053</v>
      </c>
      <c r="O2054">
        <v>60</v>
      </c>
    </row>
    <row r="2055" spans="1:15" x14ac:dyDescent="0.3">
      <c r="A2055" t="s">
        <v>7850</v>
      </c>
      <c r="B2055" t="s">
        <v>7851</v>
      </c>
      <c r="C2055" s="1" t="str">
        <f t="shared" si="323"/>
        <v>21:0161</v>
      </c>
      <c r="D2055" s="1" t="str">
        <f t="shared" si="320"/>
        <v>21:0087</v>
      </c>
      <c r="E2055" t="s">
        <v>7852</v>
      </c>
      <c r="F2055" t="s">
        <v>7853</v>
      </c>
      <c r="H2055">
        <v>56.255816500000002</v>
      </c>
      <c r="I2055">
        <v>-103.2539381</v>
      </c>
      <c r="J2055" s="1" t="str">
        <f t="shared" si="321"/>
        <v>NGR lake sediment grab sample</v>
      </c>
      <c r="K2055" s="1" t="str">
        <f t="shared" si="322"/>
        <v>&lt;177 micron (NGR)</v>
      </c>
      <c r="L2055">
        <v>107</v>
      </c>
      <c r="M2055" t="s">
        <v>34</v>
      </c>
      <c r="N2055">
        <v>2054</v>
      </c>
      <c r="O2055">
        <v>7.5</v>
      </c>
    </row>
    <row r="2056" spans="1:15" x14ac:dyDescent="0.3">
      <c r="A2056" t="s">
        <v>7854</v>
      </c>
      <c r="B2056" t="s">
        <v>7855</v>
      </c>
      <c r="C2056" s="1" t="str">
        <f t="shared" si="323"/>
        <v>21:0161</v>
      </c>
      <c r="D2056" s="1" t="str">
        <f>HYPERLINK("http://geochem.nrcan.gc.ca/cdogs/content/svy/svy_e.htm", "")</f>
        <v/>
      </c>
      <c r="G2056" s="1" t="str">
        <f>HYPERLINK("http://geochem.nrcan.gc.ca/cdogs/content/cr_/cr_00001_e.htm", "1")</f>
        <v>1</v>
      </c>
      <c r="J2056" t="s">
        <v>22</v>
      </c>
      <c r="K2056" t="s">
        <v>23</v>
      </c>
      <c r="L2056">
        <v>107</v>
      </c>
      <c r="M2056" t="s">
        <v>24</v>
      </c>
      <c r="N2056">
        <v>2055</v>
      </c>
      <c r="O2056">
        <v>48</v>
      </c>
    </row>
    <row r="2057" spans="1:15" x14ac:dyDescent="0.3">
      <c r="A2057" t="s">
        <v>7856</v>
      </c>
      <c r="B2057" t="s">
        <v>7857</v>
      </c>
      <c r="C2057" s="1" t="str">
        <f t="shared" si="323"/>
        <v>21:0161</v>
      </c>
      <c r="D2057" s="1" t="str">
        <f t="shared" ref="D2057:D2088" si="324">HYPERLINK("http://geochem.nrcan.gc.ca/cdogs/content/svy/svy210087_e.htm", "21:0087")</f>
        <v>21:0087</v>
      </c>
      <c r="E2057" t="s">
        <v>7858</v>
      </c>
      <c r="F2057" t="s">
        <v>7859</v>
      </c>
      <c r="H2057">
        <v>56.267536499999999</v>
      </c>
      <c r="I2057">
        <v>-103.2566339</v>
      </c>
      <c r="J2057" s="1" t="str">
        <f t="shared" ref="J2057:J2088" si="325">HYPERLINK("http://geochem.nrcan.gc.ca/cdogs/content/kwd/kwd020027_e.htm", "NGR lake sediment grab sample")</f>
        <v>NGR lake sediment grab sample</v>
      </c>
      <c r="K2057" s="1" t="str">
        <f t="shared" ref="K2057:K2088" si="326">HYPERLINK("http://geochem.nrcan.gc.ca/cdogs/content/kwd/kwd080006_e.htm", "&lt;177 micron (NGR)")</f>
        <v>&lt;177 micron (NGR)</v>
      </c>
      <c r="L2057">
        <v>107</v>
      </c>
      <c r="M2057" t="s">
        <v>39</v>
      </c>
      <c r="N2057">
        <v>2056</v>
      </c>
      <c r="O2057">
        <v>6</v>
      </c>
    </row>
    <row r="2058" spans="1:15" x14ac:dyDescent="0.3">
      <c r="A2058" t="s">
        <v>7860</v>
      </c>
      <c r="B2058" t="s">
        <v>7861</v>
      </c>
      <c r="C2058" s="1" t="str">
        <f t="shared" si="323"/>
        <v>21:0161</v>
      </c>
      <c r="D2058" s="1" t="str">
        <f t="shared" si="324"/>
        <v>21:0087</v>
      </c>
      <c r="E2058" t="s">
        <v>7862</v>
      </c>
      <c r="F2058" t="s">
        <v>7863</v>
      </c>
      <c r="H2058">
        <v>56.3274884</v>
      </c>
      <c r="I2058">
        <v>-103.1164225</v>
      </c>
      <c r="J2058" s="1" t="str">
        <f t="shared" si="325"/>
        <v>NGR lake sediment grab sample</v>
      </c>
      <c r="K2058" s="1" t="str">
        <f t="shared" si="326"/>
        <v>&lt;177 micron (NGR)</v>
      </c>
      <c r="L2058">
        <v>107</v>
      </c>
      <c r="M2058" t="s">
        <v>44</v>
      </c>
      <c r="N2058">
        <v>2057</v>
      </c>
      <c r="O2058">
        <v>15.5</v>
      </c>
    </row>
    <row r="2059" spans="1:15" x14ac:dyDescent="0.3">
      <c r="A2059" t="s">
        <v>7864</v>
      </c>
      <c r="B2059" t="s">
        <v>7865</v>
      </c>
      <c r="C2059" s="1" t="str">
        <f t="shared" si="323"/>
        <v>21:0161</v>
      </c>
      <c r="D2059" s="1" t="str">
        <f t="shared" si="324"/>
        <v>21:0087</v>
      </c>
      <c r="E2059" t="s">
        <v>7866</v>
      </c>
      <c r="F2059" t="s">
        <v>7867</v>
      </c>
      <c r="H2059">
        <v>56.3535787</v>
      </c>
      <c r="I2059">
        <v>-103.0601058</v>
      </c>
      <c r="J2059" s="1" t="str">
        <f t="shared" si="325"/>
        <v>NGR lake sediment grab sample</v>
      </c>
      <c r="K2059" s="1" t="str">
        <f t="shared" si="326"/>
        <v>&lt;177 micron (NGR)</v>
      </c>
      <c r="L2059">
        <v>107</v>
      </c>
      <c r="M2059" t="s">
        <v>49</v>
      </c>
      <c r="N2059">
        <v>2058</v>
      </c>
      <c r="O2059">
        <v>18.5</v>
      </c>
    </row>
    <row r="2060" spans="1:15" x14ac:dyDescent="0.3">
      <c r="A2060" t="s">
        <v>7868</v>
      </c>
      <c r="B2060" t="s">
        <v>7869</v>
      </c>
      <c r="C2060" s="1" t="str">
        <f t="shared" si="323"/>
        <v>21:0161</v>
      </c>
      <c r="D2060" s="1" t="str">
        <f t="shared" si="324"/>
        <v>21:0087</v>
      </c>
      <c r="E2060" t="s">
        <v>7870</v>
      </c>
      <c r="F2060" t="s">
        <v>7871</v>
      </c>
      <c r="H2060">
        <v>56.330842599999997</v>
      </c>
      <c r="I2060">
        <v>-102.9868496</v>
      </c>
      <c r="J2060" s="1" t="str">
        <f t="shared" si="325"/>
        <v>NGR lake sediment grab sample</v>
      </c>
      <c r="K2060" s="1" t="str">
        <f t="shared" si="326"/>
        <v>&lt;177 micron (NGR)</v>
      </c>
      <c r="L2060">
        <v>107</v>
      </c>
      <c r="M2060" t="s">
        <v>54</v>
      </c>
      <c r="N2060">
        <v>2059</v>
      </c>
      <c r="O2060">
        <v>52.5</v>
      </c>
    </row>
    <row r="2061" spans="1:15" x14ac:dyDescent="0.3">
      <c r="A2061" t="s">
        <v>7872</v>
      </c>
      <c r="B2061" t="s">
        <v>7873</v>
      </c>
      <c r="C2061" s="1" t="str">
        <f t="shared" si="323"/>
        <v>21:0161</v>
      </c>
      <c r="D2061" s="1" t="str">
        <f t="shared" si="324"/>
        <v>21:0087</v>
      </c>
      <c r="E2061" t="s">
        <v>7874</v>
      </c>
      <c r="F2061" t="s">
        <v>7875</v>
      </c>
      <c r="H2061">
        <v>56.332242200000003</v>
      </c>
      <c r="I2061">
        <v>-102.9625107</v>
      </c>
      <c r="J2061" s="1" t="str">
        <f t="shared" si="325"/>
        <v>NGR lake sediment grab sample</v>
      </c>
      <c r="K2061" s="1" t="str">
        <f t="shared" si="326"/>
        <v>&lt;177 micron (NGR)</v>
      </c>
      <c r="L2061">
        <v>107</v>
      </c>
      <c r="M2061" t="s">
        <v>59</v>
      </c>
      <c r="N2061">
        <v>2060</v>
      </c>
      <c r="O2061">
        <v>18.5</v>
      </c>
    </row>
    <row r="2062" spans="1:15" x14ac:dyDescent="0.3">
      <c r="A2062" t="s">
        <v>7876</v>
      </c>
      <c r="B2062" t="s">
        <v>7877</v>
      </c>
      <c r="C2062" s="1" t="str">
        <f t="shared" si="323"/>
        <v>21:0161</v>
      </c>
      <c r="D2062" s="1" t="str">
        <f t="shared" si="324"/>
        <v>21:0087</v>
      </c>
      <c r="E2062" t="s">
        <v>7878</v>
      </c>
      <c r="F2062" t="s">
        <v>7879</v>
      </c>
      <c r="H2062">
        <v>56.331950599999999</v>
      </c>
      <c r="I2062">
        <v>-102.89134780000001</v>
      </c>
      <c r="J2062" s="1" t="str">
        <f t="shared" si="325"/>
        <v>NGR lake sediment grab sample</v>
      </c>
      <c r="K2062" s="1" t="str">
        <f t="shared" si="326"/>
        <v>&lt;177 micron (NGR)</v>
      </c>
      <c r="L2062">
        <v>107</v>
      </c>
      <c r="M2062" t="s">
        <v>105</v>
      </c>
      <c r="N2062">
        <v>2061</v>
      </c>
      <c r="O2062">
        <v>20.5</v>
      </c>
    </row>
    <row r="2063" spans="1:15" x14ac:dyDescent="0.3">
      <c r="A2063" t="s">
        <v>7880</v>
      </c>
      <c r="B2063" t="s">
        <v>7881</v>
      </c>
      <c r="C2063" s="1" t="str">
        <f t="shared" si="323"/>
        <v>21:0161</v>
      </c>
      <c r="D2063" s="1" t="str">
        <f t="shared" si="324"/>
        <v>21:0087</v>
      </c>
      <c r="E2063" t="s">
        <v>7882</v>
      </c>
      <c r="F2063" t="s">
        <v>7883</v>
      </c>
      <c r="H2063">
        <v>56.364328100000002</v>
      </c>
      <c r="I2063">
        <v>-102.8927982</v>
      </c>
      <c r="J2063" s="1" t="str">
        <f t="shared" si="325"/>
        <v>NGR lake sediment grab sample</v>
      </c>
      <c r="K2063" s="1" t="str">
        <f t="shared" si="326"/>
        <v>&lt;177 micron (NGR)</v>
      </c>
      <c r="L2063">
        <v>107</v>
      </c>
      <c r="M2063" t="s">
        <v>110</v>
      </c>
      <c r="N2063">
        <v>2062</v>
      </c>
      <c r="O2063">
        <v>19.5</v>
      </c>
    </row>
    <row r="2064" spans="1:15" x14ac:dyDescent="0.3">
      <c r="A2064" t="s">
        <v>7884</v>
      </c>
      <c r="B2064" t="s">
        <v>7885</v>
      </c>
      <c r="C2064" s="1" t="str">
        <f t="shared" si="323"/>
        <v>21:0161</v>
      </c>
      <c r="D2064" s="1" t="str">
        <f t="shared" si="324"/>
        <v>21:0087</v>
      </c>
      <c r="E2064" t="s">
        <v>7886</v>
      </c>
      <c r="F2064" t="s">
        <v>7887</v>
      </c>
      <c r="H2064">
        <v>56.3864983</v>
      </c>
      <c r="I2064">
        <v>-102.87537349999999</v>
      </c>
      <c r="J2064" s="1" t="str">
        <f t="shared" si="325"/>
        <v>NGR lake sediment grab sample</v>
      </c>
      <c r="K2064" s="1" t="str">
        <f t="shared" si="326"/>
        <v>&lt;177 micron (NGR)</v>
      </c>
      <c r="L2064">
        <v>107</v>
      </c>
      <c r="M2064" t="s">
        <v>115</v>
      </c>
      <c r="N2064">
        <v>2063</v>
      </c>
      <c r="O2064">
        <v>23</v>
      </c>
    </row>
    <row r="2065" spans="1:15" x14ac:dyDescent="0.3">
      <c r="A2065" t="s">
        <v>7888</v>
      </c>
      <c r="B2065" t="s">
        <v>7889</v>
      </c>
      <c r="C2065" s="1" t="str">
        <f t="shared" si="323"/>
        <v>21:0161</v>
      </c>
      <c r="D2065" s="1" t="str">
        <f t="shared" si="324"/>
        <v>21:0087</v>
      </c>
      <c r="E2065" t="s">
        <v>7890</v>
      </c>
      <c r="F2065" t="s">
        <v>7891</v>
      </c>
      <c r="H2065">
        <v>56.422494700000001</v>
      </c>
      <c r="I2065">
        <v>-102.87823109999999</v>
      </c>
      <c r="J2065" s="1" t="str">
        <f t="shared" si="325"/>
        <v>NGR lake sediment grab sample</v>
      </c>
      <c r="K2065" s="1" t="str">
        <f t="shared" si="326"/>
        <v>&lt;177 micron (NGR)</v>
      </c>
      <c r="L2065">
        <v>107</v>
      </c>
      <c r="M2065" t="s">
        <v>176</v>
      </c>
      <c r="N2065">
        <v>2064</v>
      </c>
      <c r="O2065">
        <v>21</v>
      </c>
    </row>
    <row r="2066" spans="1:15" x14ac:dyDescent="0.3">
      <c r="A2066" t="s">
        <v>7892</v>
      </c>
      <c r="B2066" t="s">
        <v>7893</v>
      </c>
      <c r="C2066" s="1" t="str">
        <f t="shared" si="323"/>
        <v>21:0161</v>
      </c>
      <c r="D2066" s="1" t="str">
        <f t="shared" si="324"/>
        <v>21:0087</v>
      </c>
      <c r="E2066" t="s">
        <v>7894</v>
      </c>
      <c r="F2066" t="s">
        <v>7895</v>
      </c>
      <c r="H2066">
        <v>56.444829499999997</v>
      </c>
      <c r="I2066">
        <v>-102.8704963</v>
      </c>
      <c r="J2066" s="1" t="str">
        <f t="shared" si="325"/>
        <v>NGR lake sediment grab sample</v>
      </c>
      <c r="K2066" s="1" t="str">
        <f t="shared" si="326"/>
        <v>&lt;177 micron (NGR)</v>
      </c>
      <c r="L2066">
        <v>107</v>
      </c>
      <c r="M2066" t="s">
        <v>183</v>
      </c>
      <c r="N2066">
        <v>2065</v>
      </c>
      <c r="O2066">
        <v>7</v>
      </c>
    </row>
    <row r="2067" spans="1:15" x14ac:dyDescent="0.3">
      <c r="A2067" t="s">
        <v>7896</v>
      </c>
      <c r="B2067" t="s">
        <v>7897</v>
      </c>
      <c r="C2067" s="1" t="str">
        <f t="shared" si="323"/>
        <v>21:0161</v>
      </c>
      <c r="D2067" s="1" t="str">
        <f t="shared" si="324"/>
        <v>21:0087</v>
      </c>
      <c r="E2067" t="s">
        <v>7898</v>
      </c>
      <c r="F2067" t="s">
        <v>7899</v>
      </c>
      <c r="H2067">
        <v>56.468055499999998</v>
      </c>
      <c r="I2067">
        <v>-102.81074940000001</v>
      </c>
      <c r="J2067" s="1" t="str">
        <f t="shared" si="325"/>
        <v>NGR lake sediment grab sample</v>
      </c>
      <c r="K2067" s="1" t="str">
        <f t="shared" si="326"/>
        <v>&lt;177 micron (NGR)</v>
      </c>
      <c r="L2067">
        <v>107</v>
      </c>
      <c r="M2067" t="s">
        <v>188</v>
      </c>
      <c r="N2067">
        <v>2066</v>
      </c>
      <c r="O2067">
        <v>16</v>
      </c>
    </row>
    <row r="2068" spans="1:15" x14ac:dyDescent="0.3">
      <c r="A2068" t="s">
        <v>7900</v>
      </c>
      <c r="B2068" t="s">
        <v>7901</v>
      </c>
      <c r="C2068" s="1" t="str">
        <f t="shared" si="323"/>
        <v>21:0161</v>
      </c>
      <c r="D2068" s="1" t="str">
        <f t="shared" si="324"/>
        <v>21:0087</v>
      </c>
      <c r="E2068" t="s">
        <v>7902</v>
      </c>
      <c r="F2068" t="s">
        <v>7903</v>
      </c>
      <c r="H2068">
        <v>56.483030800000002</v>
      </c>
      <c r="I2068">
        <v>-102.79364529999999</v>
      </c>
      <c r="J2068" s="1" t="str">
        <f t="shared" si="325"/>
        <v>NGR lake sediment grab sample</v>
      </c>
      <c r="K2068" s="1" t="str">
        <f t="shared" si="326"/>
        <v>&lt;177 micron (NGR)</v>
      </c>
      <c r="L2068">
        <v>107</v>
      </c>
      <c r="M2068" t="s">
        <v>193</v>
      </c>
      <c r="N2068">
        <v>2067</v>
      </c>
      <c r="O2068">
        <v>36.5</v>
      </c>
    </row>
    <row r="2069" spans="1:15" x14ac:dyDescent="0.3">
      <c r="A2069" t="s">
        <v>7904</v>
      </c>
      <c r="B2069" t="s">
        <v>7905</v>
      </c>
      <c r="C2069" s="1" t="str">
        <f t="shared" si="323"/>
        <v>21:0161</v>
      </c>
      <c r="D2069" s="1" t="str">
        <f t="shared" si="324"/>
        <v>21:0087</v>
      </c>
      <c r="E2069" t="s">
        <v>7906</v>
      </c>
      <c r="F2069" t="s">
        <v>7907</v>
      </c>
      <c r="H2069">
        <v>56.4921875</v>
      </c>
      <c r="I2069">
        <v>-102.70376109999999</v>
      </c>
      <c r="J2069" s="1" t="str">
        <f t="shared" si="325"/>
        <v>NGR lake sediment grab sample</v>
      </c>
      <c r="K2069" s="1" t="str">
        <f t="shared" si="326"/>
        <v>&lt;177 micron (NGR)</v>
      </c>
      <c r="L2069">
        <v>107</v>
      </c>
      <c r="M2069" t="s">
        <v>120</v>
      </c>
      <c r="N2069">
        <v>2068</v>
      </c>
      <c r="O2069">
        <v>5</v>
      </c>
    </row>
    <row r="2070" spans="1:15" x14ac:dyDescent="0.3">
      <c r="A2070" t="s">
        <v>7908</v>
      </c>
      <c r="B2070" t="s">
        <v>7909</v>
      </c>
      <c r="C2070" s="1" t="str">
        <f t="shared" si="323"/>
        <v>21:0161</v>
      </c>
      <c r="D2070" s="1" t="str">
        <f t="shared" si="324"/>
        <v>21:0087</v>
      </c>
      <c r="E2070" t="s">
        <v>7910</v>
      </c>
      <c r="F2070" t="s">
        <v>7911</v>
      </c>
      <c r="H2070">
        <v>56.5156481</v>
      </c>
      <c r="I2070">
        <v>-102.7088445</v>
      </c>
      <c r="J2070" s="1" t="str">
        <f t="shared" si="325"/>
        <v>NGR lake sediment grab sample</v>
      </c>
      <c r="K2070" s="1" t="str">
        <f t="shared" si="326"/>
        <v>&lt;177 micron (NGR)</v>
      </c>
      <c r="L2070">
        <v>107</v>
      </c>
      <c r="M2070" t="s">
        <v>635</v>
      </c>
      <c r="N2070">
        <v>2069</v>
      </c>
      <c r="O2070">
        <v>43.5</v>
      </c>
    </row>
    <row r="2071" spans="1:15" x14ac:dyDescent="0.3">
      <c r="A2071" t="s">
        <v>7912</v>
      </c>
      <c r="B2071" t="s">
        <v>7913</v>
      </c>
      <c r="C2071" s="1" t="str">
        <f t="shared" si="323"/>
        <v>21:0161</v>
      </c>
      <c r="D2071" s="1" t="str">
        <f t="shared" si="324"/>
        <v>21:0087</v>
      </c>
      <c r="E2071" t="s">
        <v>7914</v>
      </c>
      <c r="F2071" t="s">
        <v>7915</v>
      </c>
      <c r="H2071">
        <v>56.531797300000001</v>
      </c>
      <c r="I2071">
        <v>-102.65907970000001</v>
      </c>
      <c r="J2071" s="1" t="str">
        <f t="shared" si="325"/>
        <v>NGR lake sediment grab sample</v>
      </c>
      <c r="K2071" s="1" t="str">
        <f t="shared" si="326"/>
        <v>&lt;177 micron (NGR)</v>
      </c>
      <c r="L2071">
        <v>107</v>
      </c>
      <c r="M2071" t="s">
        <v>640</v>
      </c>
      <c r="N2071">
        <v>2070</v>
      </c>
      <c r="O2071">
        <v>14.5</v>
      </c>
    </row>
    <row r="2072" spans="1:15" x14ac:dyDescent="0.3">
      <c r="A2072" t="s">
        <v>7916</v>
      </c>
      <c r="B2072" t="s">
        <v>7917</v>
      </c>
      <c r="C2072" s="1" t="str">
        <f t="shared" si="323"/>
        <v>21:0161</v>
      </c>
      <c r="D2072" s="1" t="str">
        <f t="shared" si="324"/>
        <v>21:0087</v>
      </c>
      <c r="E2072" t="s">
        <v>7906</v>
      </c>
      <c r="F2072" t="s">
        <v>7918</v>
      </c>
      <c r="H2072">
        <v>56.4921875</v>
      </c>
      <c r="I2072">
        <v>-102.70376109999999</v>
      </c>
      <c r="J2072" s="1" t="str">
        <f t="shared" si="325"/>
        <v>NGR lake sediment grab sample</v>
      </c>
      <c r="K2072" s="1" t="str">
        <f t="shared" si="326"/>
        <v>&lt;177 micron (NGR)</v>
      </c>
      <c r="L2072">
        <v>107</v>
      </c>
      <c r="M2072" t="s">
        <v>197</v>
      </c>
      <c r="N2072">
        <v>2071</v>
      </c>
      <c r="O2072">
        <v>4.5</v>
      </c>
    </row>
    <row r="2073" spans="1:15" x14ac:dyDescent="0.3">
      <c r="A2073" t="s">
        <v>7919</v>
      </c>
      <c r="B2073" t="s">
        <v>7920</v>
      </c>
      <c r="C2073" s="1" t="str">
        <f t="shared" si="323"/>
        <v>21:0161</v>
      </c>
      <c r="D2073" s="1" t="str">
        <f t="shared" si="324"/>
        <v>21:0087</v>
      </c>
      <c r="E2073" t="s">
        <v>7921</v>
      </c>
      <c r="F2073" t="s">
        <v>7922</v>
      </c>
      <c r="H2073">
        <v>56.522478300000003</v>
      </c>
      <c r="I2073">
        <v>-102.5946175</v>
      </c>
      <c r="J2073" s="1" t="str">
        <f t="shared" si="325"/>
        <v>NGR lake sediment grab sample</v>
      </c>
      <c r="K2073" s="1" t="str">
        <f t="shared" si="326"/>
        <v>&lt;177 micron (NGR)</v>
      </c>
      <c r="L2073">
        <v>108</v>
      </c>
      <c r="M2073" t="s">
        <v>19</v>
      </c>
      <c r="N2073">
        <v>2072</v>
      </c>
      <c r="O2073">
        <v>54.5</v>
      </c>
    </row>
    <row r="2074" spans="1:15" x14ac:dyDescent="0.3">
      <c r="A2074" t="s">
        <v>7923</v>
      </c>
      <c r="B2074" t="s">
        <v>7924</v>
      </c>
      <c r="C2074" s="1" t="str">
        <f t="shared" si="323"/>
        <v>21:0161</v>
      </c>
      <c r="D2074" s="1" t="str">
        <f t="shared" si="324"/>
        <v>21:0087</v>
      </c>
      <c r="E2074" t="s">
        <v>7925</v>
      </c>
      <c r="F2074" t="s">
        <v>7926</v>
      </c>
      <c r="H2074">
        <v>56.521590000000003</v>
      </c>
      <c r="I2074">
        <v>-102.549148</v>
      </c>
      <c r="J2074" s="1" t="str">
        <f t="shared" si="325"/>
        <v>NGR lake sediment grab sample</v>
      </c>
      <c r="K2074" s="1" t="str">
        <f t="shared" si="326"/>
        <v>&lt;177 micron (NGR)</v>
      </c>
      <c r="L2074">
        <v>108</v>
      </c>
      <c r="M2074" t="s">
        <v>29</v>
      </c>
      <c r="N2074">
        <v>2073</v>
      </c>
      <c r="O2074">
        <v>29</v>
      </c>
    </row>
    <row r="2075" spans="1:15" x14ac:dyDescent="0.3">
      <c r="A2075" t="s">
        <v>7927</v>
      </c>
      <c r="B2075" t="s">
        <v>7928</v>
      </c>
      <c r="C2075" s="1" t="str">
        <f t="shared" si="323"/>
        <v>21:0161</v>
      </c>
      <c r="D2075" s="1" t="str">
        <f t="shared" si="324"/>
        <v>21:0087</v>
      </c>
      <c r="E2075" t="s">
        <v>7929</v>
      </c>
      <c r="F2075" t="s">
        <v>7930</v>
      </c>
      <c r="H2075">
        <v>56.566148800000001</v>
      </c>
      <c r="I2075">
        <v>-102.52998669999999</v>
      </c>
      <c r="J2075" s="1" t="str">
        <f t="shared" si="325"/>
        <v>NGR lake sediment grab sample</v>
      </c>
      <c r="K2075" s="1" t="str">
        <f t="shared" si="326"/>
        <v>&lt;177 micron (NGR)</v>
      </c>
      <c r="L2075">
        <v>108</v>
      </c>
      <c r="M2075" t="s">
        <v>34</v>
      </c>
      <c r="N2075">
        <v>2074</v>
      </c>
      <c r="O2075">
        <v>19.5</v>
      </c>
    </row>
    <row r="2076" spans="1:15" x14ac:dyDescent="0.3">
      <c r="A2076" t="s">
        <v>7931</v>
      </c>
      <c r="B2076" t="s">
        <v>7932</v>
      </c>
      <c r="C2076" s="1" t="str">
        <f t="shared" si="323"/>
        <v>21:0161</v>
      </c>
      <c r="D2076" s="1" t="str">
        <f t="shared" si="324"/>
        <v>21:0087</v>
      </c>
      <c r="E2076" t="s">
        <v>7933</v>
      </c>
      <c r="F2076" t="s">
        <v>7934</v>
      </c>
      <c r="H2076">
        <v>56.5798062</v>
      </c>
      <c r="I2076">
        <v>-102.5388663</v>
      </c>
      <c r="J2076" s="1" t="str">
        <f t="shared" si="325"/>
        <v>NGR lake sediment grab sample</v>
      </c>
      <c r="K2076" s="1" t="str">
        <f t="shared" si="326"/>
        <v>&lt;177 micron (NGR)</v>
      </c>
      <c r="L2076">
        <v>108</v>
      </c>
      <c r="M2076" t="s">
        <v>39</v>
      </c>
      <c r="N2076">
        <v>2075</v>
      </c>
      <c r="O2076">
        <v>28.5</v>
      </c>
    </row>
    <row r="2077" spans="1:15" x14ac:dyDescent="0.3">
      <c r="A2077" t="s">
        <v>7935</v>
      </c>
      <c r="B2077" t="s">
        <v>7936</v>
      </c>
      <c r="C2077" s="1" t="str">
        <f t="shared" si="323"/>
        <v>21:0161</v>
      </c>
      <c r="D2077" s="1" t="str">
        <f t="shared" si="324"/>
        <v>21:0087</v>
      </c>
      <c r="E2077" t="s">
        <v>7937</v>
      </c>
      <c r="F2077" t="s">
        <v>7938</v>
      </c>
      <c r="H2077">
        <v>56.5680604</v>
      </c>
      <c r="I2077">
        <v>-102.4907911</v>
      </c>
      <c r="J2077" s="1" t="str">
        <f t="shared" si="325"/>
        <v>NGR lake sediment grab sample</v>
      </c>
      <c r="K2077" s="1" t="str">
        <f t="shared" si="326"/>
        <v>&lt;177 micron (NGR)</v>
      </c>
      <c r="L2077">
        <v>108</v>
      </c>
      <c r="M2077" t="s">
        <v>7514</v>
      </c>
      <c r="N2077">
        <v>2076</v>
      </c>
      <c r="O2077">
        <v>4</v>
      </c>
    </row>
    <row r="2078" spans="1:15" x14ac:dyDescent="0.3">
      <c r="A2078" t="s">
        <v>7939</v>
      </c>
      <c r="B2078" t="s">
        <v>7940</v>
      </c>
      <c r="C2078" s="1" t="str">
        <f t="shared" si="323"/>
        <v>21:0161</v>
      </c>
      <c r="D2078" s="1" t="str">
        <f t="shared" si="324"/>
        <v>21:0087</v>
      </c>
      <c r="E2078" t="s">
        <v>7937</v>
      </c>
      <c r="F2078" t="s">
        <v>7941</v>
      </c>
      <c r="H2078">
        <v>56.5680604</v>
      </c>
      <c r="I2078">
        <v>-102.4907911</v>
      </c>
      <c r="J2078" s="1" t="str">
        <f t="shared" si="325"/>
        <v>NGR lake sediment grab sample</v>
      </c>
      <c r="K2078" s="1" t="str">
        <f t="shared" si="326"/>
        <v>&lt;177 micron (NGR)</v>
      </c>
      <c r="L2078">
        <v>108</v>
      </c>
      <c r="M2078" t="s">
        <v>7518</v>
      </c>
      <c r="N2078">
        <v>2077</v>
      </c>
      <c r="O2078">
        <v>7</v>
      </c>
    </row>
    <row r="2079" spans="1:15" x14ac:dyDescent="0.3">
      <c r="A2079" t="s">
        <v>7942</v>
      </c>
      <c r="B2079" t="s">
        <v>7943</v>
      </c>
      <c r="C2079" s="1" t="str">
        <f t="shared" si="323"/>
        <v>21:0161</v>
      </c>
      <c r="D2079" s="1" t="str">
        <f t="shared" si="324"/>
        <v>21:0087</v>
      </c>
      <c r="E2079" t="s">
        <v>7944</v>
      </c>
      <c r="F2079" t="s">
        <v>7945</v>
      </c>
      <c r="H2079">
        <v>56.578432599999999</v>
      </c>
      <c r="I2079">
        <v>-102.42659500000001</v>
      </c>
      <c r="J2079" s="1" t="str">
        <f t="shared" si="325"/>
        <v>NGR lake sediment grab sample</v>
      </c>
      <c r="K2079" s="1" t="str">
        <f t="shared" si="326"/>
        <v>&lt;177 micron (NGR)</v>
      </c>
      <c r="L2079">
        <v>108</v>
      </c>
      <c r="M2079" t="s">
        <v>44</v>
      </c>
      <c r="N2079">
        <v>2078</v>
      </c>
      <c r="O2079">
        <v>10.5</v>
      </c>
    </row>
    <row r="2080" spans="1:15" x14ac:dyDescent="0.3">
      <c r="A2080" t="s">
        <v>7946</v>
      </c>
      <c r="B2080" t="s">
        <v>7947</v>
      </c>
      <c r="C2080" s="1" t="str">
        <f t="shared" si="323"/>
        <v>21:0161</v>
      </c>
      <c r="D2080" s="1" t="str">
        <f t="shared" si="324"/>
        <v>21:0087</v>
      </c>
      <c r="E2080" t="s">
        <v>7948</v>
      </c>
      <c r="F2080" t="s">
        <v>7949</v>
      </c>
      <c r="H2080">
        <v>56.563916800000001</v>
      </c>
      <c r="I2080">
        <v>-102.3771187</v>
      </c>
      <c r="J2080" s="1" t="str">
        <f t="shared" si="325"/>
        <v>NGR lake sediment grab sample</v>
      </c>
      <c r="K2080" s="1" t="str">
        <f t="shared" si="326"/>
        <v>&lt;177 micron (NGR)</v>
      </c>
      <c r="L2080">
        <v>108</v>
      </c>
      <c r="M2080" t="s">
        <v>49</v>
      </c>
      <c r="N2080">
        <v>2079</v>
      </c>
      <c r="O2080">
        <v>19.5</v>
      </c>
    </row>
    <row r="2081" spans="1:15" x14ac:dyDescent="0.3">
      <c r="A2081" t="s">
        <v>7950</v>
      </c>
      <c r="B2081" t="s">
        <v>7951</v>
      </c>
      <c r="C2081" s="1" t="str">
        <f t="shared" si="323"/>
        <v>21:0161</v>
      </c>
      <c r="D2081" s="1" t="str">
        <f t="shared" si="324"/>
        <v>21:0087</v>
      </c>
      <c r="E2081" t="s">
        <v>7952</v>
      </c>
      <c r="F2081" t="s">
        <v>7953</v>
      </c>
      <c r="H2081">
        <v>56.596122899999997</v>
      </c>
      <c r="I2081">
        <v>-102.36999830000001</v>
      </c>
      <c r="J2081" s="1" t="str">
        <f t="shared" si="325"/>
        <v>NGR lake sediment grab sample</v>
      </c>
      <c r="K2081" s="1" t="str">
        <f t="shared" si="326"/>
        <v>&lt;177 micron (NGR)</v>
      </c>
      <c r="L2081">
        <v>108</v>
      </c>
      <c r="M2081" t="s">
        <v>54</v>
      </c>
      <c r="N2081">
        <v>2080</v>
      </c>
      <c r="O2081">
        <v>27.5</v>
      </c>
    </row>
    <row r="2082" spans="1:15" x14ac:dyDescent="0.3">
      <c r="A2082" t="s">
        <v>7954</v>
      </c>
      <c r="B2082" t="s">
        <v>7955</v>
      </c>
      <c r="C2082" s="1" t="str">
        <f t="shared" si="323"/>
        <v>21:0161</v>
      </c>
      <c r="D2082" s="1" t="str">
        <f t="shared" si="324"/>
        <v>21:0087</v>
      </c>
      <c r="E2082" t="s">
        <v>7956</v>
      </c>
      <c r="F2082" t="s">
        <v>7957</v>
      </c>
      <c r="H2082">
        <v>56.626567799999997</v>
      </c>
      <c r="I2082">
        <v>-102.3646186</v>
      </c>
      <c r="J2082" s="1" t="str">
        <f t="shared" si="325"/>
        <v>NGR lake sediment grab sample</v>
      </c>
      <c r="K2082" s="1" t="str">
        <f t="shared" si="326"/>
        <v>&lt;177 micron (NGR)</v>
      </c>
      <c r="L2082">
        <v>108</v>
      </c>
      <c r="M2082" t="s">
        <v>59</v>
      </c>
      <c r="N2082">
        <v>2081</v>
      </c>
      <c r="O2082">
        <v>41</v>
      </c>
    </row>
    <row r="2083" spans="1:15" x14ac:dyDescent="0.3">
      <c r="A2083" t="s">
        <v>7958</v>
      </c>
      <c r="B2083" t="s">
        <v>7959</v>
      </c>
      <c r="C2083" s="1" t="str">
        <f t="shared" si="323"/>
        <v>21:0161</v>
      </c>
      <c r="D2083" s="1" t="str">
        <f t="shared" si="324"/>
        <v>21:0087</v>
      </c>
      <c r="E2083" t="s">
        <v>7960</v>
      </c>
      <c r="F2083" t="s">
        <v>7961</v>
      </c>
      <c r="H2083">
        <v>56.678089499999999</v>
      </c>
      <c r="I2083">
        <v>-102.4214322</v>
      </c>
      <c r="J2083" s="1" t="str">
        <f t="shared" si="325"/>
        <v>NGR lake sediment grab sample</v>
      </c>
      <c r="K2083" s="1" t="str">
        <f t="shared" si="326"/>
        <v>&lt;177 micron (NGR)</v>
      </c>
      <c r="L2083">
        <v>108</v>
      </c>
      <c r="M2083" t="s">
        <v>105</v>
      </c>
      <c r="N2083">
        <v>2082</v>
      </c>
      <c r="O2083">
        <v>14</v>
      </c>
    </row>
    <row r="2084" spans="1:15" x14ac:dyDescent="0.3">
      <c r="A2084" t="s">
        <v>7962</v>
      </c>
      <c r="B2084" t="s">
        <v>7963</v>
      </c>
      <c r="C2084" s="1" t="str">
        <f t="shared" si="323"/>
        <v>21:0161</v>
      </c>
      <c r="D2084" s="1" t="str">
        <f t="shared" si="324"/>
        <v>21:0087</v>
      </c>
      <c r="E2084" t="s">
        <v>7964</v>
      </c>
      <c r="F2084" t="s">
        <v>7965</v>
      </c>
      <c r="H2084">
        <v>56.715021499999999</v>
      </c>
      <c r="I2084">
        <v>-102.42544220000001</v>
      </c>
      <c r="J2084" s="1" t="str">
        <f t="shared" si="325"/>
        <v>NGR lake sediment grab sample</v>
      </c>
      <c r="K2084" s="1" t="str">
        <f t="shared" si="326"/>
        <v>&lt;177 micron (NGR)</v>
      </c>
      <c r="L2084">
        <v>108</v>
      </c>
      <c r="M2084" t="s">
        <v>110</v>
      </c>
      <c r="N2084">
        <v>2083</v>
      </c>
      <c r="O2084">
        <v>5</v>
      </c>
    </row>
    <row r="2085" spans="1:15" x14ac:dyDescent="0.3">
      <c r="A2085" t="s">
        <v>7966</v>
      </c>
      <c r="B2085" t="s">
        <v>7967</v>
      </c>
      <c r="C2085" s="1" t="str">
        <f t="shared" si="323"/>
        <v>21:0161</v>
      </c>
      <c r="D2085" s="1" t="str">
        <f t="shared" si="324"/>
        <v>21:0087</v>
      </c>
      <c r="E2085" t="s">
        <v>7968</v>
      </c>
      <c r="F2085" t="s">
        <v>7969</v>
      </c>
      <c r="H2085">
        <v>56.705543599999999</v>
      </c>
      <c r="I2085">
        <v>-102.3590969</v>
      </c>
      <c r="J2085" s="1" t="str">
        <f t="shared" si="325"/>
        <v>NGR lake sediment grab sample</v>
      </c>
      <c r="K2085" s="1" t="str">
        <f t="shared" si="326"/>
        <v>&lt;177 micron (NGR)</v>
      </c>
      <c r="L2085">
        <v>108</v>
      </c>
      <c r="M2085" t="s">
        <v>115</v>
      </c>
      <c r="N2085">
        <v>2084</v>
      </c>
      <c r="O2085">
        <v>19.5</v>
      </c>
    </row>
    <row r="2086" spans="1:15" x14ac:dyDescent="0.3">
      <c r="A2086" t="s">
        <v>7970</v>
      </c>
      <c r="B2086" t="s">
        <v>7971</v>
      </c>
      <c r="C2086" s="1" t="str">
        <f t="shared" si="323"/>
        <v>21:0161</v>
      </c>
      <c r="D2086" s="1" t="str">
        <f t="shared" si="324"/>
        <v>21:0087</v>
      </c>
      <c r="E2086" t="s">
        <v>7972</v>
      </c>
      <c r="F2086" t="s">
        <v>7973</v>
      </c>
      <c r="H2086">
        <v>56.733914200000001</v>
      </c>
      <c r="I2086">
        <v>-102.3407543</v>
      </c>
      <c r="J2086" s="1" t="str">
        <f t="shared" si="325"/>
        <v>NGR lake sediment grab sample</v>
      </c>
      <c r="K2086" s="1" t="str">
        <f t="shared" si="326"/>
        <v>&lt;177 micron (NGR)</v>
      </c>
      <c r="L2086">
        <v>108</v>
      </c>
      <c r="M2086" t="s">
        <v>176</v>
      </c>
      <c r="N2086">
        <v>2085</v>
      </c>
      <c r="O2086">
        <v>7</v>
      </c>
    </row>
    <row r="2087" spans="1:15" x14ac:dyDescent="0.3">
      <c r="A2087" t="s">
        <v>7974</v>
      </c>
      <c r="B2087" t="s">
        <v>7975</v>
      </c>
      <c r="C2087" s="1" t="str">
        <f t="shared" si="323"/>
        <v>21:0161</v>
      </c>
      <c r="D2087" s="1" t="str">
        <f t="shared" si="324"/>
        <v>21:0087</v>
      </c>
      <c r="E2087" t="s">
        <v>7976</v>
      </c>
      <c r="F2087" t="s">
        <v>7977</v>
      </c>
      <c r="H2087">
        <v>56.727687199999998</v>
      </c>
      <c r="I2087">
        <v>-102.3019551</v>
      </c>
      <c r="J2087" s="1" t="str">
        <f t="shared" si="325"/>
        <v>NGR lake sediment grab sample</v>
      </c>
      <c r="K2087" s="1" t="str">
        <f t="shared" si="326"/>
        <v>&lt;177 micron (NGR)</v>
      </c>
      <c r="L2087">
        <v>108</v>
      </c>
      <c r="M2087" t="s">
        <v>226</v>
      </c>
      <c r="N2087">
        <v>2086</v>
      </c>
      <c r="O2087">
        <v>12</v>
      </c>
    </row>
    <row r="2088" spans="1:15" x14ac:dyDescent="0.3">
      <c r="A2088" t="s">
        <v>7978</v>
      </c>
      <c r="B2088" t="s">
        <v>7979</v>
      </c>
      <c r="C2088" s="1" t="str">
        <f t="shared" si="323"/>
        <v>21:0161</v>
      </c>
      <c r="D2088" s="1" t="str">
        <f t="shared" si="324"/>
        <v>21:0087</v>
      </c>
      <c r="E2088" t="s">
        <v>7976</v>
      </c>
      <c r="F2088" t="s">
        <v>7980</v>
      </c>
      <c r="H2088">
        <v>56.727687199999998</v>
      </c>
      <c r="I2088">
        <v>-102.3019551</v>
      </c>
      <c r="J2088" s="1" t="str">
        <f t="shared" si="325"/>
        <v>NGR lake sediment grab sample</v>
      </c>
      <c r="K2088" s="1" t="str">
        <f t="shared" si="326"/>
        <v>&lt;177 micron (NGR)</v>
      </c>
      <c r="L2088">
        <v>108</v>
      </c>
      <c r="M2088" t="s">
        <v>230</v>
      </c>
      <c r="N2088">
        <v>2087</v>
      </c>
      <c r="O2088">
        <v>11</v>
      </c>
    </row>
    <row r="2089" spans="1:15" x14ac:dyDescent="0.3">
      <c r="A2089" t="s">
        <v>7981</v>
      </c>
      <c r="B2089" t="s">
        <v>7982</v>
      </c>
      <c r="C2089" s="1" t="str">
        <f t="shared" si="323"/>
        <v>21:0161</v>
      </c>
      <c r="D2089" s="1" t="str">
        <f>HYPERLINK("http://geochem.nrcan.gc.ca/cdogs/content/svy/svy_e.htm", "")</f>
        <v/>
      </c>
      <c r="G2089" s="1" t="str">
        <f>HYPERLINK("http://geochem.nrcan.gc.ca/cdogs/content/cr_/cr_00001_e.htm", "1")</f>
        <v>1</v>
      </c>
      <c r="J2089" t="s">
        <v>22</v>
      </c>
      <c r="K2089" t="s">
        <v>23</v>
      </c>
      <c r="L2089">
        <v>108</v>
      </c>
      <c r="M2089" t="s">
        <v>24</v>
      </c>
      <c r="N2089">
        <v>2088</v>
      </c>
      <c r="O2089">
        <v>48.5</v>
      </c>
    </row>
    <row r="2090" spans="1:15" x14ac:dyDescent="0.3">
      <c r="A2090" t="s">
        <v>7983</v>
      </c>
      <c r="B2090" t="s">
        <v>7984</v>
      </c>
      <c r="C2090" s="1" t="str">
        <f t="shared" si="323"/>
        <v>21:0161</v>
      </c>
      <c r="D2090" s="1" t="str">
        <f t="shared" ref="D2090:D2104" si="327">HYPERLINK("http://geochem.nrcan.gc.ca/cdogs/content/svy/svy210087_e.htm", "21:0087")</f>
        <v>21:0087</v>
      </c>
      <c r="E2090" t="s">
        <v>7985</v>
      </c>
      <c r="F2090" t="s">
        <v>7986</v>
      </c>
      <c r="H2090">
        <v>56.703103200000001</v>
      </c>
      <c r="I2090">
        <v>-102.2873768</v>
      </c>
      <c r="J2090" s="1" t="str">
        <f t="shared" ref="J2090:J2104" si="328">HYPERLINK("http://geochem.nrcan.gc.ca/cdogs/content/kwd/kwd020027_e.htm", "NGR lake sediment grab sample")</f>
        <v>NGR lake sediment grab sample</v>
      </c>
      <c r="K2090" s="1" t="str">
        <f t="shared" ref="K2090:K2104" si="329">HYPERLINK("http://geochem.nrcan.gc.ca/cdogs/content/kwd/kwd080006_e.htm", "&lt;177 micron (NGR)")</f>
        <v>&lt;177 micron (NGR)</v>
      </c>
      <c r="L2090">
        <v>108</v>
      </c>
      <c r="M2090" t="s">
        <v>183</v>
      </c>
      <c r="N2090">
        <v>2089</v>
      </c>
      <c r="O2090">
        <v>25.5</v>
      </c>
    </row>
    <row r="2091" spans="1:15" x14ac:dyDescent="0.3">
      <c r="A2091" t="s">
        <v>7987</v>
      </c>
      <c r="B2091" t="s">
        <v>7988</v>
      </c>
      <c r="C2091" s="1" t="str">
        <f t="shared" si="323"/>
        <v>21:0161</v>
      </c>
      <c r="D2091" s="1" t="str">
        <f t="shared" si="327"/>
        <v>21:0087</v>
      </c>
      <c r="E2091" t="s">
        <v>7989</v>
      </c>
      <c r="F2091" t="s">
        <v>7990</v>
      </c>
      <c r="H2091">
        <v>56.727765699999999</v>
      </c>
      <c r="I2091">
        <v>-102.2643449</v>
      </c>
      <c r="J2091" s="1" t="str">
        <f t="shared" si="328"/>
        <v>NGR lake sediment grab sample</v>
      </c>
      <c r="K2091" s="1" t="str">
        <f t="shared" si="329"/>
        <v>&lt;177 micron (NGR)</v>
      </c>
      <c r="L2091">
        <v>108</v>
      </c>
      <c r="M2091" t="s">
        <v>188</v>
      </c>
      <c r="N2091">
        <v>2090</v>
      </c>
      <c r="O2091">
        <v>20.5</v>
      </c>
    </row>
    <row r="2092" spans="1:15" x14ac:dyDescent="0.3">
      <c r="A2092" t="s">
        <v>7991</v>
      </c>
      <c r="B2092" t="s">
        <v>7992</v>
      </c>
      <c r="C2092" s="1" t="str">
        <f t="shared" si="323"/>
        <v>21:0161</v>
      </c>
      <c r="D2092" s="1" t="str">
        <f t="shared" si="327"/>
        <v>21:0087</v>
      </c>
      <c r="E2092" t="s">
        <v>7976</v>
      </c>
      <c r="F2092" t="s">
        <v>7993</v>
      </c>
      <c r="H2092">
        <v>56.727687199999998</v>
      </c>
      <c r="I2092">
        <v>-102.3019551</v>
      </c>
      <c r="J2092" s="1" t="str">
        <f t="shared" si="328"/>
        <v>NGR lake sediment grab sample</v>
      </c>
      <c r="K2092" s="1" t="str">
        <f t="shared" si="329"/>
        <v>&lt;177 micron (NGR)</v>
      </c>
      <c r="L2092">
        <v>108</v>
      </c>
      <c r="M2092" t="s">
        <v>264</v>
      </c>
      <c r="N2092">
        <v>2091</v>
      </c>
      <c r="O2092">
        <v>11.5</v>
      </c>
    </row>
    <row r="2093" spans="1:15" x14ac:dyDescent="0.3">
      <c r="A2093" t="s">
        <v>7994</v>
      </c>
      <c r="B2093" t="s">
        <v>7995</v>
      </c>
      <c r="C2093" s="1" t="str">
        <f t="shared" si="323"/>
        <v>21:0161</v>
      </c>
      <c r="D2093" s="1" t="str">
        <f t="shared" si="327"/>
        <v>21:0087</v>
      </c>
      <c r="E2093" t="s">
        <v>7996</v>
      </c>
      <c r="F2093" t="s">
        <v>7997</v>
      </c>
      <c r="H2093">
        <v>56.765275099999997</v>
      </c>
      <c r="I2093">
        <v>-102.2534325</v>
      </c>
      <c r="J2093" s="1" t="str">
        <f t="shared" si="328"/>
        <v>NGR lake sediment grab sample</v>
      </c>
      <c r="K2093" s="1" t="str">
        <f t="shared" si="329"/>
        <v>&lt;177 micron (NGR)</v>
      </c>
      <c r="L2093">
        <v>109</v>
      </c>
      <c r="M2093" t="s">
        <v>19</v>
      </c>
      <c r="N2093">
        <v>2092</v>
      </c>
      <c r="O2093">
        <v>13.5</v>
      </c>
    </row>
    <row r="2094" spans="1:15" x14ac:dyDescent="0.3">
      <c r="A2094" t="s">
        <v>7998</v>
      </c>
      <c r="B2094" t="s">
        <v>7999</v>
      </c>
      <c r="C2094" s="1" t="str">
        <f t="shared" si="323"/>
        <v>21:0161</v>
      </c>
      <c r="D2094" s="1" t="str">
        <f t="shared" si="327"/>
        <v>21:0087</v>
      </c>
      <c r="E2094" t="s">
        <v>8000</v>
      </c>
      <c r="F2094" t="s">
        <v>8001</v>
      </c>
      <c r="H2094">
        <v>56.7978314</v>
      </c>
      <c r="I2094">
        <v>-102.2625175</v>
      </c>
      <c r="J2094" s="1" t="str">
        <f t="shared" si="328"/>
        <v>NGR lake sediment grab sample</v>
      </c>
      <c r="K2094" s="1" t="str">
        <f t="shared" si="329"/>
        <v>&lt;177 micron (NGR)</v>
      </c>
      <c r="L2094">
        <v>109</v>
      </c>
      <c r="M2094" t="s">
        <v>29</v>
      </c>
      <c r="N2094">
        <v>2093</v>
      </c>
      <c r="O2094">
        <v>8.5</v>
      </c>
    </row>
    <row r="2095" spans="1:15" x14ac:dyDescent="0.3">
      <c r="A2095" t="s">
        <v>8002</v>
      </c>
      <c r="B2095" t="s">
        <v>8003</v>
      </c>
      <c r="C2095" s="1" t="str">
        <f t="shared" si="323"/>
        <v>21:0161</v>
      </c>
      <c r="D2095" s="1" t="str">
        <f t="shared" si="327"/>
        <v>21:0087</v>
      </c>
      <c r="E2095" t="s">
        <v>8004</v>
      </c>
      <c r="F2095" t="s">
        <v>8005</v>
      </c>
      <c r="H2095">
        <v>56.801378900000003</v>
      </c>
      <c r="I2095">
        <v>-102.3015754</v>
      </c>
      <c r="J2095" s="1" t="str">
        <f t="shared" si="328"/>
        <v>NGR lake sediment grab sample</v>
      </c>
      <c r="K2095" s="1" t="str">
        <f t="shared" si="329"/>
        <v>&lt;177 micron (NGR)</v>
      </c>
      <c r="L2095">
        <v>109</v>
      </c>
      <c r="M2095" t="s">
        <v>34</v>
      </c>
      <c r="N2095">
        <v>2094</v>
      </c>
      <c r="O2095">
        <v>16</v>
      </c>
    </row>
    <row r="2096" spans="1:15" x14ac:dyDescent="0.3">
      <c r="A2096" t="s">
        <v>8006</v>
      </c>
      <c r="B2096" t="s">
        <v>8007</v>
      </c>
      <c r="C2096" s="1" t="str">
        <f t="shared" si="323"/>
        <v>21:0161</v>
      </c>
      <c r="D2096" s="1" t="str">
        <f t="shared" si="327"/>
        <v>21:0087</v>
      </c>
      <c r="E2096" t="s">
        <v>8008</v>
      </c>
      <c r="F2096" t="s">
        <v>8009</v>
      </c>
      <c r="H2096">
        <v>56.8317123</v>
      </c>
      <c r="I2096">
        <v>-102.2911952</v>
      </c>
      <c r="J2096" s="1" t="str">
        <f t="shared" si="328"/>
        <v>NGR lake sediment grab sample</v>
      </c>
      <c r="K2096" s="1" t="str">
        <f t="shared" si="329"/>
        <v>&lt;177 micron (NGR)</v>
      </c>
      <c r="L2096">
        <v>109</v>
      </c>
      <c r="M2096" t="s">
        <v>39</v>
      </c>
      <c r="N2096">
        <v>2095</v>
      </c>
      <c r="O2096">
        <v>19</v>
      </c>
    </row>
    <row r="2097" spans="1:15" x14ac:dyDescent="0.3">
      <c r="A2097" t="s">
        <v>8010</v>
      </c>
      <c r="B2097" t="s">
        <v>8011</v>
      </c>
      <c r="C2097" s="1" t="str">
        <f t="shared" si="323"/>
        <v>21:0161</v>
      </c>
      <c r="D2097" s="1" t="str">
        <f t="shared" si="327"/>
        <v>21:0087</v>
      </c>
      <c r="E2097" t="s">
        <v>8012</v>
      </c>
      <c r="F2097" t="s">
        <v>8013</v>
      </c>
      <c r="H2097">
        <v>56.833617400000001</v>
      </c>
      <c r="I2097">
        <v>-102.2549863</v>
      </c>
      <c r="J2097" s="1" t="str">
        <f t="shared" si="328"/>
        <v>NGR lake sediment grab sample</v>
      </c>
      <c r="K2097" s="1" t="str">
        <f t="shared" si="329"/>
        <v>&lt;177 micron (NGR)</v>
      </c>
      <c r="L2097">
        <v>109</v>
      </c>
      <c r="M2097" t="s">
        <v>44</v>
      </c>
      <c r="N2097">
        <v>2096</v>
      </c>
      <c r="O2097">
        <v>16</v>
      </c>
    </row>
    <row r="2098" spans="1:15" x14ac:dyDescent="0.3">
      <c r="A2098" t="s">
        <v>8014</v>
      </c>
      <c r="B2098" t="s">
        <v>8015</v>
      </c>
      <c r="C2098" s="1" t="str">
        <f t="shared" si="323"/>
        <v>21:0161</v>
      </c>
      <c r="D2098" s="1" t="str">
        <f t="shared" si="327"/>
        <v>21:0087</v>
      </c>
      <c r="E2098" t="s">
        <v>8016</v>
      </c>
      <c r="F2098" t="s">
        <v>8017</v>
      </c>
      <c r="H2098">
        <v>56.8472571</v>
      </c>
      <c r="I2098">
        <v>-102.26218799999999</v>
      </c>
      <c r="J2098" s="1" t="str">
        <f t="shared" si="328"/>
        <v>NGR lake sediment grab sample</v>
      </c>
      <c r="K2098" s="1" t="str">
        <f t="shared" si="329"/>
        <v>&lt;177 micron (NGR)</v>
      </c>
      <c r="L2098">
        <v>109</v>
      </c>
      <c r="M2098" t="s">
        <v>49</v>
      </c>
      <c r="N2098">
        <v>2097</v>
      </c>
      <c r="O2098">
        <v>14</v>
      </c>
    </row>
    <row r="2099" spans="1:15" x14ac:dyDescent="0.3">
      <c r="A2099" t="s">
        <v>8018</v>
      </c>
      <c r="B2099" t="s">
        <v>8019</v>
      </c>
      <c r="C2099" s="1" t="str">
        <f t="shared" si="323"/>
        <v>21:0161</v>
      </c>
      <c r="D2099" s="1" t="str">
        <f t="shared" si="327"/>
        <v>21:0087</v>
      </c>
      <c r="E2099" t="s">
        <v>8020</v>
      </c>
      <c r="F2099" t="s">
        <v>8021</v>
      </c>
      <c r="H2099">
        <v>56.831679299999998</v>
      </c>
      <c r="I2099">
        <v>-102.16823050000001</v>
      </c>
      <c r="J2099" s="1" t="str">
        <f t="shared" si="328"/>
        <v>NGR lake sediment grab sample</v>
      </c>
      <c r="K2099" s="1" t="str">
        <f t="shared" si="329"/>
        <v>&lt;177 micron (NGR)</v>
      </c>
      <c r="L2099">
        <v>109</v>
      </c>
      <c r="M2099" t="s">
        <v>54</v>
      </c>
      <c r="N2099">
        <v>2098</v>
      </c>
      <c r="O2099">
        <v>18</v>
      </c>
    </row>
    <row r="2100" spans="1:15" x14ac:dyDescent="0.3">
      <c r="A2100" t="s">
        <v>8022</v>
      </c>
      <c r="B2100" t="s">
        <v>8023</v>
      </c>
      <c r="C2100" s="1" t="str">
        <f t="shared" si="323"/>
        <v>21:0161</v>
      </c>
      <c r="D2100" s="1" t="str">
        <f t="shared" si="327"/>
        <v>21:0087</v>
      </c>
      <c r="E2100" t="s">
        <v>8024</v>
      </c>
      <c r="F2100" t="s">
        <v>8025</v>
      </c>
      <c r="H2100">
        <v>56.834446700000001</v>
      </c>
      <c r="I2100">
        <v>-102.1319469</v>
      </c>
      <c r="J2100" s="1" t="str">
        <f t="shared" si="328"/>
        <v>NGR lake sediment grab sample</v>
      </c>
      <c r="K2100" s="1" t="str">
        <f t="shared" si="329"/>
        <v>&lt;177 micron (NGR)</v>
      </c>
      <c r="L2100">
        <v>109</v>
      </c>
      <c r="M2100" t="s">
        <v>59</v>
      </c>
      <c r="N2100">
        <v>2099</v>
      </c>
      <c r="O2100">
        <v>26</v>
      </c>
    </row>
    <row r="2101" spans="1:15" x14ac:dyDescent="0.3">
      <c r="A2101" t="s">
        <v>8026</v>
      </c>
      <c r="B2101" t="s">
        <v>8027</v>
      </c>
      <c r="C2101" s="1" t="str">
        <f t="shared" si="323"/>
        <v>21:0161</v>
      </c>
      <c r="D2101" s="1" t="str">
        <f t="shared" si="327"/>
        <v>21:0087</v>
      </c>
      <c r="E2101" t="s">
        <v>8028</v>
      </c>
      <c r="F2101" t="s">
        <v>8029</v>
      </c>
      <c r="H2101">
        <v>56.862147899999997</v>
      </c>
      <c r="I2101">
        <v>-102.1249029</v>
      </c>
      <c r="J2101" s="1" t="str">
        <f t="shared" si="328"/>
        <v>NGR lake sediment grab sample</v>
      </c>
      <c r="K2101" s="1" t="str">
        <f t="shared" si="329"/>
        <v>&lt;177 micron (NGR)</v>
      </c>
      <c r="L2101">
        <v>109</v>
      </c>
      <c r="M2101" t="s">
        <v>105</v>
      </c>
      <c r="N2101">
        <v>2100</v>
      </c>
      <c r="O2101">
        <v>29</v>
      </c>
    </row>
    <row r="2102" spans="1:15" x14ac:dyDescent="0.3">
      <c r="A2102" t="s">
        <v>8030</v>
      </c>
      <c r="B2102" t="s">
        <v>8031</v>
      </c>
      <c r="C2102" s="1" t="str">
        <f t="shared" si="323"/>
        <v>21:0161</v>
      </c>
      <c r="D2102" s="1" t="str">
        <f t="shared" si="327"/>
        <v>21:0087</v>
      </c>
      <c r="E2102" t="s">
        <v>8032</v>
      </c>
      <c r="F2102" t="s">
        <v>8033</v>
      </c>
      <c r="H2102">
        <v>56.877022400000001</v>
      </c>
      <c r="I2102">
        <v>-102.1073442</v>
      </c>
      <c r="J2102" s="1" t="str">
        <f t="shared" si="328"/>
        <v>NGR lake sediment grab sample</v>
      </c>
      <c r="K2102" s="1" t="str">
        <f t="shared" si="329"/>
        <v>&lt;177 micron (NGR)</v>
      </c>
      <c r="L2102">
        <v>109</v>
      </c>
      <c r="M2102" t="s">
        <v>110</v>
      </c>
      <c r="N2102">
        <v>2101</v>
      </c>
      <c r="O2102">
        <v>28.5</v>
      </c>
    </row>
    <row r="2103" spans="1:15" x14ac:dyDescent="0.3">
      <c r="A2103" t="s">
        <v>8034</v>
      </c>
      <c r="B2103" t="s">
        <v>8035</v>
      </c>
      <c r="C2103" s="1" t="str">
        <f t="shared" si="323"/>
        <v>21:0161</v>
      </c>
      <c r="D2103" s="1" t="str">
        <f t="shared" si="327"/>
        <v>21:0087</v>
      </c>
      <c r="E2103" t="s">
        <v>8036</v>
      </c>
      <c r="F2103" t="s">
        <v>8037</v>
      </c>
      <c r="H2103">
        <v>56.9233476</v>
      </c>
      <c r="I2103">
        <v>-102.12841349999999</v>
      </c>
      <c r="J2103" s="1" t="str">
        <f t="shared" si="328"/>
        <v>NGR lake sediment grab sample</v>
      </c>
      <c r="K2103" s="1" t="str">
        <f t="shared" si="329"/>
        <v>&lt;177 micron (NGR)</v>
      </c>
      <c r="L2103">
        <v>109</v>
      </c>
      <c r="M2103" t="s">
        <v>115</v>
      </c>
      <c r="N2103">
        <v>2102</v>
      </c>
      <c r="O2103">
        <v>50</v>
      </c>
    </row>
    <row r="2104" spans="1:15" x14ac:dyDescent="0.3">
      <c r="A2104" t="s">
        <v>8038</v>
      </c>
      <c r="B2104" t="s">
        <v>8039</v>
      </c>
      <c r="C2104" s="1" t="str">
        <f t="shared" si="323"/>
        <v>21:0161</v>
      </c>
      <c r="D2104" s="1" t="str">
        <f t="shared" si="327"/>
        <v>21:0087</v>
      </c>
      <c r="E2104" t="s">
        <v>8040</v>
      </c>
      <c r="F2104" t="s">
        <v>8041</v>
      </c>
      <c r="H2104">
        <v>56.955724099999998</v>
      </c>
      <c r="I2104">
        <v>-102.1686935</v>
      </c>
      <c r="J2104" s="1" t="str">
        <f t="shared" si="328"/>
        <v>NGR lake sediment grab sample</v>
      </c>
      <c r="K2104" s="1" t="str">
        <f t="shared" si="329"/>
        <v>&lt;177 micron (NGR)</v>
      </c>
      <c r="L2104">
        <v>109</v>
      </c>
      <c r="M2104" t="s">
        <v>176</v>
      </c>
      <c r="N2104">
        <v>2103</v>
      </c>
      <c r="O2104">
        <v>38.5</v>
      </c>
    </row>
    <row r="2105" spans="1:15" x14ac:dyDescent="0.3">
      <c r="A2105" t="s">
        <v>8042</v>
      </c>
      <c r="B2105" t="s">
        <v>8043</v>
      </c>
      <c r="C2105" s="1" t="str">
        <f t="shared" si="323"/>
        <v>21:0161</v>
      </c>
      <c r="D2105" s="1" t="str">
        <f>HYPERLINK("http://geochem.nrcan.gc.ca/cdogs/content/svy/svy_e.htm", "")</f>
        <v/>
      </c>
      <c r="G2105" s="1" t="str">
        <f>HYPERLINK("http://geochem.nrcan.gc.ca/cdogs/content/cr_/cr_00001_e.htm", "1")</f>
        <v>1</v>
      </c>
      <c r="J2105" t="s">
        <v>22</v>
      </c>
      <c r="K2105" t="s">
        <v>23</v>
      </c>
      <c r="L2105">
        <v>109</v>
      </c>
      <c r="M2105" t="s">
        <v>24</v>
      </c>
      <c r="N2105">
        <v>2104</v>
      </c>
      <c r="O2105">
        <v>46.5</v>
      </c>
    </row>
    <row r="2106" spans="1:15" x14ac:dyDescent="0.3">
      <c r="A2106" t="s">
        <v>8044</v>
      </c>
      <c r="B2106" t="s">
        <v>8045</v>
      </c>
      <c r="C2106" s="1" t="str">
        <f t="shared" si="323"/>
        <v>21:0161</v>
      </c>
      <c r="D2106" s="1" t="str">
        <f t="shared" ref="D2106:D2119" si="330">HYPERLINK("http://geochem.nrcan.gc.ca/cdogs/content/svy/svy210087_e.htm", "21:0087")</f>
        <v>21:0087</v>
      </c>
      <c r="E2106" t="s">
        <v>8046</v>
      </c>
      <c r="F2106" t="s">
        <v>8047</v>
      </c>
      <c r="H2106">
        <v>56.945533900000001</v>
      </c>
      <c r="I2106">
        <v>-102.0773682</v>
      </c>
      <c r="J2106" s="1" t="str">
        <f t="shared" ref="J2106:J2119" si="331">HYPERLINK("http://geochem.nrcan.gc.ca/cdogs/content/kwd/kwd020027_e.htm", "NGR lake sediment grab sample")</f>
        <v>NGR lake sediment grab sample</v>
      </c>
      <c r="K2106" s="1" t="str">
        <f t="shared" ref="K2106:K2119" si="332">HYPERLINK("http://geochem.nrcan.gc.ca/cdogs/content/kwd/kwd080006_e.htm", "&lt;177 micron (NGR)")</f>
        <v>&lt;177 micron (NGR)</v>
      </c>
      <c r="L2106">
        <v>109</v>
      </c>
      <c r="M2106" t="s">
        <v>183</v>
      </c>
      <c r="N2106">
        <v>2105</v>
      </c>
      <c r="O2106">
        <v>19</v>
      </c>
    </row>
    <row r="2107" spans="1:15" x14ac:dyDescent="0.3">
      <c r="A2107" t="s">
        <v>8048</v>
      </c>
      <c r="B2107" t="s">
        <v>8049</v>
      </c>
      <c r="C2107" s="1" t="str">
        <f t="shared" si="323"/>
        <v>21:0161</v>
      </c>
      <c r="D2107" s="1" t="str">
        <f t="shared" si="330"/>
        <v>21:0087</v>
      </c>
      <c r="E2107" t="s">
        <v>8050</v>
      </c>
      <c r="F2107" t="s">
        <v>8051</v>
      </c>
      <c r="H2107">
        <v>56.908017399999999</v>
      </c>
      <c r="I2107">
        <v>-102.04908500000001</v>
      </c>
      <c r="J2107" s="1" t="str">
        <f t="shared" si="331"/>
        <v>NGR lake sediment grab sample</v>
      </c>
      <c r="K2107" s="1" t="str">
        <f t="shared" si="332"/>
        <v>&lt;177 micron (NGR)</v>
      </c>
      <c r="L2107">
        <v>109</v>
      </c>
      <c r="M2107" t="s">
        <v>68</v>
      </c>
      <c r="N2107">
        <v>2106</v>
      </c>
      <c r="O2107">
        <v>51</v>
      </c>
    </row>
    <row r="2108" spans="1:15" x14ac:dyDescent="0.3">
      <c r="A2108" t="s">
        <v>8052</v>
      </c>
      <c r="B2108" t="s">
        <v>8053</v>
      </c>
      <c r="C2108" s="1" t="str">
        <f t="shared" si="323"/>
        <v>21:0161</v>
      </c>
      <c r="D2108" s="1" t="str">
        <f t="shared" si="330"/>
        <v>21:0087</v>
      </c>
      <c r="E2108" t="s">
        <v>8050</v>
      </c>
      <c r="F2108" t="s">
        <v>8054</v>
      </c>
      <c r="H2108">
        <v>56.908017399999999</v>
      </c>
      <c r="I2108">
        <v>-102.04908500000001</v>
      </c>
      <c r="J2108" s="1" t="str">
        <f t="shared" si="331"/>
        <v>NGR lake sediment grab sample</v>
      </c>
      <c r="K2108" s="1" t="str">
        <f t="shared" si="332"/>
        <v>&lt;177 micron (NGR)</v>
      </c>
      <c r="L2108">
        <v>109</v>
      </c>
      <c r="M2108" t="s">
        <v>72</v>
      </c>
      <c r="N2108">
        <v>2107</v>
      </c>
      <c r="O2108">
        <v>50.5</v>
      </c>
    </row>
    <row r="2109" spans="1:15" x14ac:dyDescent="0.3">
      <c r="A2109" t="s">
        <v>8055</v>
      </c>
      <c r="B2109" t="s">
        <v>8056</v>
      </c>
      <c r="C2109" s="1" t="str">
        <f t="shared" si="323"/>
        <v>21:0161</v>
      </c>
      <c r="D2109" s="1" t="str">
        <f t="shared" si="330"/>
        <v>21:0087</v>
      </c>
      <c r="E2109" t="s">
        <v>8057</v>
      </c>
      <c r="F2109" t="s">
        <v>8058</v>
      </c>
      <c r="H2109">
        <v>56.889601599999999</v>
      </c>
      <c r="I2109">
        <v>-102.06860159999999</v>
      </c>
      <c r="J2109" s="1" t="str">
        <f t="shared" si="331"/>
        <v>NGR lake sediment grab sample</v>
      </c>
      <c r="K2109" s="1" t="str">
        <f t="shared" si="332"/>
        <v>&lt;177 micron (NGR)</v>
      </c>
      <c r="L2109">
        <v>109</v>
      </c>
      <c r="M2109" t="s">
        <v>120</v>
      </c>
      <c r="N2109">
        <v>2108</v>
      </c>
      <c r="O2109">
        <v>5</v>
      </c>
    </row>
    <row r="2110" spans="1:15" x14ac:dyDescent="0.3">
      <c r="A2110" t="s">
        <v>8059</v>
      </c>
      <c r="B2110" t="s">
        <v>8060</v>
      </c>
      <c r="C2110" s="1" t="str">
        <f t="shared" si="323"/>
        <v>21:0161</v>
      </c>
      <c r="D2110" s="1" t="str">
        <f t="shared" si="330"/>
        <v>21:0087</v>
      </c>
      <c r="E2110" t="s">
        <v>8061</v>
      </c>
      <c r="F2110" t="s">
        <v>8062</v>
      </c>
      <c r="H2110">
        <v>56.864288299999998</v>
      </c>
      <c r="I2110">
        <v>-102.06237779999999</v>
      </c>
      <c r="J2110" s="1" t="str">
        <f t="shared" si="331"/>
        <v>NGR lake sediment grab sample</v>
      </c>
      <c r="K2110" s="1" t="str">
        <f t="shared" si="332"/>
        <v>&lt;177 micron (NGR)</v>
      </c>
      <c r="L2110">
        <v>109</v>
      </c>
      <c r="M2110" t="s">
        <v>188</v>
      </c>
      <c r="N2110">
        <v>2109</v>
      </c>
      <c r="O2110">
        <v>40</v>
      </c>
    </row>
    <row r="2111" spans="1:15" x14ac:dyDescent="0.3">
      <c r="A2111" t="s">
        <v>8063</v>
      </c>
      <c r="B2111" t="s">
        <v>8064</v>
      </c>
      <c r="C2111" s="1" t="str">
        <f t="shared" si="323"/>
        <v>21:0161</v>
      </c>
      <c r="D2111" s="1" t="str">
        <f t="shared" si="330"/>
        <v>21:0087</v>
      </c>
      <c r="E2111" t="s">
        <v>8065</v>
      </c>
      <c r="F2111" t="s">
        <v>8066</v>
      </c>
      <c r="H2111">
        <v>56.820017800000002</v>
      </c>
      <c r="I2111">
        <v>-102.052733</v>
      </c>
      <c r="J2111" s="1" t="str">
        <f t="shared" si="331"/>
        <v>NGR lake sediment grab sample</v>
      </c>
      <c r="K2111" s="1" t="str">
        <f t="shared" si="332"/>
        <v>&lt;177 micron (NGR)</v>
      </c>
      <c r="L2111">
        <v>109</v>
      </c>
      <c r="M2111" t="s">
        <v>193</v>
      </c>
      <c r="N2111">
        <v>2110</v>
      </c>
      <c r="O2111">
        <v>23.5</v>
      </c>
    </row>
    <row r="2112" spans="1:15" x14ac:dyDescent="0.3">
      <c r="A2112" t="s">
        <v>8067</v>
      </c>
      <c r="B2112" t="s">
        <v>8068</v>
      </c>
      <c r="C2112" s="1" t="str">
        <f t="shared" si="323"/>
        <v>21:0161</v>
      </c>
      <c r="D2112" s="1" t="str">
        <f t="shared" si="330"/>
        <v>21:0087</v>
      </c>
      <c r="E2112" t="s">
        <v>8057</v>
      </c>
      <c r="F2112" t="s">
        <v>8069</v>
      </c>
      <c r="H2112">
        <v>56.889601599999999</v>
      </c>
      <c r="I2112">
        <v>-102.06860159999999</v>
      </c>
      <c r="J2112" s="1" t="str">
        <f t="shared" si="331"/>
        <v>NGR lake sediment grab sample</v>
      </c>
      <c r="K2112" s="1" t="str">
        <f t="shared" si="332"/>
        <v>&lt;177 micron (NGR)</v>
      </c>
      <c r="L2112">
        <v>109</v>
      </c>
      <c r="M2112" t="s">
        <v>197</v>
      </c>
      <c r="N2112">
        <v>2111</v>
      </c>
      <c r="O2112">
        <v>53.5</v>
      </c>
    </row>
    <row r="2113" spans="1:15" x14ac:dyDescent="0.3">
      <c r="A2113" t="s">
        <v>8070</v>
      </c>
      <c r="B2113" t="s">
        <v>8071</v>
      </c>
      <c r="C2113" s="1" t="str">
        <f t="shared" si="323"/>
        <v>21:0161</v>
      </c>
      <c r="D2113" s="1" t="str">
        <f t="shared" si="330"/>
        <v>21:0087</v>
      </c>
      <c r="E2113" t="s">
        <v>8072</v>
      </c>
      <c r="F2113" t="s">
        <v>8073</v>
      </c>
      <c r="H2113">
        <v>56.798946899999997</v>
      </c>
      <c r="I2113">
        <v>-102.0740467</v>
      </c>
      <c r="J2113" s="1" t="str">
        <f t="shared" si="331"/>
        <v>NGR lake sediment grab sample</v>
      </c>
      <c r="K2113" s="1" t="str">
        <f t="shared" si="332"/>
        <v>&lt;177 micron (NGR)</v>
      </c>
      <c r="L2113">
        <v>110</v>
      </c>
      <c r="M2113" t="s">
        <v>19</v>
      </c>
      <c r="N2113">
        <v>2112</v>
      </c>
      <c r="O2113">
        <v>20.5</v>
      </c>
    </row>
    <row r="2114" spans="1:15" x14ac:dyDescent="0.3">
      <c r="A2114" t="s">
        <v>8074</v>
      </c>
      <c r="B2114" t="s">
        <v>8075</v>
      </c>
      <c r="C2114" s="1" t="str">
        <f t="shared" ref="C2114:C2177" si="333">HYPERLINK("http://geochem.nrcan.gc.ca/cdogs/content/bdl/bdl210161_e.htm", "21:0161")</f>
        <v>21:0161</v>
      </c>
      <c r="D2114" s="1" t="str">
        <f t="shared" si="330"/>
        <v>21:0087</v>
      </c>
      <c r="E2114" t="s">
        <v>8076</v>
      </c>
      <c r="F2114" t="s">
        <v>8077</v>
      </c>
      <c r="H2114">
        <v>56.797659099999997</v>
      </c>
      <c r="I2114">
        <v>-102.13475870000001</v>
      </c>
      <c r="J2114" s="1" t="str">
        <f t="shared" si="331"/>
        <v>NGR lake sediment grab sample</v>
      </c>
      <c r="K2114" s="1" t="str">
        <f t="shared" si="332"/>
        <v>&lt;177 micron (NGR)</v>
      </c>
      <c r="L2114">
        <v>110</v>
      </c>
      <c r="M2114" t="s">
        <v>29</v>
      </c>
      <c r="N2114">
        <v>2113</v>
      </c>
      <c r="O2114">
        <v>14.5</v>
      </c>
    </row>
    <row r="2115" spans="1:15" x14ac:dyDescent="0.3">
      <c r="A2115" t="s">
        <v>8078</v>
      </c>
      <c r="B2115" t="s">
        <v>8079</v>
      </c>
      <c r="C2115" s="1" t="str">
        <f t="shared" si="333"/>
        <v>21:0161</v>
      </c>
      <c r="D2115" s="1" t="str">
        <f t="shared" si="330"/>
        <v>21:0087</v>
      </c>
      <c r="E2115" t="s">
        <v>8080</v>
      </c>
      <c r="F2115" t="s">
        <v>8081</v>
      </c>
      <c r="H2115">
        <v>56.796341900000002</v>
      </c>
      <c r="I2115">
        <v>-102.1954676</v>
      </c>
      <c r="J2115" s="1" t="str">
        <f t="shared" si="331"/>
        <v>NGR lake sediment grab sample</v>
      </c>
      <c r="K2115" s="1" t="str">
        <f t="shared" si="332"/>
        <v>&lt;177 micron (NGR)</v>
      </c>
      <c r="L2115">
        <v>110</v>
      </c>
      <c r="M2115" t="s">
        <v>34</v>
      </c>
      <c r="N2115">
        <v>2114</v>
      </c>
      <c r="O2115">
        <v>10</v>
      </c>
    </row>
    <row r="2116" spans="1:15" x14ac:dyDescent="0.3">
      <c r="A2116" t="s">
        <v>8082</v>
      </c>
      <c r="B2116" t="s">
        <v>8083</v>
      </c>
      <c r="C2116" s="1" t="str">
        <f t="shared" si="333"/>
        <v>21:0161</v>
      </c>
      <c r="D2116" s="1" t="str">
        <f t="shared" si="330"/>
        <v>21:0087</v>
      </c>
      <c r="E2116" t="s">
        <v>8084</v>
      </c>
      <c r="F2116" t="s">
        <v>8085</v>
      </c>
      <c r="H2116">
        <v>56.758507999999999</v>
      </c>
      <c r="I2116">
        <v>-102.19174510000001</v>
      </c>
      <c r="J2116" s="1" t="str">
        <f t="shared" si="331"/>
        <v>NGR lake sediment grab sample</v>
      </c>
      <c r="K2116" s="1" t="str">
        <f t="shared" si="332"/>
        <v>&lt;177 micron (NGR)</v>
      </c>
      <c r="L2116">
        <v>110</v>
      </c>
      <c r="M2116" t="s">
        <v>120</v>
      </c>
      <c r="N2116">
        <v>2115</v>
      </c>
      <c r="O2116">
        <v>9.5</v>
      </c>
    </row>
    <row r="2117" spans="1:15" x14ac:dyDescent="0.3">
      <c r="A2117" t="s">
        <v>8086</v>
      </c>
      <c r="B2117" t="s">
        <v>8087</v>
      </c>
      <c r="C2117" s="1" t="str">
        <f t="shared" si="333"/>
        <v>21:0161</v>
      </c>
      <c r="D2117" s="1" t="str">
        <f t="shared" si="330"/>
        <v>21:0087</v>
      </c>
      <c r="E2117" t="s">
        <v>8088</v>
      </c>
      <c r="F2117" t="s">
        <v>8089</v>
      </c>
      <c r="H2117">
        <v>56.763440000000003</v>
      </c>
      <c r="I2117">
        <v>-102.0931786</v>
      </c>
      <c r="J2117" s="1" t="str">
        <f t="shared" si="331"/>
        <v>NGR lake sediment grab sample</v>
      </c>
      <c r="K2117" s="1" t="str">
        <f t="shared" si="332"/>
        <v>&lt;177 micron (NGR)</v>
      </c>
      <c r="L2117">
        <v>110</v>
      </c>
      <c r="M2117" t="s">
        <v>39</v>
      </c>
      <c r="N2117">
        <v>2116</v>
      </c>
      <c r="O2117">
        <v>53</v>
      </c>
    </row>
    <row r="2118" spans="1:15" x14ac:dyDescent="0.3">
      <c r="A2118" t="s">
        <v>8090</v>
      </c>
      <c r="B2118" t="s">
        <v>8091</v>
      </c>
      <c r="C2118" s="1" t="str">
        <f t="shared" si="333"/>
        <v>21:0161</v>
      </c>
      <c r="D2118" s="1" t="str">
        <f t="shared" si="330"/>
        <v>21:0087</v>
      </c>
      <c r="E2118" t="s">
        <v>8092</v>
      </c>
      <c r="F2118" t="s">
        <v>8093</v>
      </c>
      <c r="H2118">
        <v>56.7312327</v>
      </c>
      <c r="I2118">
        <v>-102.0613276</v>
      </c>
      <c r="J2118" s="1" t="str">
        <f t="shared" si="331"/>
        <v>NGR lake sediment grab sample</v>
      </c>
      <c r="K2118" s="1" t="str">
        <f t="shared" si="332"/>
        <v>&lt;177 micron (NGR)</v>
      </c>
      <c r="L2118">
        <v>110</v>
      </c>
      <c r="M2118" t="s">
        <v>44</v>
      </c>
      <c r="N2118">
        <v>2117</v>
      </c>
      <c r="O2118">
        <v>58.5</v>
      </c>
    </row>
    <row r="2119" spans="1:15" x14ac:dyDescent="0.3">
      <c r="A2119" t="s">
        <v>8094</v>
      </c>
      <c r="B2119" t="s">
        <v>8095</v>
      </c>
      <c r="C2119" s="1" t="str">
        <f t="shared" si="333"/>
        <v>21:0161</v>
      </c>
      <c r="D2119" s="1" t="str">
        <f t="shared" si="330"/>
        <v>21:0087</v>
      </c>
      <c r="E2119" t="s">
        <v>8096</v>
      </c>
      <c r="F2119" t="s">
        <v>8097</v>
      </c>
      <c r="H2119">
        <v>56.736382200000001</v>
      </c>
      <c r="I2119">
        <v>-102.1279792</v>
      </c>
      <c r="J2119" s="1" t="str">
        <f t="shared" si="331"/>
        <v>NGR lake sediment grab sample</v>
      </c>
      <c r="K2119" s="1" t="str">
        <f t="shared" si="332"/>
        <v>&lt;177 micron (NGR)</v>
      </c>
      <c r="L2119">
        <v>110</v>
      </c>
      <c r="M2119" t="s">
        <v>49</v>
      </c>
      <c r="N2119">
        <v>2118</v>
      </c>
      <c r="O2119">
        <v>16.5</v>
      </c>
    </row>
    <row r="2120" spans="1:15" x14ac:dyDescent="0.3">
      <c r="A2120" t="s">
        <v>8098</v>
      </c>
      <c r="B2120" t="s">
        <v>8099</v>
      </c>
      <c r="C2120" s="1" t="str">
        <f t="shared" si="333"/>
        <v>21:0161</v>
      </c>
      <c r="D2120" s="1" t="str">
        <f>HYPERLINK("http://geochem.nrcan.gc.ca/cdogs/content/svy/svy_e.htm", "")</f>
        <v/>
      </c>
      <c r="G2120" s="1" t="str">
        <f>HYPERLINK("http://geochem.nrcan.gc.ca/cdogs/content/cr_/cr_00002_e.htm", "2")</f>
        <v>2</v>
      </c>
      <c r="J2120" t="s">
        <v>22</v>
      </c>
      <c r="K2120" t="s">
        <v>23</v>
      </c>
      <c r="L2120">
        <v>110</v>
      </c>
      <c r="M2120" t="s">
        <v>24</v>
      </c>
      <c r="N2120">
        <v>2119</v>
      </c>
      <c r="O2120">
        <v>17.5</v>
      </c>
    </row>
    <row r="2121" spans="1:15" x14ac:dyDescent="0.3">
      <c r="A2121" t="s">
        <v>8100</v>
      </c>
      <c r="B2121" t="s">
        <v>8101</v>
      </c>
      <c r="C2121" s="1" t="str">
        <f t="shared" si="333"/>
        <v>21:0161</v>
      </c>
      <c r="D2121" s="1" t="str">
        <f t="shared" ref="D2121:D2139" si="334">HYPERLINK("http://geochem.nrcan.gc.ca/cdogs/content/svy/svy210087_e.htm", "21:0087")</f>
        <v>21:0087</v>
      </c>
      <c r="E2121" t="s">
        <v>8102</v>
      </c>
      <c r="F2121" t="s">
        <v>8103</v>
      </c>
      <c r="H2121">
        <v>56.741201199999999</v>
      </c>
      <c r="I2121">
        <v>-102.1815878</v>
      </c>
      <c r="J2121" s="1" t="str">
        <f t="shared" ref="J2121:J2139" si="335">HYPERLINK("http://geochem.nrcan.gc.ca/cdogs/content/kwd/kwd020027_e.htm", "NGR lake sediment grab sample")</f>
        <v>NGR lake sediment grab sample</v>
      </c>
      <c r="K2121" s="1" t="str">
        <f t="shared" ref="K2121:K2139" si="336">HYPERLINK("http://geochem.nrcan.gc.ca/cdogs/content/kwd/kwd080006_e.htm", "&lt;177 micron (NGR)")</f>
        <v>&lt;177 micron (NGR)</v>
      </c>
      <c r="L2121">
        <v>110</v>
      </c>
      <c r="M2121" t="s">
        <v>54</v>
      </c>
      <c r="N2121">
        <v>2120</v>
      </c>
      <c r="O2121">
        <v>9</v>
      </c>
    </row>
    <row r="2122" spans="1:15" x14ac:dyDescent="0.3">
      <c r="A2122" t="s">
        <v>8104</v>
      </c>
      <c r="B2122" t="s">
        <v>8105</v>
      </c>
      <c r="C2122" s="1" t="str">
        <f t="shared" si="333"/>
        <v>21:0161</v>
      </c>
      <c r="D2122" s="1" t="str">
        <f t="shared" si="334"/>
        <v>21:0087</v>
      </c>
      <c r="E2122" t="s">
        <v>8106</v>
      </c>
      <c r="F2122" t="s">
        <v>8107</v>
      </c>
      <c r="H2122">
        <v>56.708221799999997</v>
      </c>
      <c r="I2122">
        <v>-102.19386110000001</v>
      </c>
      <c r="J2122" s="1" t="str">
        <f t="shared" si="335"/>
        <v>NGR lake sediment grab sample</v>
      </c>
      <c r="K2122" s="1" t="str">
        <f t="shared" si="336"/>
        <v>&lt;177 micron (NGR)</v>
      </c>
      <c r="L2122">
        <v>110</v>
      </c>
      <c r="M2122" t="s">
        <v>59</v>
      </c>
      <c r="N2122">
        <v>2121</v>
      </c>
      <c r="O2122">
        <v>21.5</v>
      </c>
    </row>
    <row r="2123" spans="1:15" x14ac:dyDescent="0.3">
      <c r="A2123" t="s">
        <v>8108</v>
      </c>
      <c r="B2123" t="s">
        <v>8109</v>
      </c>
      <c r="C2123" s="1" t="str">
        <f t="shared" si="333"/>
        <v>21:0161</v>
      </c>
      <c r="D2123" s="1" t="str">
        <f t="shared" si="334"/>
        <v>21:0087</v>
      </c>
      <c r="E2123" t="s">
        <v>8110</v>
      </c>
      <c r="F2123" t="s">
        <v>8111</v>
      </c>
      <c r="H2123">
        <v>56.694697099999999</v>
      </c>
      <c r="I2123">
        <v>-102.1523942</v>
      </c>
      <c r="J2123" s="1" t="str">
        <f t="shared" si="335"/>
        <v>NGR lake sediment grab sample</v>
      </c>
      <c r="K2123" s="1" t="str">
        <f t="shared" si="336"/>
        <v>&lt;177 micron (NGR)</v>
      </c>
      <c r="L2123">
        <v>110</v>
      </c>
      <c r="M2123" t="s">
        <v>105</v>
      </c>
      <c r="N2123">
        <v>2122</v>
      </c>
      <c r="O2123">
        <v>20.5</v>
      </c>
    </row>
    <row r="2124" spans="1:15" x14ac:dyDescent="0.3">
      <c r="A2124" t="s">
        <v>8112</v>
      </c>
      <c r="B2124" t="s">
        <v>8113</v>
      </c>
      <c r="C2124" s="1" t="str">
        <f t="shared" si="333"/>
        <v>21:0161</v>
      </c>
      <c r="D2124" s="1" t="str">
        <f t="shared" si="334"/>
        <v>21:0087</v>
      </c>
      <c r="E2124" t="s">
        <v>8114</v>
      </c>
      <c r="F2124" t="s">
        <v>8115</v>
      </c>
      <c r="H2124">
        <v>56.693933100000002</v>
      </c>
      <c r="I2124">
        <v>-102.0805728</v>
      </c>
      <c r="J2124" s="1" t="str">
        <f t="shared" si="335"/>
        <v>NGR lake sediment grab sample</v>
      </c>
      <c r="K2124" s="1" t="str">
        <f t="shared" si="336"/>
        <v>&lt;177 micron (NGR)</v>
      </c>
      <c r="L2124">
        <v>110</v>
      </c>
      <c r="M2124" t="s">
        <v>110</v>
      </c>
      <c r="N2124">
        <v>2123</v>
      </c>
      <c r="O2124">
        <v>24.5</v>
      </c>
    </row>
    <row r="2125" spans="1:15" x14ac:dyDescent="0.3">
      <c r="A2125" t="s">
        <v>8116</v>
      </c>
      <c r="B2125" t="s">
        <v>8117</v>
      </c>
      <c r="C2125" s="1" t="str">
        <f t="shared" si="333"/>
        <v>21:0161</v>
      </c>
      <c r="D2125" s="1" t="str">
        <f t="shared" si="334"/>
        <v>21:0087</v>
      </c>
      <c r="E2125" t="s">
        <v>8118</v>
      </c>
      <c r="F2125" t="s">
        <v>8119</v>
      </c>
      <c r="H2125">
        <v>56.694726000000003</v>
      </c>
      <c r="I2125">
        <v>-102.0380365</v>
      </c>
      <c r="J2125" s="1" t="str">
        <f t="shared" si="335"/>
        <v>NGR lake sediment grab sample</v>
      </c>
      <c r="K2125" s="1" t="str">
        <f t="shared" si="336"/>
        <v>&lt;177 micron (NGR)</v>
      </c>
      <c r="L2125">
        <v>110</v>
      </c>
      <c r="M2125" t="s">
        <v>115</v>
      </c>
      <c r="N2125">
        <v>2124</v>
      </c>
      <c r="O2125">
        <v>27.5</v>
      </c>
    </row>
    <row r="2126" spans="1:15" x14ac:dyDescent="0.3">
      <c r="A2126" t="s">
        <v>8120</v>
      </c>
      <c r="B2126" t="s">
        <v>8121</v>
      </c>
      <c r="C2126" s="1" t="str">
        <f t="shared" si="333"/>
        <v>21:0161</v>
      </c>
      <c r="D2126" s="1" t="str">
        <f t="shared" si="334"/>
        <v>21:0087</v>
      </c>
      <c r="E2126" t="s">
        <v>8122</v>
      </c>
      <c r="F2126" t="s">
        <v>8123</v>
      </c>
      <c r="H2126">
        <v>56.672179700000001</v>
      </c>
      <c r="I2126">
        <v>-102.034909</v>
      </c>
      <c r="J2126" s="1" t="str">
        <f t="shared" si="335"/>
        <v>NGR lake sediment grab sample</v>
      </c>
      <c r="K2126" s="1" t="str">
        <f t="shared" si="336"/>
        <v>&lt;177 micron (NGR)</v>
      </c>
      <c r="L2126">
        <v>110</v>
      </c>
      <c r="M2126" t="s">
        <v>176</v>
      </c>
      <c r="N2126">
        <v>2125</v>
      </c>
      <c r="O2126">
        <v>42.5</v>
      </c>
    </row>
    <row r="2127" spans="1:15" x14ac:dyDescent="0.3">
      <c r="A2127" t="s">
        <v>8124</v>
      </c>
      <c r="B2127" t="s">
        <v>8125</v>
      </c>
      <c r="C2127" s="1" t="str">
        <f t="shared" si="333"/>
        <v>21:0161</v>
      </c>
      <c r="D2127" s="1" t="str">
        <f t="shared" si="334"/>
        <v>21:0087</v>
      </c>
      <c r="E2127" t="s">
        <v>8126</v>
      </c>
      <c r="F2127" t="s">
        <v>8127</v>
      </c>
      <c r="H2127">
        <v>56.6587496</v>
      </c>
      <c r="I2127">
        <v>-102.07513489999999</v>
      </c>
      <c r="J2127" s="1" t="str">
        <f t="shared" si="335"/>
        <v>NGR lake sediment grab sample</v>
      </c>
      <c r="K2127" s="1" t="str">
        <f t="shared" si="336"/>
        <v>&lt;177 micron (NGR)</v>
      </c>
      <c r="L2127">
        <v>110</v>
      </c>
      <c r="M2127" t="s">
        <v>68</v>
      </c>
      <c r="N2127">
        <v>2126</v>
      </c>
      <c r="O2127">
        <v>43</v>
      </c>
    </row>
    <row r="2128" spans="1:15" x14ac:dyDescent="0.3">
      <c r="A2128" t="s">
        <v>8128</v>
      </c>
      <c r="B2128" t="s">
        <v>8129</v>
      </c>
      <c r="C2128" s="1" t="str">
        <f t="shared" si="333"/>
        <v>21:0161</v>
      </c>
      <c r="D2128" s="1" t="str">
        <f t="shared" si="334"/>
        <v>21:0087</v>
      </c>
      <c r="E2128" t="s">
        <v>8126</v>
      </c>
      <c r="F2128" t="s">
        <v>8130</v>
      </c>
      <c r="H2128">
        <v>56.6587496</v>
      </c>
      <c r="I2128">
        <v>-102.07513489999999</v>
      </c>
      <c r="J2128" s="1" t="str">
        <f t="shared" si="335"/>
        <v>NGR lake sediment grab sample</v>
      </c>
      <c r="K2128" s="1" t="str">
        <f t="shared" si="336"/>
        <v>&lt;177 micron (NGR)</v>
      </c>
      <c r="L2128">
        <v>110</v>
      </c>
      <c r="M2128" t="s">
        <v>72</v>
      </c>
      <c r="N2128">
        <v>2127</v>
      </c>
      <c r="O2128">
        <v>45</v>
      </c>
    </row>
    <row r="2129" spans="1:15" x14ac:dyDescent="0.3">
      <c r="A2129" t="s">
        <v>8131</v>
      </c>
      <c r="B2129" t="s">
        <v>8132</v>
      </c>
      <c r="C2129" s="1" t="str">
        <f t="shared" si="333"/>
        <v>21:0161</v>
      </c>
      <c r="D2129" s="1" t="str">
        <f t="shared" si="334"/>
        <v>21:0087</v>
      </c>
      <c r="E2129" t="s">
        <v>8133</v>
      </c>
      <c r="F2129" t="s">
        <v>8134</v>
      </c>
      <c r="H2129">
        <v>56.656712300000002</v>
      </c>
      <c r="I2129">
        <v>-102.1422049</v>
      </c>
      <c r="J2129" s="1" t="str">
        <f t="shared" si="335"/>
        <v>NGR lake sediment grab sample</v>
      </c>
      <c r="K2129" s="1" t="str">
        <f t="shared" si="336"/>
        <v>&lt;177 micron (NGR)</v>
      </c>
      <c r="L2129">
        <v>110</v>
      </c>
      <c r="M2129" t="s">
        <v>183</v>
      </c>
      <c r="N2129">
        <v>2128</v>
      </c>
      <c r="O2129">
        <v>24.5</v>
      </c>
    </row>
    <row r="2130" spans="1:15" x14ac:dyDescent="0.3">
      <c r="A2130" t="s">
        <v>8135</v>
      </c>
      <c r="B2130" t="s">
        <v>8136</v>
      </c>
      <c r="C2130" s="1" t="str">
        <f t="shared" si="333"/>
        <v>21:0161</v>
      </c>
      <c r="D2130" s="1" t="str">
        <f t="shared" si="334"/>
        <v>21:0087</v>
      </c>
      <c r="E2130" t="s">
        <v>8137</v>
      </c>
      <c r="F2130" t="s">
        <v>8138</v>
      </c>
      <c r="H2130">
        <v>56.659913000000003</v>
      </c>
      <c r="I2130">
        <v>-102.2039827</v>
      </c>
      <c r="J2130" s="1" t="str">
        <f t="shared" si="335"/>
        <v>NGR lake sediment grab sample</v>
      </c>
      <c r="K2130" s="1" t="str">
        <f t="shared" si="336"/>
        <v>&lt;177 micron (NGR)</v>
      </c>
      <c r="L2130">
        <v>110</v>
      </c>
      <c r="M2130" t="s">
        <v>188</v>
      </c>
      <c r="N2130">
        <v>2129</v>
      </c>
      <c r="O2130">
        <v>57</v>
      </c>
    </row>
    <row r="2131" spans="1:15" x14ac:dyDescent="0.3">
      <c r="A2131" t="s">
        <v>8139</v>
      </c>
      <c r="B2131" t="s">
        <v>8140</v>
      </c>
      <c r="C2131" s="1" t="str">
        <f t="shared" si="333"/>
        <v>21:0161</v>
      </c>
      <c r="D2131" s="1" t="str">
        <f t="shared" si="334"/>
        <v>21:0087</v>
      </c>
      <c r="E2131" t="s">
        <v>8141</v>
      </c>
      <c r="F2131" t="s">
        <v>8142</v>
      </c>
      <c r="H2131">
        <v>56.687705999999999</v>
      </c>
      <c r="I2131">
        <v>-102.24112049999999</v>
      </c>
      <c r="J2131" s="1" t="str">
        <f t="shared" si="335"/>
        <v>NGR lake sediment grab sample</v>
      </c>
      <c r="K2131" s="1" t="str">
        <f t="shared" si="336"/>
        <v>&lt;177 micron (NGR)</v>
      </c>
      <c r="L2131">
        <v>110</v>
      </c>
      <c r="M2131" t="s">
        <v>193</v>
      </c>
      <c r="N2131">
        <v>2130</v>
      </c>
      <c r="O2131">
        <v>60.5</v>
      </c>
    </row>
    <row r="2132" spans="1:15" x14ac:dyDescent="0.3">
      <c r="A2132" t="s">
        <v>8143</v>
      </c>
      <c r="B2132" t="s">
        <v>8144</v>
      </c>
      <c r="C2132" s="1" t="str">
        <f t="shared" si="333"/>
        <v>21:0161</v>
      </c>
      <c r="D2132" s="1" t="str">
        <f t="shared" si="334"/>
        <v>21:0087</v>
      </c>
      <c r="E2132" t="s">
        <v>8084</v>
      </c>
      <c r="F2132" t="s">
        <v>8145</v>
      </c>
      <c r="H2132">
        <v>56.758507999999999</v>
      </c>
      <c r="I2132">
        <v>-102.19174510000001</v>
      </c>
      <c r="J2132" s="1" t="str">
        <f t="shared" si="335"/>
        <v>NGR lake sediment grab sample</v>
      </c>
      <c r="K2132" s="1" t="str">
        <f t="shared" si="336"/>
        <v>&lt;177 micron (NGR)</v>
      </c>
      <c r="L2132">
        <v>110</v>
      </c>
      <c r="M2132" t="s">
        <v>197</v>
      </c>
      <c r="N2132">
        <v>2131</v>
      </c>
      <c r="O2132">
        <v>9.5</v>
      </c>
    </row>
    <row r="2133" spans="1:15" x14ac:dyDescent="0.3">
      <c r="A2133" t="s">
        <v>8146</v>
      </c>
      <c r="B2133" t="s">
        <v>8147</v>
      </c>
      <c r="C2133" s="1" t="str">
        <f t="shared" si="333"/>
        <v>21:0161</v>
      </c>
      <c r="D2133" s="1" t="str">
        <f t="shared" si="334"/>
        <v>21:0087</v>
      </c>
      <c r="E2133" t="s">
        <v>8148</v>
      </c>
      <c r="F2133" t="s">
        <v>8149</v>
      </c>
      <c r="H2133">
        <v>56.659959999999998</v>
      </c>
      <c r="I2133">
        <v>-102.24641339999999</v>
      </c>
      <c r="J2133" s="1" t="str">
        <f t="shared" si="335"/>
        <v>NGR lake sediment grab sample</v>
      </c>
      <c r="K2133" s="1" t="str">
        <f t="shared" si="336"/>
        <v>&lt;177 micron (NGR)</v>
      </c>
      <c r="L2133">
        <v>111</v>
      </c>
      <c r="M2133" t="s">
        <v>19</v>
      </c>
      <c r="N2133">
        <v>2132</v>
      </c>
      <c r="O2133">
        <v>29</v>
      </c>
    </row>
    <row r="2134" spans="1:15" x14ac:dyDescent="0.3">
      <c r="A2134" t="s">
        <v>8150</v>
      </c>
      <c r="B2134" t="s">
        <v>8151</v>
      </c>
      <c r="C2134" s="1" t="str">
        <f t="shared" si="333"/>
        <v>21:0161</v>
      </c>
      <c r="D2134" s="1" t="str">
        <f t="shared" si="334"/>
        <v>21:0087</v>
      </c>
      <c r="E2134" t="s">
        <v>8152</v>
      </c>
      <c r="F2134" t="s">
        <v>8153</v>
      </c>
      <c r="H2134">
        <v>56.676746700000002</v>
      </c>
      <c r="I2134">
        <v>-102.3153966</v>
      </c>
      <c r="J2134" s="1" t="str">
        <f t="shared" si="335"/>
        <v>NGR lake sediment grab sample</v>
      </c>
      <c r="K2134" s="1" t="str">
        <f t="shared" si="336"/>
        <v>&lt;177 micron (NGR)</v>
      </c>
      <c r="L2134">
        <v>111</v>
      </c>
      <c r="M2134" t="s">
        <v>29</v>
      </c>
      <c r="N2134">
        <v>2133</v>
      </c>
      <c r="O2134">
        <v>9.5</v>
      </c>
    </row>
    <row r="2135" spans="1:15" x14ac:dyDescent="0.3">
      <c r="A2135" t="s">
        <v>8154</v>
      </c>
      <c r="B2135" t="s">
        <v>8155</v>
      </c>
      <c r="C2135" s="1" t="str">
        <f t="shared" si="333"/>
        <v>21:0161</v>
      </c>
      <c r="D2135" s="1" t="str">
        <f t="shared" si="334"/>
        <v>21:0087</v>
      </c>
      <c r="E2135" t="s">
        <v>8156</v>
      </c>
      <c r="F2135" t="s">
        <v>8157</v>
      </c>
      <c r="H2135">
        <v>56.665020200000001</v>
      </c>
      <c r="I2135">
        <v>-102.35540450000001</v>
      </c>
      <c r="J2135" s="1" t="str">
        <f t="shared" si="335"/>
        <v>NGR lake sediment grab sample</v>
      </c>
      <c r="K2135" s="1" t="str">
        <f t="shared" si="336"/>
        <v>&lt;177 micron (NGR)</v>
      </c>
      <c r="L2135">
        <v>111</v>
      </c>
      <c r="M2135" t="s">
        <v>34</v>
      </c>
      <c r="N2135">
        <v>2134</v>
      </c>
      <c r="O2135">
        <v>55.5</v>
      </c>
    </row>
    <row r="2136" spans="1:15" x14ac:dyDescent="0.3">
      <c r="A2136" t="s">
        <v>8158</v>
      </c>
      <c r="B2136" t="s">
        <v>8159</v>
      </c>
      <c r="C2136" s="1" t="str">
        <f t="shared" si="333"/>
        <v>21:0161</v>
      </c>
      <c r="D2136" s="1" t="str">
        <f t="shared" si="334"/>
        <v>21:0087</v>
      </c>
      <c r="E2136" t="s">
        <v>8160</v>
      </c>
      <c r="F2136" t="s">
        <v>8161</v>
      </c>
      <c r="H2136">
        <v>56.6337057</v>
      </c>
      <c r="I2136">
        <v>-102.320087</v>
      </c>
      <c r="J2136" s="1" t="str">
        <f t="shared" si="335"/>
        <v>NGR lake sediment grab sample</v>
      </c>
      <c r="K2136" s="1" t="str">
        <f t="shared" si="336"/>
        <v>&lt;177 micron (NGR)</v>
      </c>
      <c r="L2136">
        <v>111</v>
      </c>
      <c r="M2136" t="s">
        <v>39</v>
      </c>
      <c r="N2136">
        <v>2135</v>
      </c>
      <c r="O2136">
        <v>42</v>
      </c>
    </row>
    <row r="2137" spans="1:15" x14ac:dyDescent="0.3">
      <c r="A2137" t="s">
        <v>8162</v>
      </c>
      <c r="B2137" t="s">
        <v>8163</v>
      </c>
      <c r="C2137" s="1" t="str">
        <f t="shared" si="333"/>
        <v>21:0161</v>
      </c>
      <c r="D2137" s="1" t="str">
        <f t="shared" si="334"/>
        <v>21:0087</v>
      </c>
      <c r="E2137" t="s">
        <v>8164</v>
      </c>
      <c r="F2137" t="s">
        <v>8165</v>
      </c>
      <c r="H2137">
        <v>56.630955700000001</v>
      </c>
      <c r="I2137">
        <v>-102.2354809</v>
      </c>
      <c r="J2137" s="1" t="str">
        <f t="shared" si="335"/>
        <v>NGR lake sediment grab sample</v>
      </c>
      <c r="K2137" s="1" t="str">
        <f t="shared" si="336"/>
        <v>&lt;177 micron (NGR)</v>
      </c>
      <c r="L2137">
        <v>111</v>
      </c>
      <c r="M2137" t="s">
        <v>44</v>
      </c>
      <c r="N2137">
        <v>2136</v>
      </c>
      <c r="O2137">
        <v>53.5</v>
      </c>
    </row>
    <row r="2138" spans="1:15" x14ac:dyDescent="0.3">
      <c r="A2138" t="s">
        <v>8166</v>
      </c>
      <c r="B2138" t="s">
        <v>8167</v>
      </c>
      <c r="C2138" s="1" t="str">
        <f t="shared" si="333"/>
        <v>21:0161</v>
      </c>
      <c r="D2138" s="1" t="str">
        <f t="shared" si="334"/>
        <v>21:0087</v>
      </c>
      <c r="E2138" t="s">
        <v>8168</v>
      </c>
      <c r="F2138" t="s">
        <v>8169</v>
      </c>
      <c r="H2138">
        <v>56.629750299999998</v>
      </c>
      <c r="I2138">
        <v>-102.18175309999999</v>
      </c>
      <c r="J2138" s="1" t="str">
        <f t="shared" si="335"/>
        <v>NGR lake sediment grab sample</v>
      </c>
      <c r="K2138" s="1" t="str">
        <f t="shared" si="336"/>
        <v>&lt;177 micron (NGR)</v>
      </c>
      <c r="L2138">
        <v>111</v>
      </c>
      <c r="M2138" t="s">
        <v>49</v>
      </c>
      <c r="N2138">
        <v>2137</v>
      </c>
      <c r="O2138">
        <v>48.5</v>
      </c>
    </row>
    <row r="2139" spans="1:15" x14ac:dyDescent="0.3">
      <c r="A2139" t="s">
        <v>8170</v>
      </c>
      <c r="B2139" t="s">
        <v>8171</v>
      </c>
      <c r="C2139" s="1" t="str">
        <f t="shared" si="333"/>
        <v>21:0161</v>
      </c>
      <c r="D2139" s="1" t="str">
        <f t="shared" si="334"/>
        <v>21:0087</v>
      </c>
      <c r="E2139" t="s">
        <v>8172</v>
      </c>
      <c r="F2139" t="s">
        <v>8173</v>
      </c>
      <c r="H2139">
        <v>56.621418499999997</v>
      </c>
      <c r="I2139">
        <v>-102.1318304</v>
      </c>
      <c r="J2139" s="1" t="str">
        <f t="shared" si="335"/>
        <v>NGR lake sediment grab sample</v>
      </c>
      <c r="K2139" s="1" t="str">
        <f t="shared" si="336"/>
        <v>&lt;177 micron (NGR)</v>
      </c>
      <c r="L2139">
        <v>111</v>
      </c>
      <c r="M2139" t="s">
        <v>54</v>
      </c>
      <c r="N2139">
        <v>2138</v>
      </c>
      <c r="O2139">
        <v>21</v>
      </c>
    </row>
    <row r="2140" spans="1:15" x14ac:dyDescent="0.3">
      <c r="A2140" t="s">
        <v>8174</v>
      </c>
      <c r="B2140" t="s">
        <v>8175</v>
      </c>
      <c r="C2140" s="1" t="str">
        <f t="shared" si="333"/>
        <v>21:0161</v>
      </c>
      <c r="D2140" s="1" t="str">
        <f>HYPERLINK("http://geochem.nrcan.gc.ca/cdogs/content/svy/svy_e.htm", "")</f>
        <v/>
      </c>
      <c r="G2140" s="1" t="str">
        <f>HYPERLINK("http://geochem.nrcan.gc.ca/cdogs/content/cr_/cr_00002_e.htm", "2")</f>
        <v>2</v>
      </c>
      <c r="J2140" t="s">
        <v>22</v>
      </c>
      <c r="K2140" t="s">
        <v>23</v>
      </c>
      <c r="L2140">
        <v>111</v>
      </c>
      <c r="M2140" t="s">
        <v>24</v>
      </c>
      <c r="N2140">
        <v>2139</v>
      </c>
      <c r="O2140">
        <v>16.5</v>
      </c>
    </row>
    <row r="2141" spans="1:15" x14ac:dyDescent="0.3">
      <c r="A2141" t="s">
        <v>8176</v>
      </c>
      <c r="B2141" t="s">
        <v>8177</v>
      </c>
      <c r="C2141" s="1" t="str">
        <f t="shared" si="333"/>
        <v>21:0161</v>
      </c>
      <c r="D2141" s="1" t="str">
        <f t="shared" ref="D2141:D2168" si="337">HYPERLINK("http://geochem.nrcan.gc.ca/cdogs/content/svy/svy210087_e.htm", "21:0087")</f>
        <v>21:0087</v>
      </c>
      <c r="E2141" t="s">
        <v>8178</v>
      </c>
      <c r="F2141" t="s">
        <v>8179</v>
      </c>
      <c r="H2141">
        <v>56.624024499999997</v>
      </c>
      <c r="I2141">
        <v>-102.0892374</v>
      </c>
      <c r="J2141" s="1" t="str">
        <f t="shared" ref="J2141:J2168" si="338">HYPERLINK("http://geochem.nrcan.gc.ca/cdogs/content/kwd/kwd020027_e.htm", "NGR lake sediment grab sample")</f>
        <v>NGR lake sediment grab sample</v>
      </c>
      <c r="K2141" s="1" t="str">
        <f t="shared" ref="K2141:K2168" si="339">HYPERLINK("http://geochem.nrcan.gc.ca/cdogs/content/kwd/kwd080006_e.htm", "&lt;177 micron (NGR)")</f>
        <v>&lt;177 micron (NGR)</v>
      </c>
      <c r="L2141">
        <v>111</v>
      </c>
      <c r="M2141" t="s">
        <v>59</v>
      </c>
      <c r="N2141">
        <v>2140</v>
      </c>
      <c r="O2141">
        <v>56</v>
      </c>
    </row>
    <row r="2142" spans="1:15" x14ac:dyDescent="0.3">
      <c r="A2142" t="s">
        <v>8180</v>
      </c>
      <c r="B2142" t="s">
        <v>8181</v>
      </c>
      <c r="C2142" s="1" t="str">
        <f t="shared" si="333"/>
        <v>21:0161</v>
      </c>
      <c r="D2142" s="1" t="str">
        <f t="shared" si="337"/>
        <v>21:0087</v>
      </c>
      <c r="E2142" t="s">
        <v>8182</v>
      </c>
      <c r="F2142" t="s">
        <v>8183</v>
      </c>
      <c r="H2142">
        <v>56.627358200000003</v>
      </c>
      <c r="I2142">
        <v>-102.0400582</v>
      </c>
      <c r="J2142" s="1" t="str">
        <f t="shared" si="338"/>
        <v>NGR lake sediment grab sample</v>
      </c>
      <c r="K2142" s="1" t="str">
        <f t="shared" si="339"/>
        <v>&lt;177 micron (NGR)</v>
      </c>
      <c r="L2142">
        <v>111</v>
      </c>
      <c r="M2142" t="s">
        <v>105</v>
      </c>
      <c r="N2142">
        <v>2141</v>
      </c>
      <c r="O2142">
        <v>32.5</v>
      </c>
    </row>
    <row r="2143" spans="1:15" x14ac:dyDescent="0.3">
      <c r="A2143" t="s">
        <v>8184</v>
      </c>
      <c r="B2143" t="s">
        <v>8185</v>
      </c>
      <c r="C2143" s="1" t="str">
        <f t="shared" si="333"/>
        <v>21:0161</v>
      </c>
      <c r="D2143" s="1" t="str">
        <f t="shared" si="337"/>
        <v>21:0087</v>
      </c>
      <c r="E2143" t="s">
        <v>8186</v>
      </c>
      <c r="F2143" t="s">
        <v>8187</v>
      </c>
      <c r="H2143">
        <v>56.6042469</v>
      </c>
      <c r="I2143">
        <v>-102.08913010000001</v>
      </c>
      <c r="J2143" s="1" t="str">
        <f t="shared" si="338"/>
        <v>NGR lake sediment grab sample</v>
      </c>
      <c r="K2143" s="1" t="str">
        <f t="shared" si="339"/>
        <v>&lt;177 micron (NGR)</v>
      </c>
      <c r="L2143">
        <v>111</v>
      </c>
      <c r="M2143" t="s">
        <v>110</v>
      </c>
      <c r="N2143">
        <v>2142</v>
      </c>
      <c r="O2143">
        <v>52</v>
      </c>
    </row>
    <row r="2144" spans="1:15" x14ac:dyDescent="0.3">
      <c r="A2144" t="s">
        <v>8188</v>
      </c>
      <c r="B2144" t="s">
        <v>8189</v>
      </c>
      <c r="C2144" s="1" t="str">
        <f t="shared" si="333"/>
        <v>21:0161</v>
      </c>
      <c r="D2144" s="1" t="str">
        <f t="shared" si="337"/>
        <v>21:0087</v>
      </c>
      <c r="E2144" t="s">
        <v>8190</v>
      </c>
      <c r="F2144" t="s">
        <v>8191</v>
      </c>
      <c r="H2144">
        <v>56.599285799999997</v>
      </c>
      <c r="I2144">
        <v>-102.14654470000001</v>
      </c>
      <c r="J2144" s="1" t="str">
        <f t="shared" si="338"/>
        <v>NGR lake sediment grab sample</v>
      </c>
      <c r="K2144" s="1" t="str">
        <f t="shared" si="339"/>
        <v>&lt;177 micron (NGR)</v>
      </c>
      <c r="L2144">
        <v>111</v>
      </c>
      <c r="M2144" t="s">
        <v>115</v>
      </c>
      <c r="N2144">
        <v>2143</v>
      </c>
      <c r="O2144">
        <v>53.5</v>
      </c>
    </row>
    <row r="2145" spans="1:15" x14ac:dyDescent="0.3">
      <c r="A2145" t="s">
        <v>8192</v>
      </c>
      <c r="B2145" t="s">
        <v>8193</v>
      </c>
      <c r="C2145" s="1" t="str">
        <f t="shared" si="333"/>
        <v>21:0161</v>
      </c>
      <c r="D2145" s="1" t="str">
        <f t="shared" si="337"/>
        <v>21:0087</v>
      </c>
      <c r="E2145" t="s">
        <v>8194</v>
      </c>
      <c r="F2145" t="s">
        <v>8195</v>
      </c>
      <c r="H2145">
        <v>56.603636100000003</v>
      </c>
      <c r="I2145">
        <v>-102.2195519</v>
      </c>
      <c r="J2145" s="1" t="str">
        <f t="shared" si="338"/>
        <v>NGR lake sediment grab sample</v>
      </c>
      <c r="K2145" s="1" t="str">
        <f t="shared" si="339"/>
        <v>&lt;177 micron (NGR)</v>
      </c>
      <c r="L2145">
        <v>111</v>
      </c>
      <c r="M2145" t="s">
        <v>176</v>
      </c>
      <c r="N2145">
        <v>2144</v>
      </c>
      <c r="O2145">
        <v>32.5</v>
      </c>
    </row>
    <row r="2146" spans="1:15" x14ac:dyDescent="0.3">
      <c r="A2146" t="s">
        <v>8196</v>
      </c>
      <c r="B2146" t="s">
        <v>8197</v>
      </c>
      <c r="C2146" s="1" t="str">
        <f t="shared" si="333"/>
        <v>21:0161</v>
      </c>
      <c r="D2146" s="1" t="str">
        <f t="shared" si="337"/>
        <v>21:0087</v>
      </c>
      <c r="E2146" t="s">
        <v>8198</v>
      </c>
      <c r="F2146" t="s">
        <v>8199</v>
      </c>
      <c r="H2146">
        <v>56.602346300000001</v>
      </c>
      <c r="I2146">
        <v>-102.2832004</v>
      </c>
      <c r="J2146" s="1" t="str">
        <f t="shared" si="338"/>
        <v>NGR lake sediment grab sample</v>
      </c>
      <c r="K2146" s="1" t="str">
        <f t="shared" si="339"/>
        <v>&lt;177 micron (NGR)</v>
      </c>
      <c r="L2146">
        <v>111</v>
      </c>
      <c r="M2146" t="s">
        <v>120</v>
      </c>
      <c r="N2146">
        <v>2145</v>
      </c>
      <c r="O2146">
        <v>13.5</v>
      </c>
    </row>
    <row r="2147" spans="1:15" x14ac:dyDescent="0.3">
      <c r="A2147" t="s">
        <v>8200</v>
      </c>
      <c r="B2147" t="s">
        <v>8201</v>
      </c>
      <c r="C2147" s="1" t="str">
        <f t="shared" si="333"/>
        <v>21:0161</v>
      </c>
      <c r="D2147" s="1" t="str">
        <f t="shared" si="337"/>
        <v>21:0087</v>
      </c>
      <c r="E2147" t="s">
        <v>8202</v>
      </c>
      <c r="F2147" t="s">
        <v>8203</v>
      </c>
      <c r="H2147">
        <v>56.596013599999999</v>
      </c>
      <c r="I2147">
        <v>-102.3227579</v>
      </c>
      <c r="J2147" s="1" t="str">
        <f t="shared" si="338"/>
        <v>NGR lake sediment grab sample</v>
      </c>
      <c r="K2147" s="1" t="str">
        <f t="shared" si="339"/>
        <v>&lt;177 micron (NGR)</v>
      </c>
      <c r="L2147">
        <v>111</v>
      </c>
      <c r="M2147" t="s">
        <v>68</v>
      </c>
      <c r="N2147">
        <v>2146</v>
      </c>
      <c r="O2147">
        <v>10</v>
      </c>
    </row>
    <row r="2148" spans="1:15" x14ac:dyDescent="0.3">
      <c r="A2148" t="s">
        <v>8204</v>
      </c>
      <c r="B2148" t="s">
        <v>8205</v>
      </c>
      <c r="C2148" s="1" t="str">
        <f t="shared" si="333"/>
        <v>21:0161</v>
      </c>
      <c r="D2148" s="1" t="str">
        <f t="shared" si="337"/>
        <v>21:0087</v>
      </c>
      <c r="E2148" t="s">
        <v>8202</v>
      </c>
      <c r="F2148" t="s">
        <v>8206</v>
      </c>
      <c r="H2148">
        <v>56.596013599999999</v>
      </c>
      <c r="I2148">
        <v>-102.3227579</v>
      </c>
      <c r="J2148" s="1" t="str">
        <f t="shared" si="338"/>
        <v>NGR lake sediment grab sample</v>
      </c>
      <c r="K2148" s="1" t="str">
        <f t="shared" si="339"/>
        <v>&lt;177 micron (NGR)</v>
      </c>
      <c r="L2148">
        <v>111</v>
      </c>
      <c r="M2148" t="s">
        <v>72</v>
      </c>
      <c r="N2148">
        <v>2147</v>
      </c>
      <c r="O2148">
        <v>10</v>
      </c>
    </row>
    <row r="2149" spans="1:15" x14ac:dyDescent="0.3">
      <c r="A2149" t="s">
        <v>8207</v>
      </c>
      <c r="B2149" t="s">
        <v>8208</v>
      </c>
      <c r="C2149" s="1" t="str">
        <f t="shared" si="333"/>
        <v>21:0161</v>
      </c>
      <c r="D2149" s="1" t="str">
        <f t="shared" si="337"/>
        <v>21:0087</v>
      </c>
      <c r="E2149" t="s">
        <v>8209</v>
      </c>
      <c r="F2149" t="s">
        <v>8210</v>
      </c>
      <c r="H2149">
        <v>56.567190600000004</v>
      </c>
      <c r="I2149">
        <v>-102.3199118</v>
      </c>
      <c r="J2149" s="1" t="str">
        <f t="shared" si="338"/>
        <v>NGR lake sediment grab sample</v>
      </c>
      <c r="K2149" s="1" t="str">
        <f t="shared" si="339"/>
        <v>&lt;177 micron (NGR)</v>
      </c>
      <c r="L2149">
        <v>111</v>
      </c>
      <c r="M2149" t="s">
        <v>183</v>
      </c>
      <c r="N2149">
        <v>2148</v>
      </c>
      <c r="O2149">
        <v>5</v>
      </c>
    </row>
    <row r="2150" spans="1:15" x14ac:dyDescent="0.3">
      <c r="A2150" t="s">
        <v>8211</v>
      </c>
      <c r="B2150" t="s">
        <v>8212</v>
      </c>
      <c r="C2150" s="1" t="str">
        <f t="shared" si="333"/>
        <v>21:0161</v>
      </c>
      <c r="D2150" s="1" t="str">
        <f t="shared" si="337"/>
        <v>21:0087</v>
      </c>
      <c r="E2150" t="s">
        <v>8213</v>
      </c>
      <c r="F2150" t="s">
        <v>8214</v>
      </c>
      <c r="H2150">
        <v>56.564838700000003</v>
      </c>
      <c r="I2150">
        <v>-102.25333240000001</v>
      </c>
      <c r="J2150" s="1" t="str">
        <f t="shared" si="338"/>
        <v>NGR lake sediment grab sample</v>
      </c>
      <c r="K2150" s="1" t="str">
        <f t="shared" si="339"/>
        <v>&lt;177 micron (NGR)</v>
      </c>
      <c r="L2150">
        <v>111</v>
      </c>
      <c r="M2150" t="s">
        <v>188</v>
      </c>
      <c r="N2150">
        <v>2149</v>
      </c>
      <c r="O2150">
        <v>24.5</v>
      </c>
    </row>
    <row r="2151" spans="1:15" x14ac:dyDescent="0.3">
      <c r="A2151" t="s">
        <v>8215</v>
      </c>
      <c r="B2151" t="s">
        <v>8216</v>
      </c>
      <c r="C2151" s="1" t="str">
        <f t="shared" si="333"/>
        <v>21:0161</v>
      </c>
      <c r="D2151" s="1" t="str">
        <f t="shared" si="337"/>
        <v>21:0087</v>
      </c>
      <c r="E2151" t="s">
        <v>8217</v>
      </c>
      <c r="F2151" t="s">
        <v>8218</v>
      </c>
      <c r="H2151">
        <v>56.565216499999998</v>
      </c>
      <c r="I2151">
        <v>-102.1898128</v>
      </c>
      <c r="J2151" s="1" t="str">
        <f t="shared" si="338"/>
        <v>NGR lake sediment grab sample</v>
      </c>
      <c r="K2151" s="1" t="str">
        <f t="shared" si="339"/>
        <v>&lt;177 micron (NGR)</v>
      </c>
      <c r="L2151">
        <v>111</v>
      </c>
      <c r="M2151" t="s">
        <v>193</v>
      </c>
      <c r="N2151">
        <v>2150</v>
      </c>
      <c r="O2151">
        <v>40.5</v>
      </c>
    </row>
    <row r="2152" spans="1:15" x14ac:dyDescent="0.3">
      <c r="A2152" t="s">
        <v>8219</v>
      </c>
      <c r="B2152" t="s">
        <v>8220</v>
      </c>
      <c r="C2152" s="1" t="str">
        <f t="shared" si="333"/>
        <v>21:0161</v>
      </c>
      <c r="D2152" s="1" t="str">
        <f t="shared" si="337"/>
        <v>21:0087</v>
      </c>
      <c r="E2152" t="s">
        <v>8198</v>
      </c>
      <c r="F2152" t="s">
        <v>8221</v>
      </c>
      <c r="H2152">
        <v>56.602346300000001</v>
      </c>
      <c r="I2152">
        <v>-102.2832004</v>
      </c>
      <c r="J2152" s="1" t="str">
        <f t="shared" si="338"/>
        <v>NGR lake sediment grab sample</v>
      </c>
      <c r="K2152" s="1" t="str">
        <f t="shared" si="339"/>
        <v>&lt;177 micron (NGR)</v>
      </c>
      <c r="L2152">
        <v>111</v>
      </c>
      <c r="M2152" t="s">
        <v>197</v>
      </c>
      <c r="N2152">
        <v>2151</v>
      </c>
      <c r="O2152">
        <v>19</v>
      </c>
    </row>
    <row r="2153" spans="1:15" x14ac:dyDescent="0.3">
      <c r="A2153" t="s">
        <v>8222</v>
      </c>
      <c r="B2153" t="s">
        <v>8223</v>
      </c>
      <c r="C2153" s="1" t="str">
        <f t="shared" si="333"/>
        <v>21:0161</v>
      </c>
      <c r="D2153" s="1" t="str">
        <f t="shared" si="337"/>
        <v>21:0087</v>
      </c>
      <c r="E2153" t="s">
        <v>8224</v>
      </c>
      <c r="F2153" t="s">
        <v>8225</v>
      </c>
      <c r="H2153">
        <v>56.569488200000002</v>
      </c>
      <c r="I2153">
        <v>-102.1406494</v>
      </c>
      <c r="J2153" s="1" t="str">
        <f t="shared" si="338"/>
        <v>NGR lake sediment grab sample</v>
      </c>
      <c r="K2153" s="1" t="str">
        <f t="shared" si="339"/>
        <v>&lt;177 micron (NGR)</v>
      </c>
      <c r="L2153">
        <v>112</v>
      </c>
      <c r="M2153" t="s">
        <v>19</v>
      </c>
      <c r="N2153">
        <v>2152</v>
      </c>
      <c r="O2153">
        <v>20</v>
      </c>
    </row>
    <row r="2154" spans="1:15" x14ac:dyDescent="0.3">
      <c r="A2154" t="s">
        <v>8226</v>
      </c>
      <c r="B2154" t="s">
        <v>8227</v>
      </c>
      <c r="C2154" s="1" t="str">
        <f t="shared" si="333"/>
        <v>21:0161</v>
      </c>
      <c r="D2154" s="1" t="str">
        <f t="shared" si="337"/>
        <v>21:0087</v>
      </c>
      <c r="E2154" t="s">
        <v>8228</v>
      </c>
      <c r="F2154" t="s">
        <v>8229</v>
      </c>
      <c r="H2154">
        <v>56.5598235</v>
      </c>
      <c r="I2154">
        <v>-102.07301080000001</v>
      </c>
      <c r="J2154" s="1" t="str">
        <f t="shared" si="338"/>
        <v>NGR lake sediment grab sample</v>
      </c>
      <c r="K2154" s="1" t="str">
        <f t="shared" si="339"/>
        <v>&lt;177 micron (NGR)</v>
      </c>
      <c r="L2154">
        <v>112</v>
      </c>
      <c r="M2154" t="s">
        <v>29</v>
      </c>
      <c r="N2154">
        <v>2153</v>
      </c>
      <c r="O2154">
        <v>12.5</v>
      </c>
    </row>
    <row r="2155" spans="1:15" x14ac:dyDescent="0.3">
      <c r="A2155" t="s">
        <v>8230</v>
      </c>
      <c r="B2155" t="s">
        <v>8231</v>
      </c>
      <c r="C2155" s="1" t="str">
        <f t="shared" si="333"/>
        <v>21:0161</v>
      </c>
      <c r="D2155" s="1" t="str">
        <f t="shared" si="337"/>
        <v>21:0087</v>
      </c>
      <c r="E2155" t="s">
        <v>8232</v>
      </c>
      <c r="F2155" t="s">
        <v>8233</v>
      </c>
      <c r="H2155">
        <v>56.550978700000002</v>
      </c>
      <c r="I2155">
        <v>-102.041145</v>
      </c>
      <c r="J2155" s="1" t="str">
        <f t="shared" si="338"/>
        <v>NGR lake sediment grab sample</v>
      </c>
      <c r="K2155" s="1" t="str">
        <f t="shared" si="339"/>
        <v>&lt;177 micron (NGR)</v>
      </c>
      <c r="L2155">
        <v>112</v>
      </c>
      <c r="M2155" t="s">
        <v>120</v>
      </c>
      <c r="N2155">
        <v>2154</v>
      </c>
      <c r="O2155">
        <v>2</v>
      </c>
    </row>
    <row r="2156" spans="1:15" x14ac:dyDescent="0.3">
      <c r="A2156" t="s">
        <v>8234</v>
      </c>
      <c r="B2156" t="s">
        <v>8235</v>
      </c>
      <c r="C2156" s="1" t="str">
        <f t="shared" si="333"/>
        <v>21:0161</v>
      </c>
      <c r="D2156" s="1" t="str">
        <f t="shared" si="337"/>
        <v>21:0087</v>
      </c>
      <c r="E2156" t="s">
        <v>8236</v>
      </c>
      <c r="F2156" t="s">
        <v>8237</v>
      </c>
      <c r="H2156">
        <v>56.508847799999998</v>
      </c>
      <c r="I2156">
        <v>-102.0460563</v>
      </c>
      <c r="J2156" s="1" t="str">
        <f t="shared" si="338"/>
        <v>NGR lake sediment grab sample</v>
      </c>
      <c r="K2156" s="1" t="str">
        <f t="shared" si="339"/>
        <v>&lt;177 micron (NGR)</v>
      </c>
      <c r="L2156">
        <v>112</v>
      </c>
      <c r="M2156" t="s">
        <v>34</v>
      </c>
      <c r="N2156">
        <v>2155</v>
      </c>
      <c r="O2156">
        <v>46</v>
      </c>
    </row>
    <row r="2157" spans="1:15" x14ac:dyDescent="0.3">
      <c r="A2157" t="s">
        <v>8238</v>
      </c>
      <c r="B2157" t="s">
        <v>8239</v>
      </c>
      <c r="C2157" s="1" t="str">
        <f t="shared" si="333"/>
        <v>21:0161</v>
      </c>
      <c r="D2157" s="1" t="str">
        <f t="shared" si="337"/>
        <v>21:0087</v>
      </c>
      <c r="E2157" t="s">
        <v>8240</v>
      </c>
      <c r="F2157" t="s">
        <v>8241</v>
      </c>
      <c r="H2157">
        <v>56.512574299999997</v>
      </c>
      <c r="I2157">
        <v>-102.08966289999999</v>
      </c>
      <c r="J2157" s="1" t="str">
        <f t="shared" si="338"/>
        <v>NGR lake sediment grab sample</v>
      </c>
      <c r="K2157" s="1" t="str">
        <f t="shared" si="339"/>
        <v>&lt;177 micron (NGR)</v>
      </c>
      <c r="L2157">
        <v>112</v>
      </c>
      <c r="M2157" t="s">
        <v>39</v>
      </c>
      <c r="N2157">
        <v>2156</v>
      </c>
      <c r="O2157">
        <v>16.5</v>
      </c>
    </row>
    <row r="2158" spans="1:15" x14ac:dyDescent="0.3">
      <c r="A2158" t="s">
        <v>8242</v>
      </c>
      <c r="B2158" t="s">
        <v>8243</v>
      </c>
      <c r="C2158" s="1" t="str">
        <f t="shared" si="333"/>
        <v>21:0161</v>
      </c>
      <c r="D2158" s="1" t="str">
        <f t="shared" si="337"/>
        <v>21:0087</v>
      </c>
      <c r="E2158" t="s">
        <v>8244</v>
      </c>
      <c r="F2158" t="s">
        <v>8245</v>
      </c>
      <c r="H2158">
        <v>56.546746400000004</v>
      </c>
      <c r="I2158">
        <v>-102.0902936</v>
      </c>
      <c r="J2158" s="1" t="str">
        <f t="shared" si="338"/>
        <v>NGR lake sediment grab sample</v>
      </c>
      <c r="K2158" s="1" t="str">
        <f t="shared" si="339"/>
        <v>&lt;177 micron (NGR)</v>
      </c>
      <c r="L2158">
        <v>112</v>
      </c>
      <c r="M2158" t="s">
        <v>44</v>
      </c>
      <c r="N2158">
        <v>2157</v>
      </c>
      <c r="O2158">
        <v>7.5</v>
      </c>
    </row>
    <row r="2159" spans="1:15" x14ac:dyDescent="0.3">
      <c r="A2159" t="s">
        <v>8246</v>
      </c>
      <c r="B2159" t="s">
        <v>8247</v>
      </c>
      <c r="C2159" s="1" t="str">
        <f t="shared" si="333"/>
        <v>21:0161</v>
      </c>
      <c r="D2159" s="1" t="str">
        <f t="shared" si="337"/>
        <v>21:0087</v>
      </c>
      <c r="E2159" t="s">
        <v>8248</v>
      </c>
      <c r="F2159" t="s">
        <v>8249</v>
      </c>
      <c r="H2159">
        <v>56.5244736</v>
      </c>
      <c r="I2159">
        <v>-102.137539</v>
      </c>
      <c r="J2159" s="1" t="str">
        <f t="shared" si="338"/>
        <v>NGR lake sediment grab sample</v>
      </c>
      <c r="K2159" s="1" t="str">
        <f t="shared" si="339"/>
        <v>&lt;177 micron (NGR)</v>
      </c>
      <c r="L2159">
        <v>112</v>
      </c>
      <c r="M2159" t="s">
        <v>49</v>
      </c>
      <c r="N2159">
        <v>2158</v>
      </c>
      <c r="O2159">
        <v>14.5</v>
      </c>
    </row>
    <row r="2160" spans="1:15" x14ac:dyDescent="0.3">
      <c r="A2160" t="s">
        <v>8250</v>
      </c>
      <c r="B2160" t="s">
        <v>8251</v>
      </c>
      <c r="C2160" s="1" t="str">
        <f t="shared" si="333"/>
        <v>21:0161</v>
      </c>
      <c r="D2160" s="1" t="str">
        <f t="shared" si="337"/>
        <v>21:0087</v>
      </c>
      <c r="E2160" t="s">
        <v>8252</v>
      </c>
      <c r="F2160" t="s">
        <v>8253</v>
      </c>
      <c r="H2160">
        <v>56.540175499999997</v>
      </c>
      <c r="I2160">
        <v>-102.15587669999999</v>
      </c>
      <c r="J2160" s="1" t="str">
        <f t="shared" si="338"/>
        <v>NGR lake sediment grab sample</v>
      </c>
      <c r="K2160" s="1" t="str">
        <f t="shared" si="339"/>
        <v>&lt;177 micron (NGR)</v>
      </c>
      <c r="L2160">
        <v>112</v>
      </c>
      <c r="M2160" t="s">
        <v>54</v>
      </c>
      <c r="N2160">
        <v>2159</v>
      </c>
      <c r="O2160">
        <v>2.5</v>
      </c>
    </row>
    <row r="2161" spans="1:15" x14ac:dyDescent="0.3">
      <c r="A2161" t="s">
        <v>8254</v>
      </c>
      <c r="B2161" t="s">
        <v>8255</v>
      </c>
      <c r="C2161" s="1" t="str">
        <f t="shared" si="333"/>
        <v>21:0161</v>
      </c>
      <c r="D2161" s="1" t="str">
        <f t="shared" si="337"/>
        <v>21:0087</v>
      </c>
      <c r="E2161" t="s">
        <v>8256</v>
      </c>
      <c r="F2161" t="s">
        <v>8257</v>
      </c>
      <c r="H2161">
        <v>56.532708399999997</v>
      </c>
      <c r="I2161">
        <v>-102.2231285</v>
      </c>
      <c r="J2161" s="1" t="str">
        <f t="shared" si="338"/>
        <v>NGR lake sediment grab sample</v>
      </c>
      <c r="K2161" s="1" t="str">
        <f t="shared" si="339"/>
        <v>&lt;177 micron (NGR)</v>
      </c>
      <c r="L2161">
        <v>112</v>
      </c>
      <c r="M2161" t="s">
        <v>59</v>
      </c>
      <c r="N2161">
        <v>2160</v>
      </c>
      <c r="O2161">
        <v>22</v>
      </c>
    </row>
    <row r="2162" spans="1:15" x14ac:dyDescent="0.3">
      <c r="A2162" t="s">
        <v>8258</v>
      </c>
      <c r="B2162" t="s">
        <v>8259</v>
      </c>
      <c r="C2162" s="1" t="str">
        <f t="shared" si="333"/>
        <v>21:0161</v>
      </c>
      <c r="D2162" s="1" t="str">
        <f t="shared" si="337"/>
        <v>21:0087</v>
      </c>
      <c r="E2162" t="s">
        <v>8260</v>
      </c>
      <c r="F2162" t="s">
        <v>8261</v>
      </c>
      <c r="H2162">
        <v>56.531992899999999</v>
      </c>
      <c r="I2162">
        <v>-102.27197769999999</v>
      </c>
      <c r="J2162" s="1" t="str">
        <f t="shared" si="338"/>
        <v>NGR lake sediment grab sample</v>
      </c>
      <c r="K2162" s="1" t="str">
        <f t="shared" si="339"/>
        <v>&lt;177 micron (NGR)</v>
      </c>
      <c r="L2162">
        <v>112</v>
      </c>
      <c r="M2162" t="s">
        <v>105</v>
      </c>
      <c r="N2162">
        <v>2161</v>
      </c>
      <c r="O2162">
        <v>18.5</v>
      </c>
    </row>
    <row r="2163" spans="1:15" x14ac:dyDescent="0.3">
      <c r="A2163" t="s">
        <v>8262</v>
      </c>
      <c r="B2163" t="s">
        <v>8263</v>
      </c>
      <c r="C2163" s="1" t="str">
        <f t="shared" si="333"/>
        <v>21:0161</v>
      </c>
      <c r="D2163" s="1" t="str">
        <f t="shared" si="337"/>
        <v>21:0087</v>
      </c>
      <c r="E2163" t="s">
        <v>8264</v>
      </c>
      <c r="F2163" t="s">
        <v>8265</v>
      </c>
      <c r="H2163">
        <v>56.543892300000003</v>
      </c>
      <c r="I2163">
        <v>-102.32318650000001</v>
      </c>
      <c r="J2163" s="1" t="str">
        <f t="shared" si="338"/>
        <v>NGR lake sediment grab sample</v>
      </c>
      <c r="K2163" s="1" t="str">
        <f t="shared" si="339"/>
        <v>&lt;177 micron (NGR)</v>
      </c>
      <c r="L2163">
        <v>112</v>
      </c>
      <c r="M2163" t="s">
        <v>110</v>
      </c>
      <c r="N2163">
        <v>2162</v>
      </c>
      <c r="O2163">
        <v>9</v>
      </c>
    </row>
    <row r="2164" spans="1:15" x14ac:dyDescent="0.3">
      <c r="A2164" t="s">
        <v>8266</v>
      </c>
      <c r="B2164" t="s">
        <v>8267</v>
      </c>
      <c r="C2164" s="1" t="str">
        <f t="shared" si="333"/>
        <v>21:0161</v>
      </c>
      <c r="D2164" s="1" t="str">
        <f t="shared" si="337"/>
        <v>21:0087</v>
      </c>
      <c r="E2164" t="s">
        <v>8268</v>
      </c>
      <c r="F2164" t="s">
        <v>8269</v>
      </c>
      <c r="H2164">
        <v>56.554894900000001</v>
      </c>
      <c r="I2164">
        <v>-102.41842939999999</v>
      </c>
      <c r="J2164" s="1" t="str">
        <f t="shared" si="338"/>
        <v>NGR lake sediment grab sample</v>
      </c>
      <c r="K2164" s="1" t="str">
        <f t="shared" si="339"/>
        <v>&lt;177 micron (NGR)</v>
      </c>
      <c r="L2164">
        <v>112</v>
      </c>
      <c r="M2164" t="s">
        <v>115</v>
      </c>
      <c r="N2164">
        <v>2163</v>
      </c>
      <c r="O2164">
        <v>35.5</v>
      </c>
    </row>
    <row r="2165" spans="1:15" x14ac:dyDescent="0.3">
      <c r="A2165" t="s">
        <v>8270</v>
      </c>
      <c r="B2165" t="s">
        <v>8271</v>
      </c>
      <c r="C2165" s="1" t="str">
        <f t="shared" si="333"/>
        <v>21:0161</v>
      </c>
      <c r="D2165" s="1" t="str">
        <f t="shared" si="337"/>
        <v>21:0087</v>
      </c>
      <c r="E2165" t="s">
        <v>8272</v>
      </c>
      <c r="F2165" t="s">
        <v>8273</v>
      </c>
      <c r="H2165">
        <v>56.540497100000003</v>
      </c>
      <c r="I2165">
        <v>-102.5056301</v>
      </c>
      <c r="J2165" s="1" t="str">
        <f t="shared" si="338"/>
        <v>NGR lake sediment grab sample</v>
      </c>
      <c r="K2165" s="1" t="str">
        <f t="shared" si="339"/>
        <v>&lt;177 micron (NGR)</v>
      </c>
      <c r="L2165">
        <v>112</v>
      </c>
      <c r="M2165" t="s">
        <v>176</v>
      </c>
      <c r="N2165">
        <v>2164</v>
      </c>
      <c r="O2165">
        <v>28.5</v>
      </c>
    </row>
    <row r="2166" spans="1:15" x14ac:dyDescent="0.3">
      <c r="A2166" t="s">
        <v>8274</v>
      </c>
      <c r="B2166" t="s">
        <v>8275</v>
      </c>
      <c r="C2166" s="1" t="str">
        <f t="shared" si="333"/>
        <v>21:0161</v>
      </c>
      <c r="D2166" s="1" t="str">
        <f t="shared" si="337"/>
        <v>21:0087</v>
      </c>
      <c r="E2166" t="s">
        <v>8276</v>
      </c>
      <c r="F2166" t="s">
        <v>8277</v>
      </c>
      <c r="H2166">
        <v>56.520586999999999</v>
      </c>
      <c r="I2166">
        <v>-102.4988097</v>
      </c>
      <c r="J2166" s="1" t="str">
        <f t="shared" si="338"/>
        <v>NGR lake sediment grab sample</v>
      </c>
      <c r="K2166" s="1" t="str">
        <f t="shared" si="339"/>
        <v>&lt;177 micron (NGR)</v>
      </c>
      <c r="L2166">
        <v>112</v>
      </c>
      <c r="M2166" t="s">
        <v>183</v>
      </c>
      <c r="N2166">
        <v>2165</v>
      </c>
    </row>
    <row r="2167" spans="1:15" x14ac:dyDescent="0.3">
      <c r="A2167" t="s">
        <v>8278</v>
      </c>
      <c r="B2167" t="s">
        <v>8279</v>
      </c>
      <c r="C2167" s="1" t="str">
        <f t="shared" si="333"/>
        <v>21:0161</v>
      </c>
      <c r="D2167" s="1" t="str">
        <f t="shared" si="337"/>
        <v>21:0087</v>
      </c>
      <c r="E2167" t="s">
        <v>8280</v>
      </c>
      <c r="F2167" t="s">
        <v>8281</v>
      </c>
      <c r="H2167">
        <v>56.4869336</v>
      </c>
      <c r="I2167">
        <v>-102.52376839999999</v>
      </c>
      <c r="J2167" s="1" t="str">
        <f t="shared" si="338"/>
        <v>NGR lake sediment grab sample</v>
      </c>
      <c r="K2167" s="1" t="str">
        <f t="shared" si="339"/>
        <v>&lt;177 micron (NGR)</v>
      </c>
      <c r="L2167">
        <v>112</v>
      </c>
      <c r="M2167" t="s">
        <v>68</v>
      </c>
      <c r="N2167">
        <v>2166</v>
      </c>
      <c r="O2167">
        <v>43</v>
      </c>
    </row>
    <row r="2168" spans="1:15" x14ac:dyDescent="0.3">
      <c r="A2168" t="s">
        <v>8282</v>
      </c>
      <c r="B2168" t="s">
        <v>8283</v>
      </c>
      <c r="C2168" s="1" t="str">
        <f t="shared" si="333"/>
        <v>21:0161</v>
      </c>
      <c r="D2168" s="1" t="str">
        <f t="shared" si="337"/>
        <v>21:0087</v>
      </c>
      <c r="E2168" t="s">
        <v>8280</v>
      </c>
      <c r="F2168" t="s">
        <v>8284</v>
      </c>
      <c r="H2168">
        <v>56.4869336</v>
      </c>
      <c r="I2168">
        <v>-102.52376839999999</v>
      </c>
      <c r="J2168" s="1" t="str">
        <f t="shared" si="338"/>
        <v>NGR lake sediment grab sample</v>
      </c>
      <c r="K2168" s="1" t="str">
        <f t="shared" si="339"/>
        <v>&lt;177 micron (NGR)</v>
      </c>
      <c r="L2168">
        <v>112</v>
      </c>
      <c r="M2168" t="s">
        <v>72</v>
      </c>
      <c r="N2168">
        <v>2167</v>
      </c>
      <c r="O2168">
        <v>44</v>
      </c>
    </row>
    <row r="2169" spans="1:15" x14ac:dyDescent="0.3">
      <c r="A2169" t="s">
        <v>8285</v>
      </c>
      <c r="B2169" t="s">
        <v>8286</v>
      </c>
      <c r="C2169" s="1" t="str">
        <f t="shared" si="333"/>
        <v>21:0161</v>
      </c>
      <c r="D2169" s="1" t="str">
        <f>HYPERLINK("http://geochem.nrcan.gc.ca/cdogs/content/svy/svy_e.htm", "")</f>
        <v/>
      </c>
      <c r="G2169" s="1" t="str">
        <f>HYPERLINK("http://geochem.nrcan.gc.ca/cdogs/content/cr_/cr_00003_e.htm", "3")</f>
        <v>3</v>
      </c>
      <c r="J2169" t="s">
        <v>22</v>
      </c>
      <c r="K2169" t="s">
        <v>23</v>
      </c>
      <c r="L2169">
        <v>112</v>
      </c>
      <c r="M2169" t="s">
        <v>24</v>
      </c>
      <c r="N2169">
        <v>2168</v>
      </c>
      <c r="O2169">
        <v>12</v>
      </c>
    </row>
    <row r="2170" spans="1:15" x14ac:dyDescent="0.3">
      <c r="A2170" t="s">
        <v>8287</v>
      </c>
      <c r="B2170" t="s">
        <v>8288</v>
      </c>
      <c r="C2170" s="1" t="str">
        <f t="shared" si="333"/>
        <v>21:0161</v>
      </c>
      <c r="D2170" s="1" t="str">
        <f t="shared" ref="D2170:D2177" si="340">HYPERLINK("http://geochem.nrcan.gc.ca/cdogs/content/svy/svy210087_e.htm", "21:0087")</f>
        <v>21:0087</v>
      </c>
      <c r="E2170" t="s">
        <v>8289</v>
      </c>
      <c r="F2170" t="s">
        <v>8290</v>
      </c>
      <c r="H2170">
        <v>56.495139000000002</v>
      </c>
      <c r="I2170">
        <v>-102.5752272</v>
      </c>
      <c r="J2170" s="1" t="str">
        <f t="shared" ref="J2170:J2177" si="341">HYPERLINK("http://geochem.nrcan.gc.ca/cdogs/content/kwd/kwd020027_e.htm", "NGR lake sediment grab sample")</f>
        <v>NGR lake sediment grab sample</v>
      </c>
      <c r="K2170" s="1" t="str">
        <f t="shared" ref="K2170:K2177" si="342">HYPERLINK("http://geochem.nrcan.gc.ca/cdogs/content/kwd/kwd080006_e.htm", "&lt;177 micron (NGR)")</f>
        <v>&lt;177 micron (NGR)</v>
      </c>
      <c r="L2170">
        <v>112</v>
      </c>
      <c r="M2170" t="s">
        <v>188</v>
      </c>
      <c r="N2170">
        <v>2169</v>
      </c>
      <c r="O2170">
        <v>21</v>
      </c>
    </row>
    <row r="2171" spans="1:15" x14ac:dyDescent="0.3">
      <c r="A2171" t="s">
        <v>8291</v>
      </c>
      <c r="B2171" t="s">
        <v>8292</v>
      </c>
      <c r="C2171" s="1" t="str">
        <f t="shared" si="333"/>
        <v>21:0161</v>
      </c>
      <c r="D2171" s="1" t="str">
        <f t="shared" si="340"/>
        <v>21:0087</v>
      </c>
      <c r="E2171" t="s">
        <v>8293</v>
      </c>
      <c r="F2171" t="s">
        <v>8294</v>
      </c>
      <c r="H2171">
        <v>56.493262000000001</v>
      </c>
      <c r="I2171">
        <v>-102.6175889</v>
      </c>
      <c r="J2171" s="1" t="str">
        <f t="shared" si="341"/>
        <v>NGR lake sediment grab sample</v>
      </c>
      <c r="K2171" s="1" t="str">
        <f t="shared" si="342"/>
        <v>&lt;177 micron (NGR)</v>
      </c>
      <c r="L2171">
        <v>112</v>
      </c>
      <c r="M2171" t="s">
        <v>193</v>
      </c>
      <c r="N2171">
        <v>2170</v>
      </c>
      <c r="O2171">
        <v>40</v>
      </c>
    </row>
    <row r="2172" spans="1:15" x14ac:dyDescent="0.3">
      <c r="A2172" t="s">
        <v>8295</v>
      </c>
      <c r="B2172" t="s">
        <v>8296</v>
      </c>
      <c r="C2172" s="1" t="str">
        <f t="shared" si="333"/>
        <v>21:0161</v>
      </c>
      <c r="D2172" s="1" t="str">
        <f t="shared" si="340"/>
        <v>21:0087</v>
      </c>
      <c r="E2172" t="s">
        <v>8232</v>
      </c>
      <c r="F2172" t="s">
        <v>8297</v>
      </c>
      <c r="H2172">
        <v>56.550978700000002</v>
      </c>
      <c r="I2172">
        <v>-102.041145</v>
      </c>
      <c r="J2172" s="1" t="str">
        <f t="shared" si="341"/>
        <v>NGR lake sediment grab sample</v>
      </c>
      <c r="K2172" s="1" t="str">
        <f t="shared" si="342"/>
        <v>&lt;177 micron (NGR)</v>
      </c>
      <c r="L2172">
        <v>112</v>
      </c>
      <c r="M2172" t="s">
        <v>197</v>
      </c>
      <c r="N2172">
        <v>2171</v>
      </c>
      <c r="O2172">
        <v>2</v>
      </c>
    </row>
    <row r="2173" spans="1:15" x14ac:dyDescent="0.3">
      <c r="A2173" t="s">
        <v>8298</v>
      </c>
      <c r="B2173" t="s">
        <v>8299</v>
      </c>
      <c r="C2173" s="1" t="str">
        <f t="shared" si="333"/>
        <v>21:0161</v>
      </c>
      <c r="D2173" s="1" t="str">
        <f t="shared" si="340"/>
        <v>21:0087</v>
      </c>
      <c r="E2173" t="s">
        <v>8300</v>
      </c>
      <c r="F2173" t="s">
        <v>8301</v>
      </c>
      <c r="H2173">
        <v>56.487657300000002</v>
      </c>
      <c r="I2173">
        <v>-102.6536778</v>
      </c>
      <c r="J2173" s="1" t="str">
        <f t="shared" si="341"/>
        <v>NGR lake sediment grab sample</v>
      </c>
      <c r="K2173" s="1" t="str">
        <f t="shared" si="342"/>
        <v>&lt;177 micron (NGR)</v>
      </c>
      <c r="L2173">
        <v>113</v>
      </c>
      <c r="M2173" t="s">
        <v>19</v>
      </c>
      <c r="N2173">
        <v>2172</v>
      </c>
      <c r="O2173">
        <v>33</v>
      </c>
    </row>
    <row r="2174" spans="1:15" x14ac:dyDescent="0.3">
      <c r="A2174" t="s">
        <v>8302</v>
      </c>
      <c r="B2174" t="s">
        <v>8303</v>
      </c>
      <c r="C2174" s="1" t="str">
        <f t="shared" si="333"/>
        <v>21:0161</v>
      </c>
      <c r="D2174" s="1" t="str">
        <f t="shared" si="340"/>
        <v>21:0087</v>
      </c>
      <c r="E2174" t="s">
        <v>8304</v>
      </c>
      <c r="F2174" t="s">
        <v>8305</v>
      </c>
      <c r="H2174">
        <v>56.454472699999997</v>
      </c>
      <c r="I2174">
        <v>-102.6573483</v>
      </c>
      <c r="J2174" s="1" t="str">
        <f t="shared" si="341"/>
        <v>NGR lake sediment grab sample</v>
      </c>
      <c r="K2174" s="1" t="str">
        <f t="shared" si="342"/>
        <v>&lt;177 micron (NGR)</v>
      </c>
      <c r="L2174">
        <v>113</v>
      </c>
      <c r="M2174" t="s">
        <v>29</v>
      </c>
      <c r="N2174">
        <v>2173</v>
      </c>
      <c r="O2174">
        <v>37</v>
      </c>
    </row>
    <row r="2175" spans="1:15" x14ac:dyDescent="0.3">
      <c r="A2175" t="s">
        <v>8306</v>
      </c>
      <c r="B2175" t="s">
        <v>8307</v>
      </c>
      <c r="C2175" s="1" t="str">
        <f t="shared" si="333"/>
        <v>21:0161</v>
      </c>
      <c r="D2175" s="1" t="str">
        <f t="shared" si="340"/>
        <v>21:0087</v>
      </c>
      <c r="E2175" t="s">
        <v>8308</v>
      </c>
      <c r="F2175" t="s">
        <v>8309</v>
      </c>
      <c r="H2175">
        <v>56.456457499999999</v>
      </c>
      <c r="I2175">
        <v>-102.7156568</v>
      </c>
      <c r="J2175" s="1" t="str">
        <f t="shared" si="341"/>
        <v>NGR lake sediment grab sample</v>
      </c>
      <c r="K2175" s="1" t="str">
        <f t="shared" si="342"/>
        <v>&lt;177 micron (NGR)</v>
      </c>
      <c r="L2175">
        <v>113</v>
      </c>
      <c r="M2175" t="s">
        <v>34</v>
      </c>
      <c r="N2175">
        <v>2174</v>
      </c>
      <c r="O2175">
        <v>25.5</v>
      </c>
    </row>
    <row r="2176" spans="1:15" x14ac:dyDescent="0.3">
      <c r="A2176" t="s">
        <v>8310</v>
      </c>
      <c r="B2176" t="s">
        <v>8311</v>
      </c>
      <c r="C2176" s="1" t="str">
        <f t="shared" si="333"/>
        <v>21:0161</v>
      </c>
      <c r="D2176" s="1" t="str">
        <f t="shared" si="340"/>
        <v>21:0087</v>
      </c>
      <c r="E2176" t="s">
        <v>8312</v>
      </c>
      <c r="F2176" t="s">
        <v>8313</v>
      </c>
      <c r="H2176">
        <v>56.4653639</v>
      </c>
      <c r="I2176">
        <v>-102.7605782</v>
      </c>
      <c r="J2176" s="1" t="str">
        <f t="shared" si="341"/>
        <v>NGR lake sediment grab sample</v>
      </c>
      <c r="K2176" s="1" t="str">
        <f t="shared" si="342"/>
        <v>&lt;177 micron (NGR)</v>
      </c>
      <c r="L2176">
        <v>113</v>
      </c>
      <c r="M2176" t="s">
        <v>39</v>
      </c>
      <c r="N2176">
        <v>2175</v>
      </c>
      <c r="O2176">
        <v>32.5</v>
      </c>
    </row>
    <row r="2177" spans="1:15" x14ac:dyDescent="0.3">
      <c r="A2177" t="s">
        <v>8314</v>
      </c>
      <c r="B2177" t="s">
        <v>8315</v>
      </c>
      <c r="C2177" s="1" t="str">
        <f t="shared" si="333"/>
        <v>21:0161</v>
      </c>
      <c r="D2177" s="1" t="str">
        <f t="shared" si="340"/>
        <v>21:0087</v>
      </c>
      <c r="E2177" t="s">
        <v>8316</v>
      </c>
      <c r="F2177" t="s">
        <v>8317</v>
      </c>
      <c r="H2177">
        <v>56.430613299999997</v>
      </c>
      <c r="I2177">
        <v>-102.77721940000001</v>
      </c>
      <c r="J2177" s="1" t="str">
        <f t="shared" si="341"/>
        <v>NGR lake sediment grab sample</v>
      </c>
      <c r="K2177" s="1" t="str">
        <f t="shared" si="342"/>
        <v>&lt;177 micron (NGR)</v>
      </c>
      <c r="L2177">
        <v>113</v>
      </c>
      <c r="M2177" t="s">
        <v>44</v>
      </c>
      <c r="N2177">
        <v>2176</v>
      </c>
      <c r="O2177">
        <v>30.5</v>
      </c>
    </row>
    <row r="2178" spans="1:15" x14ac:dyDescent="0.3">
      <c r="A2178" t="s">
        <v>8318</v>
      </c>
      <c r="B2178" t="s">
        <v>8319</v>
      </c>
      <c r="C2178" s="1" t="str">
        <f t="shared" ref="C2178:C2241" si="343">HYPERLINK("http://geochem.nrcan.gc.ca/cdogs/content/bdl/bdl210161_e.htm", "21:0161")</f>
        <v>21:0161</v>
      </c>
      <c r="D2178" s="1" t="str">
        <f>HYPERLINK("http://geochem.nrcan.gc.ca/cdogs/content/svy/svy_e.htm", "")</f>
        <v/>
      </c>
      <c r="G2178" s="1" t="str">
        <f>HYPERLINK("http://geochem.nrcan.gc.ca/cdogs/content/cr_/cr_00004_e.htm", "4")</f>
        <v>4</v>
      </c>
      <c r="J2178" t="s">
        <v>22</v>
      </c>
      <c r="K2178" t="s">
        <v>23</v>
      </c>
      <c r="L2178">
        <v>113</v>
      </c>
      <c r="M2178" t="s">
        <v>24</v>
      </c>
      <c r="N2178">
        <v>2177</v>
      </c>
      <c r="O2178">
        <v>9.5</v>
      </c>
    </row>
    <row r="2179" spans="1:15" x14ac:dyDescent="0.3">
      <c r="A2179" t="s">
        <v>8320</v>
      </c>
      <c r="B2179" t="s">
        <v>8321</v>
      </c>
      <c r="C2179" s="1" t="str">
        <f t="shared" si="343"/>
        <v>21:0161</v>
      </c>
      <c r="D2179" s="1" t="str">
        <f t="shared" ref="D2179:D2204" si="344">HYPERLINK("http://geochem.nrcan.gc.ca/cdogs/content/svy/svy210087_e.htm", "21:0087")</f>
        <v>21:0087</v>
      </c>
      <c r="E2179" t="s">
        <v>8322</v>
      </c>
      <c r="F2179" t="s">
        <v>8323</v>
      </c>
      <c r="H2179">
        <v>56.426257200000002</v>
      </c>
      <c r="I2179">
        <v>-102.8358566</v>
      </c>
      <c r="J2179" s="1" t="str">
        <f t="shared" ref="J2179:J2204" si="345">HYPERLINK("http://geochem.nrcan.gc.ca/cdogs/content/kwd/kwd020027_e.htm", "NGR lake sediment grab sample")</f>
        <v>NGR lake sediment grab sample</v>
      </c>
      <c r="K2179" s="1" t="str">
        <f t="shared" ref="K2179:K2204" si="346">HYPERLINK("http://geochem.nrcan.gc.ca/cdogs/content/kwd/kwd080006_e.htm", "&lt;177 micron (NGR)")</f>
        <v>&lt;177 micron (NGR)</v>
      </c>
      <c r="L2179">
        <v>113</v>
      </c>
      <c r="M2179" t="s">
        <v>49</v>
      </c>
      <c r="N2179">
        <v>2178</v>
      </c>
      <c r="O2179">
        <v>12</v>
      </c>
    </row>
    <row r="2180" spans="1:15" x14ac:dyDescent="0.3">
      <c r="A2180" t="s">
        <v>8324</v>
      </c>
      <c r="B2180" t="s">
        <v>8325</v>
      </c>
      <c r="C2180" s="1" t="str">
        <f t="shared" si="343"/>
        <v>21:0161</v>
      </c>
      <c r="D2180" s="1" t="str">
        <f t="shared" si="344"/>
        <v>21:0087</v>
      </c>
      <c r="E2180" t="s">
        <v>8326</v>
      </c>
      <c r="F2180" t="s">
        <v>8327</v>
      </c>
      <c r="H2180">
        <v>56.404681600000004</v>
      </c>
      <c r="I2180">
        <v>-102.8354607</v>
      </c>
      <c r="J2180" s="1" t="str">
        <f t="shared" si="345"/>
        <v>NGR lake sediment grab sample</v>
      </c>
      <c r="K2180" s="1" t="str">
        <f t="shared" si="346"/>
        <v>&lt;177 micron (NGR)</v>
      </c>
      <c r="L2180">
        <v>113</v>
      </c>
      <c r="M2180" t="s">
        <v>120</v>
      </c>
      <c r="N2180">
        <v>2179</v>
      </c>
      <c r="O2180">
        <v>17.5</v>
      </c>
    </row>
    <row r="2181" spans="1:15" x14ac:dyDescent="0.3">
      <c r="A2181" t="s">
        <v>8328</v>
      </c>
      <c r="B2181" t="s">
        <v>8329</v>
      </c>
      <c r="C2181" s="1" t="str">
        <f t="shared" si="343"/>
        <v>21:0161</v>
      </c>
      <c r="D2181" s="1" t="str">
        <f t="shared" si="344"/>
        <v>21:0087</v>
      </c>
      <c r="E2181" t="s">
        <v>8330</v>
      </c>
      <c r="F2181" t="s">
        <v>8331</v>
      </c>
      <c r="H2181">
        <v>56.378616600000001</v>
      </c>
      <c r="I2181">
        <v>-102.8353197</v>
      </c>
      <c r="J2181" s="1" t="str">
        <f t="shared" si="345"/>
        <v>NGR lake sediment grab sample</v>
      </c>
      <c r="K2181" s="1" t="str">
        <f t="shared" si="346"/>
        <v>&lt;177 micron (NGR)</v>
      </c>
      <c r="L2181">
        <v>113</v>
      </c>
      <c r="M2181" t="s">
        <v>54</v>
      </c>
      <c r="N2181">
        <v>2180</v>
      </c>
      <c r="O2181">
        <v>34.5</v>
      </c>
    </row>
    <row r="2182" spans="1:15" x14ac:dyDescent="0.3">
      <c r="A2182" t="s">
        <v>8332</v>
      </c>
      <c r="B2182" t="s">
        <v>8333</v>
      </c>
      <c r="C2182" s="1" t="str">
        <f t="shared" si="343"/>
        <v>21:0161</v>
      </c>
      <c r="D2182" s="1" t="str">
        <f t="shared" si="344"/>
        <v>21:0087</v>
      </c>
      <c r="E2182" t="s">
        <v>8334</v>
      </c>
      <c r="F2182" t="s">
        <v>8335</v>
      </c>
      <c r="H2182">
        <v>56.3363625</v>
      </c>
      <c r="I2182">
        <v>-102.83447750000001</v>
      </c>
      <c r="J2182" s="1" t="str">
        <f t="shared" si="345"/>
        <v>NGR lake sediment grab sample</v>
      </c>
      <c r="K2182" s="1" t="str">
        <f t="shared" si="346"/>
        <v>&lt;177 micron (NGR)</v>
      </c>
      <c r="L2182">
        <v>113</v>
      </c>
      <c r="M2182" t="s">
        <v>59</v>
      </c>
      <c r="N2182">
        <v>2181</v>
      </c>
      <c r="O2182">
        <v>12</v>
      </c>
    </row>
    <row r="2183" spans="1:15" x14ac:dyDescent="0.3">
      <c r="A2183" t="s">
        <v>8336</v>
      </c>
      <c r="B2183" t="s">
        <v>8337</v>
      </c>
      <c r="C2183" s="1" t="str">
        <f t="shared" si="343"/>
        <v>21:0161</v>
      </c>
      <c r="D2183" s="1" t="str">
        <f t="shared" si="344"/>
        <v>21:0087</v>
      </c>
      <c r="E2183" t="s">
        <v>8338</v>
      </c>
      <c r="F2183" t="s">
        <v>8339</v>
      </c>
      <c r="H2183">
        <v>56.301206499999999</v>
      </c>
      <c r="I2183">
        <v>-102.8283856</v>
      </c>
      <c r="J2183" s="1" t="str">
        <f t="shared" si="345"/>
        <v>NGR lake sediment grab sample</v>
      </c>
      <c r="K2183" s="1" t="str">
        <f t="shared" si="346"/>
        <v>&lt;177 micron (NGR)</v>
      </c>
      <c r="L2183">
        <v>113</v>
      </c>
      <c r="M2183" t="s">
        <v>105</v>
      </c>
      <c r="N2183">
        <v>2182</v>
      </c>
      <c r="O2183">
        <v>13</v>
      </c>
    </row>
    <row r="2184" spans="1:15" x14ac:dyDescent="0.3">
      <c r="A2184" t="s">
        <v>8340</v>
      </c>
      <c r="B2184" t="s">
        <v>8341</v>
      </c>
      <c r="C2184" s="1" t="str">
        <f t="shared" si="343"/>
        <v>21:0161</v>
      </c>
      <c r="D2184" s="1" t="str">
        <f t="shared" si="344"/>
        <v>21:0087</v>
      </c>
      <c r="E2184" t="s">
        <v>8342</v>
      </c>
      <c r="F2184" t="s">
        <v>8343</v>
      </c>
      <c r="H2184">
        <v>56.303601899999997</v>
      </c>
      <c r="I2184">
        <v>-102.91554120000001</v>
      </c>
      <c r="J2184" s="1" t="str">
        <f t="shared" si="345"/>
        <v>NGR lake sediment grab sample</v>
      </c>
      <c r="K2184" s="1" t="str">
        <f t="shared" si="346"/>
        <v>&lt;177 micron (NGR)</v>
      </c>
      <c r="L2184">
        <v>113</v>
      </c>
      <c r="M2184" t="s">
        <v>110</v>
      </c>
      <c r="N2184">
        <v>2183</v>
      </c>
      <c r="O2184">
        <v>44</v>
      </c>
    </row>
    <row r="2185" spans="1:15" x14ac:dyDescent="0.3">
      <c r="A2185" t="s">
        <v>8344</v>
      </c>
      <c r="B2185" t="s">
        <v>8345</v>
      </c>
      <c r="C2185" s="1" t="str">
        <f t="shared" si="343"/>
        <v>21:0161</v>
      </c>
      <c r="D2185" s="1" t="str">
        <f t="shared" si="344"/>
        <v>21:0087</v>
      </c>
      <c r="E2185" t="s">
        <v>8346</v>
      </c>
      <c r="F2185" t="s">
        <v>8347</v>
      </c>
      <c r="H2185">
        <v>56.309953999999998</v>
      </c>
      <c r="I2185">
        <v>-102.97339820000001</v>
      </c>
      <c r="J2185" s="1" t="str">
        <f t="shared" si="345"/>
        <v>NGR lake sediment grab sample</v>
      </c>
      <c r="K2185" s="1" t="str">
        <f t="shared" si="346"/>
        <v>&lt;177 micron (NGR)</v>
      </c>
      <c r="L2185">
        <v>113</v>
      </c>
      <c r="M2185" t="s">
        <v>115</v>
      </c>
      <c r="N2185">
        <v>2184</v>
      </c>
      <c r="O2185">
        <v>16.5</v>
      </c>
    </row>
    <row r="2186" spans="1:15" x14ac:dyDescent="0.3">
      <c r="A2186" t="s">
        <v>8348</v>
      </c>
      <c r="B2186" t="s">
        <v>8349</v>
      </c>
      <c r="C2186" s="1" t="str">
        <f t="shared" si="343"/>
        <v>21:0161</v>
      </c>
      <c r="D2186" s="1" t="str">
        <f t="shared" si="344"/>
        <v>21:0087</v>
      </c>
      <c r="E2186" t="s">
        <v>8350</v>
      </c>
      <c r="F2186" t="s">
        <v>8351</v>
      </c>
      <c r="H2186">
        <v>56.302091799999999</v>
      </c>
      <c r="I2186">
        <v>-103.0433195</v>
      </c>
      <c r="J2186" s="1" t="str">
        <f t="shared" si="345"/>
        <v>NGR lake sediment grab sample</v>
      </c>
      <c r="K2186" s="1" t="str">
        <f t="shared" si="346"/>
        <v>&lt;177 micron (NGR)</v>
      </c>
      <c r="L2186">
        <v>113</v>
      </c>
      <c r="M2186" t="s">
        <v>176</v>
      </c>
      <c r="N2186">
        <v>2185</v>
      </c>
      <c r="O2186">
        <v>21</v>
      </c>
    </row>
    <row r="2187" spans="1:15" x14ac:dyDescent="0.3">
      <c r="A2187" t="s">
        <v>8352</v>
      </c>
      <c r="B2187" t="s">
        <v>8353</v>
      </c>
      <c r="C2187" s="1" t="str">
        <f t="shared" si="343"/>
        <v>21:0161</v>
      </c>
      <c r="D2187" s="1" t="str">
        <f t="shared" si="344"/>
        <v>21:0087</v>
      </c>
      <c r="E2187" t="s">
        <v>8354</v>
      </c>
      <c r="F2187" t="s">
        <v>8355</v>
      </c>
      <c r="H2187">
        <v>56.311727699999999</v>
      </c>
      <c r="I2187">
        <v>-103.08486310000001</v>
      </c>
      <c r="J2187" s="1" t="str">
        <f t="shared" si="345"/>
        <v>NGR lake sediment grab sample</v>
      </c>
      <c r="K2187" s="1" t="str">
        <f t="shared" si="346"/>
        <v>&lt;177 micron (NGR)</v>
      </c>
      <c r="L2187">
        <v>113</v>
      </c>
      <c r="M2187" t="s">
        <v>68</v>
      </c>
      <c r="N2187">
        <v>2186</v>
      </c>
      <c r="O2187">
        <v>21.5</v>
      </c>
    </row>
    <row r="2188" spans="1:15" x14ac:dyDescent="0.3">
      <c r="A2188" t="s">
        <v>8356</v>
      </c>
      <c r="B2188" t="s">
        <v>8357</v>
      </c>
      <c r="C2188" s="1" t="str">
        <f t="shared" si="343"/>
        <v>21:0161</v>
      </c>
      <c r="D2188" s="1" t="str">
        <f t="shared" si="344"/>
        <v>21:0087</v>
      </c>
      <c r="E2188" t="s">
        <v>8354</v>
      </c>
      <c r="F2188" t="s">
        <v>8358</v>
      </c>
      <c r="H2188">
        <v>56.311727699999999</v>
      </c>
      <c r="I2188">
        <v>-103.08486310000001</v>
      </c>
      <c r="J2188" s="1" t="str">
        <f t="shared" si="345"/>
        <v>NGR lake sediment grab sample</v>
      </c>
      <c r="K2188" s="1" t="str">
        <f t="shared" si="346"/>
        <v>&lt;177 micron (NGR)</v>
      </c>
      <c r="L2188">
        <v>113</v>
      </c>
      <c r="M2188" t="s">
        <v>72</v>
      </c>
      <c r="N2188">
        <v>2187</v>
      </c>
      <c r="O2188">
        <v>22.5</v>
      </c>
    </row>
    <row r="2189" spans="1:15" x14ac:dyDescent="0.3">
      <c r="A2189" t="s">
        <v>8359</v>
      </c>
      <c r="B2189" t="s">
        <v>8360</v>
      </c>
      <c r="C2189" s="1" t="str">
        <f t="shared" si="343"/>
        <v>21:0161</v>
      </c>
      <c r="D2189" s="1" t="str">
        <f t="shared" si="344"/>
        <v>21:0087</v>
      </c>
      <c r="E2189" t="s">
        <v>8361</v>
      </c>
      <c r="F2189" t="s">
        <v>8362</v>
      </c>
      <c r="H2189">
        <v>56.143156099999999</v>
      </c>
      <c r="I2189">
        <v>-103.16891</v>
      </c>
      <c r="J2189" s="1" t="str">
        <f t="shared" si="345"/>
        <v>NGR lake sediment grab sample</v>
      </c>
      <c r="K2189" s="1" t="str">
        <f t="shared" si="346"/>
        <v>&lt;177 micron (NGR)</v>
      </c>
      <c r="L2189">
        <v>113</v>
      </c>
      <c r="M2189" t="s">
        <v>183</v>
      </c>
      <c r="N2189">
        <v>2188</v>
      </c>
      <c r="O2189">
        <v>5.5</v>
      </c>
    </row>
    <row r="2190" spans="1:15" x14ac:dyDescent="0.3">
      <c r="A2190" t="s">
        <v>8363</v>
      </c>
      <c r="B2190" t="s">
        <v>8364</v>
      </c>
      <c r="C2190" s="1" t="str">
        <f t="shared" si="343"/>
        <v>21:0161</v>
      </c>
      <c r="D2190" s="1" t="str">
        <f t="shared" si="344"/>
        <v>21:0087</v>
      </c>
      <c r="E2190" t="s">
        <v>8365</v>
      </c>
      <c r="F2190" t="s">
        <v>8366</v>
      </c>
      <c r="H2190">
        <v>56.121099399999999</v>
      </c>
      <c r="I2190">
        <v>-103.32439429999999</v>
      </c>
      <c r="J2190" s="1" t="str">
        <f t="shared" si="345"/>
        <v>NGR lake sediment grab sample</v>
      </c>
      <c r="K2190" s="1" t="str">
        <f t="shared" si="346"/>
        <v>&lt;177 micron (NGR)</v>
      </c>
      <c r="L2190">
        <v>113</v>
      </c>
      <c r="M2190" t="s">
        <v>188</v>
      </c>
      <c r="N2190">
        <v>2189</v>
      </c>
      <c r="O2190">
        <v>14</v>
      </c>
    </row>
    <row r="2191" spans="1:15" x14ac:dyDescent="0.3">
      <c r="A2191" t="s">
        <v>8367</v>
      </c>
      <c r="B2191" t="s">
        <v>8368</v>
      </c>
      <c r="C2191" s="1" t="str">
        <f t="shared" si="343"/>
        <v>21:0161</v>
      </c>
      <c r="D2191" s="1" t="str">
        <f t="shared" si="344"/>
        <v>21:0087</v>
      </c>
      <c r="E2191" t="s">
        <v>8369</v>
      </c>
      <c r="F2191" t="s">
        <v>8370</v>
      </c>
      <c r="H2191">
        <v>56.106946800000003</v>
      </c>
      <c r="I2191">
        <v>-103.3410902</v>
      </c>
      <c r="J2191" s="1" t="str">
        <f t="shared" si="345"/>
        <v>NGR lake sediment grab sample</v>
      </c>
      <c r="K2191" s="1" t="str">
        <f t="shared" si="346"/>
        <v>&lt;177 micron (NGR)</v>
      </c>
      <c r="L2191">
        <v>113</v>
      </c>
      <c r="M2191" t="s">
        <v>193</v>
      </c>
      <c r="N2191">
        <v>2190</v>
      </c>
      <c r="O2191">
        <v>28</v>
      </c>
    </row>
    <row r="2192" spans="1:15" x14ac:dyDescent="0.3">
      <c r="A2192" t="s">
        <v>8371</v>
      </c>
      <c r="B2192" t="s">
        <v>8372</v>
      </c>
      <c r="C2192" s="1" t="str">
        <f t="shared" si="343"/>
        <v>21:0161</v>
      </c>
      <c r="D2192" s="1" t="str">
        <f t="shared" si="344"/>
        <v>21:0087</v>
      </c>
      <c r="E2192" t="s">
        <v>8326</v>
      </c>
      <c r="F2192" t="s">
        <v>8373</v>
      </c>
      <c r="H2192">
        <v>56.404681600000004</v>
      </c>
      <c r="I2192">
        <v>-102.8354607</v>
      </c>
      <c r="J2192" s="1" t="str">
        <f t="shared" si="345"/>
        <v>NGR lake sediment grab sample</v>
      </c>
      <c r="K2192" s="1" t="str">
        <f t="shared" si="346"/>
        <v>&lt;177 micron (NGR)</v>
      </c>
      <c r="L2192">
        <v>113</v>
      </c>
      <c r="M2192" t="s">
        <v>197</v>
      </c>
      <c r="N2192">
        <v>2191</v>
      </c>
      <c r="O2192">
        <v>17</v>
      </c>
    </row>
    <row r="2193" spans="1:15" x14ac:dyDescent="0.3">
      <c r="A2193" t="s">
        <v>8374</v>
      </c>
      <c r="B2193" t="s">
        <v>8375</v>
      </c>
      <c r="C2193" s="1" t="str">
        <f t="shared" si="343"/>
        <v>21:0161</v>
      </c>
      <c r="D2193" s="1" t="str">
        <f t="shared" si="344"/>
        <v>21:0087</v>
      </c>
      <c r="E2193" t="s">
        <v>8376</v>
      </c>
      <c r="F2193" t="s">
        <v>8377</v>
      </c>
      <c r="H2193">
        <v>56.066018399999997</v>
      </c>
      <c r="I2193">
        <v>-103.3717635</v>
      </c>
      <c r="J2193" s="1" t="str">
        <f t="shared" si="345"/>
        <v>NGR lake sediment grab sample</v>
      </c>
      <c r="K2193" s="1" t="str">
        <f t="shared" si="346"/>
        <v>&lt;177 micron (NGR)</v>
      </c>
      <c r="L2193">
        <v>114</v>
      </c>
      <c r="M2193" t="s">
        <v>19</v>
      </c>
      <c r="N2193">
        <v>2192</v>
      </c>
      <c r="O2193">
        <v>38</v>
      </c>
    </row>
    <row r="2194" spans="1:15" x14ac:dyDescent="0.3">
      <c r="A2194" t="s">
        <v>8378</v>
      </c>
      <c r="B2194" t="s">
        <v>8379</v>
      </c>
      <c r="C2194" s="1" t="str">
        <f t="shared" si="343"/>
        <v>21:0161</v>
      </c>
      <c r="D2194" s="1" t="str">
        <f t="shared" si="344"/>
        <v>21:0087</v>
      </c>
      <c r="E2194" t="s">
        <v>8380</v>
      </c>
      <c r="F2194" t="s">
        <v>8381</v>
      </c>
      <c r="H2194">
        <v>56.0216262</v>
      </c>
      <c r="I2194">
        <v>-103.3447508</v>
      </c>
      <c r="J2194" s="1" t="str">
        <f t="shared" si="345"/>
        <v>NGR lake sediment grab sample</v>
      </c>
      <c r="K2194" s="1" t="str">
        <f t="shared" si="346"/>
        <v>&lt;177 micron (NGR)</v>
      </c>
      <c r="L2194">
        <v>114</v>
      </c>
      <c r="M2194" t="s">
        <v>29</v>
      </c>
      <c r="N2194">
        <v>2193</v>
      </c>
      <c r="O2194">
        <v>29.5</v>
      </c>
    </row>
    <row r="2195" spans="1:15" x14ac:dyDescent="0.3">
      <c r="A2195" t="s">
        <v>8382</v>
      </c>
      <c r="B2195" t="s">
        <v>8383</v>
      </c>
      <c r="C2195" s="1" t="str">
        <f t="shared" si="343"/>
        <v>21:0161</v>
      </c>
      <c r="D2195" s="1" t="str">
        <f t="shared" si="344"/>
        <v>21:0087</v>
      </c>
      <c r="E2195" t="s">
        <v>8384</v>
      </c>
      <c r="F2195" t="s">
        <v>8385</v>
      </c>
      <c r="H2195">
        <v>56.009166200000003</v>
      </c>
      <c r="I2195">
        <v>-103.4944558</v>
      </c>
      <c r="J2195" s="1" t="str">
        <f t="shared" si="345"/>
        <v>NGR lake sediment grab sample</v>
      </c>
      <c r="K2195" s="1" t="str">
        <f t="shared" si="346"/>
        <v>&lt;177 micron (NGR)</v>
      </c>
      <c r="L2195">
        <v>114</v>
      </c>
      <c r="M2195" t="s">
        <v>34</v>
      </c>
      <c r="N2195">
        <v>2194</v>
      </c>
      <c r="O2195">
        <v>7.5</v>
      </c>
    </row>
    <row r="2196" spans="1:15" x14ac:dyDescent="0.3">
      <c r="A2196" t="s">
        <v>8386</v>
      </c>
      <c r="B2196" t="s">
        <v>8387</v>
      </c>
      <c r="C2196" s="1" t="str">
        <f t="shared" si="343"/>
        <v>21:0161</v>
      </c>
      <c r="D2196" s="1" t="str">
        <f t="shared" si="344"/>
        <v>21:0087</v>
      </c>
      <c r="E2196" t="s">
        <v>8388</v>
      </c>
      <c r="F2196" t="s">
        <v>8389</v>
      </c>
      <c r="H2196">
        <v>56.007966400000001</v>
      </c>
      <c r="I2196">
        <v>-103.54422390000001</v>
      </c>
      <c r="J2196" s="1" t="str">
        <f t="shared" si="345"/>
        <v>NGR lake sediment grab sample</v>
      </c>
      <c r="K2196" s="1" t="str">
        <f t="shared" si="346"/>
        <v>&lt;177 micron (NGR)</v>
      </c>
      <c r="L2196">
        <v>114</v>
      </c>
      <c r="M2196" t="s">
        <v>39</v>
      </c>
      <c r="N2196">
        <v>2195</v>
      </c>
      <c r="O2196">
        <v>11.5</v>
      </c>
    </row>
    <row r="2197" spans="1:15" x14ac:dyDescent="0.3">
      <c r="A2197" t="s">
        <v>8390</v>
      </c>
      <c r="B2197" t="s">
        <v>8391</v>
      </c>
      <c r="C2197" s="1" t="str">
        <f t="shared" si="343"/>
        <v>21:0161</v>
      </c>
      <c r="D2197" s="1" t="str">
        <f t="shared" si="344"/>
        <v>21:0087</v>
      </c>
      <c r="E2197" t="s">
        <v>8392</v>
      </c>
      <c r="F2197" t="s">
        <v>8393</v>
      </c>
      <c r="H2197">
        <v>56.008303599999998</v>
      </c>
      <c r="I2197">
        <v>-103.57308190000001</v>
      </c>
      <c r="J2197" s="1" t="str">
        <f t="shared" si="345"/>
        <v>NGR lake sediment grab sample</v>
      </c>
      <c r="K2197" s="1" t="str">
        <f t="shared" si="346"/>
        <v>&lt;177 micron (NGR)</v>
      </c>
      <c r="L2197">
        <v>114</v>
      </c>
      <c r="M2197" t="s">
        <v>44</v>
      </c>
      <c r="N2197">
        <v>2196</v>
      </c>
      <c r="O2197">
        <v>10.5</v>
      </c>
    </row>
    <row r="2198" spans="1:15" x14ac:dyDescent="0.3">
      <c r="A2198" t="s">
        <v>8394</v>
      </c>
      <c r="B2198" t="s">
        <v>8395</v>
      </c>
      <c r="C2198" s="1" t="str">
        <f t="shared" si="343"/>
        <v>21:0161</v>
      </c>
      <c r="D2198" s="1" t="str">
        <f t="shared" si="344"/>
        <v>21:0087</v>
      </c>
      <c r="E2198" t="s">
        <v>8396</v>
      </c>
      <c r="F2198" t="s">
        <v>8397</v>
      </c>
      <c r="H2198">
        <v>56.008993199999999</v>
      </c>
      <c r="I2198">
        <v>-103.6340062</v>
      </c>
      <c r="J2198" s="1" t="str">
        <f t="shared" si="345"/>
        <v>NGR lake sediment grab sample</v>
      </c>
      <c r="K2198" s="1" t="str">
        <f t="shared" si="346"/>
        <v>&lt;177 micron (NGR)</v>
      </c>
      <c r="L2198">
        <v>114</v>
      </c>
      <c r="M2198" t="s">
        <v>49</v>
      </c>
      <c r="N2198">
        <v>2197</v>
      </c>
      <c r="O2198">
        <v>8</v>
      </c>
    </row>
    <row r="2199" spans="1:15" x14ac:dyDescent="0.3">
      <c r="A2199" t="s">
        <v>8398</v>
      </c>
      <c r="B2199" t="s">
        <v>8399</v>
      </c>
      <c r="C2199" s="1" t="str">
        <f t="shared" si="343"/>
        <v>21:0161</v>
      </c>
      <c r="D2199" s="1" t="str">
        <f t="shared" si="344"/>
        <v>21:0087</v>
      </c>
      <c r="E2199" t="s">
        <v>8400</v>
      </c>
      <c r="F2199" t="s">
        <v>8401</v>
      </c>
      <c r="H2199">
        <v>56.017423200000003</v>
      </c>
      <c r="I2199">
        <v>-103.3000083</v>
      </c>
      <c r="J2199" s="1" t="str">
        <f t="shared" si="345"/>
        <v>NGR lake sediment grab sample</v>
      </c>
      <c r="K2199" s="1" t="str">
        <f t="shared" si="346"/>
        <v>&lt;177 micron (NGR)</v>
      </c>
      <c r="L2199">
        <v>114</v>
      </c>
      <c r="M2199" t="s">
        <v>54</v>
      </c>
      <c r="N2199">
        <v>2198</v>
      </c>
      <c r="O2199">
        <v>3.5</v>
      </c>
    </row>
    <row r="2200" spans="1:15" x14ac:dyDescent="0.3">
      <c r="A2200" t="s">
        <v>8402</v>
      </c>
      <c r="B2200" t="s">
        <v>8403</v>
      </c>
      <c r="C2200" s="1" t="str">
        <f t="shared" si="343"/>
        <v>21:0161</v>
      </c>
      <c r="D2200" s="1" t="str">
        <f t="shared" si="344"/>
        <v>21:0087</v>
      </c>
      <c r="E2200" t="s">
        <v>8404</v>
      </c>
      <c r="F2200" t="s">
        <v>8405</v>
      </c>
      <c r="H2200">
        <v>56.081143500000003</v>
      </c>
      <c r="I2200">
        <v>-103.29398879999999</v>
      </c>
      <c r="J2200" s="1" t="str">
        <f t="shared" si="345"/>
        <v>NGR lake sediment grab sample</v>
      </c>
      <c r="K2200" s="1" t="str">
        <f t="shared" si="346"/>
        <v>&lt;177 micron (NGR)</v>
      </c>
      <c r="L2200">
        <v>114</v>
      </c>
      <c r="M2200" t="s">
        <v>59</v>
      </c>
      <c r="N2200">
        <v>2199</v>
      </c>
      <c r="O2200">
        <v>22</v>
      </c>
    </row>
    <row r="2201" spans="1:15" x14ac:dyDescent="0.3">
      <c r="A2201" t="s">
        <v>8406</v>
      </c>
      <c r="B2201" t="s">
        <v>8407</v>
      </c>
      <c r="C2201" s="1" t="str">
        <f t="shared" si="343"/>
        <v>21:0161</v>
      </c>
      <c r="D2201" s="1" t="str">
        <f t="shared" si="344"/>
        <v>21:0087</v>
      </c>
      <c r="E2201" t="s">
        <v>8408</v>
      </c>
      <c r="F2201" t="s">
        <v>8409</v>
      </c>
      <c r="H2201">
        <v>56.0938935</v>
      </c>
      <c r="I2201">
        <v>-103.2419828</v>
      </c>
      <c r="J2201" s="1" t="str">
        <f t="shared" si="345"/>
        <v>NGR lake sediment grab sample</v>
      </c>
      <c r="K2201" s="1" t="str">
        <f t="shared" si="346"/>
        <v>&lt;177 micron (NGR)</v>
      </c>
      <c r="L2201">
        <v>114</v>
      </c>
      <c r="M2201" t="s">
        <v>105</v>
      </c>
      <c r="N2201">
        <v>2200</v>
      </c>
      <c r="O2201">
        <v>13.5</v>
      </c>
    </row>
    <row r="2202" spans="1:15" x14ac:dyDescent="0.3">
      <c r="A2202" t="s">
        <v>8410</v>
      </c>
      <c r="B2202" t="s">
        <v>8411</v>
      </c>
      <c r="C2202" s="1" t="str">
        <f t="shared" si="343"/>
        <v>21:0161</v>
      </c>
      <c r="D2202" s="1" t="str">
        <f t="shared" si="344"/>
        <v>21:0087</v>
      </c>
      <c r="E2202" t="s">
        <v>8412</v>
      </c>
      <c r="F2202" t="s">
        <v>8413</v>
      </c>
      <c r="H2202">
        <v>56.241984700000003</v>
      </c>
      <c r="I2202">
        <v>-103.1077121</v>
      </c>
      <c r="J2202" s="1" t="str">
        <f t="shared" si="345"/>
        <v>NGR lake sediment grab sample</v>
      </c>
      <c r="K2202" s="1" t="str">
        <f t="shared" si="346"/>
        <v>&lt;177 micron (NGR)</v>
      </c>
      <c r="L2202">
        <v>114</v>
      </c>
      <c r="M2202" t="s">
        <v>110</v>
      </c>
      <c r="N2202">
        <v>2201</v>
      </c>
      <c r="O2202">
        <v>7</v>
      </c>
    </row>
    <row r="2203" spans="1:15" x14ac:dyDescent="0.3">
      <c r="A2203" t="s">
        <v>8414</v>
      </c>
      <c r="B2203" t="s">
        <v>8415</v>
      </c>
      <c r="C2203" s="1" t="str">
        <f t="shared" si="343"/>
        <v>21:0161</v>
      </c>
      <c r="D2203" s="1" t="str">
        <f t="shared" si="344"/>
        <v>21:0087</v>
      </c>
      <c r="E2203" t="s">
        <v>8416</v>
      </c>
      <c r="F2203" t="s">
        <v>8417</v>
      </c>
      <c r="H2203">
        <v>56.299978000000003</v>
      </c>
      <c r="I2203">
        <v>-103.20020510000001</v>
      </c>
      <c r="J2203" s="1" t="str">
        <f t="shared" si="345"/>
        <v>NGR lake sediment grab sample</v>
      </c>
      <c r="K2203" s="1" t="str">
        <f t="shared" si="346"/>
        <v>&lt;177 micron (NGR)</v>
      </c>
      <c r="L2203">
        <v>114</v>
      </c>
      <c r="M2203" t="s">
        <v>120</v>
      </c>
      <c r="N2203">
        <v>2202</v>
      </c>
      <c r="O2203">
        <v>9</v>
      </c>
    </row>
    <row r="2204" spans="1:15" x14ac:dyDescent="0.3">
      <c r="A2204" t="s">
        <v>8418</v>
      </c>
      <c r="B2204" t="s">
        <v>8419</v>
      </c>
      <c r="C2204" s="1" t="str">
        <f t="shared" si="343"/>
        <v>21:0161</v>
      </c>
      <c r="D2204" s="1" t="str">
        <f t="shared" si="344"/>
        <v>21:0087</v>
      </c>
      <c r="E2204" t="s">
        <v>8420</v>
      </c>
      <c r="F2204" t="s">
        <v>8421</v>
      </c>
      <c r="H2204">
        <v>56.299911299999998</v>
      </c>
      <c r="I2204">
        <v>-103.2583922</v>
      </c>
      <c r="J2204" s="1" t="str">
        <f t="shared" si="345"/>
        <v>NGR lake sediment grab sample</v>
      </c>
      <c r="K2204" s="1" t="str">
        <f t="shared" si="346"/>
        <v>&lt;177 micron (NGR)</v>
      </c>
      <c r="L2204">
        <v>114</v>
      </c>
      <c r="M2204" t="s">
        <v>115</v>
      </c>
      <c r="N2204">
        <v>2203</v>
      </c>
      <c r="O2204">
        <v>7</v>
      </c>
    </row>
    <row r="2205" spans="1:15" x14ac:dyDescent="0.3">
      <c r="A2205" t="s">
        <v>8422</v>
      </c>
      <c r="B2205" t="s">
        <v>8423</v>
      </c>
      <c r="C2205" s="1" t="str">
        <f t="shared" si="343"/>
        <v>21:0161</v>
      </c>
      <c r="D2205" s="1" t="str">
        <f>HYPERLINK("http://geochem.nrcan.gc.ca/cdogs/content/svy/svy_e.htm", "")</f>
        <v/>
      </c>
      <c r="G2205" s="1" t="str">
        <f>HYPERLINK("http://geochem.nrcan.gc.ca/cdogs/content/cr_/cr_00001_e.htm", "1")</f>
        <v>1</v>
      </c>
      <c r="J2205" t="s">
        <v>22</v>
      </c>
      <c r="K2205" t="s">
        <v>23</v>
      </c>
      <c r="L2205">
        <v>114</v>
      </c>
      <c r="M2205" t="s">
        <v>24</v>
      </c>
      <c r="N2205">
        <v>2204</v>
      </c>
      <c r="O2205">
        <v>48.5</v>
      </c>
    </row>
    <row r="2206" spans="1:15" x14ac:dyDescent="0.3">
      <c r="A2206" t="s">
        <v>8424</v>
      </c>
      <c r="B2206" t="s">
        <v>8425</v>
      </c>
      <c r="C2206" s="1" t="str">
        <f t="shared" si="343"/>
        <v>21:0161</v>
      </c>
      <c r="D2206" s="1" t="str">
        <f t="shared" ref="D2206:D2228" si="347">HYPERLINK("http://geochem.nrcan.gc.ca/cdogs/content/svy/svy210087_e.htm", "21:0087")</f>
        <v>21:0087</v>
      </c>
      <c r="E2206" t="s">
        <v>8426</v>
      </c>
      <c r="F2206" t="s">
        <v>8427</v>
      </c>
      <c r="H2206">
        <v>56.343696600000001</v>
      </c>
      <c r="I2206">
        <v>-103.1787298</v>
      </c>
      <c r="J2206" s="1" t="str">
        <f t="shared" ref="J2206:J2228" si="348">HYPERLINK("http://geochem.nrcan.gc.ca/cdogs/content/kwd/kwd020027_e.htm", "NGR lake sediment grab sample")</f>
        <v>NGR lake sediment grab sample</v>
      </c>
      <c r="K2206" s="1" t="str">
        <f t="shared" ref="K2206:K2228" si="349">HYPERLINK("http://geochem.nrcan.gc.ca/cdogs/content/kwd/kwd080006_e.htm", "&lt;177 micron (NGR)")</f>
        <v>&lt;177 micron (NGR)</v>
      </c>
      <c r="L2206">
        <v>114</v>
      </c>
      <c r="M2206" t="s">
        <v>176</v>
      </c>
      <c r="N2206">
        <v>2205</v>
      </c>
      <c r="O2206">
        <v>44.5</v>
      </c>
    </row>
    <row r="2207" spans="1:15" x14ac:dyDescent="0.3">
      <c r="A2207" t="s">
        <v>8428</v>
      </c>
      <c r="B2207" t="s">
        <v>8429</v>
      </c>
      <c r="C2207" s="1" t="str">
        <f t="shared" si="343"/>
        <v>21:0161</v>
      </c>
      <c r="D2207" s="1" t="str">
        <f t="shared" si="347"/>
        <v>21:0087</v>
      </c>
      <c r="E2207" t="s">
        <v>8430</v>
      </c>
      <c r="F2207" t="s">
        <v>8431</v>
      </c>
      <c r="H2207">
        <v>56.2861324</v>
      </c>
      <c r="I2207">
        <v>-103.0570606</v>
      </c>
      <c r="J2207" s="1" t="str">
        <f t="shared" si="348"/>
        <v>NGR lake sediment grab sample</v>
      </c>
      <c r="K2207" s="1" t="str">
        <f t="shared" si="349"/>
        <v>&lt;177 micron (NGR)</v>
      </c>
      <c r="L2207">
        <v>114</v>
      </c>
      <c r="M2207" t="s">
        <v>183</v>
      </c>
      <c r="N2207">
        <v>2206</v>
      </c>
      <c r="O2207">
        <v>18</v>
      </c>
    </row>
    <row r="2208" spans="1:15" x14ac:dyDescent="0.3">
      <c r="A2208" t="s">
        <v>8432</v>
      </c>
      <c r="B2208" t="s">
        <v>8433</v>
      </c>
      <c r="C2208" s="1" t="str">
        <f t="shared" si="343"/>
        <v>21:0161</v>
      </c>
      <c r="D2208" s="1" t="str">
        <f t="shared" si="347"/>
        <v>21:0087</v>
      </c>
      <c r="E2208" t="s">
        <v>8434</v>
      </c>
      <c r="F2208" t="s">
        <v>8435</v>
      </c>
      <c r="H2208">
        <v>56.1789536</v>
      </c>
      <c r="I2208">
        <v>-103.0995367</v>
      </c>
      <c r="J2208" s="1" t="str">
        <f t="shared" si="348"/>
        <v>NGR lake sediment grab sample</v>
      </c>
      <c r="K2208" s="1" t="str">
        <f t="shared" si="349"/>
        <v>&lt;177 micron (NGR)</v>
      </c>
      <c r="L2208">
        <v>114</v>
      </c>
      <c r="M2208" t="s">
        <v>188</v>
      </c>
      <c r="N2208">
        <v>2207</v>
      </c>
      <c r="O2208">
        <v>22.5</v>
      </c>
    </row>
    <row r="2209" spans="1:15" x14ac:dyDescent="0.3">
      <c r="A2209" t="s">
        <v>8436</v>
      </c>
      <c r="B2209" t="s">
        <v>8437</v>
      </c>
      <c r="C2209" s="1" t="str">
        <f t="shared" si="343"/>
        <v>21:0161</v>
      </c>
      <c r="D2209" s="1" t="str">
        <f t="shared" si="347"/>
        <v>21:0087</v>
      </c>
      <c r="E2209" t="s">
        <v>8438</v>
      </c>
      <c r="F2209" t="s">
        <v>8439</v>
      </c>
      <c r="H2209">
        <v>56.095129300000004</v>
      </c>
      <c r="I2209">
        <v>-103.1422525</v>
      </c>
      <c r="J2209" s="1" t="str">
        <f t="shared" si="348"/>
        <v>NGR lake sediment grab sample</v>
      </c>
      <c r="K2209" s="1" t="str">
        <f t="shared" si="349"/>
        <v>&lt;177 micron (NGR)</v>
      </c>
      <c r="L2209">
        <v>114</v>
      </c>
      <c r="M2209" t="s">
        <v>193</v>
      </c>
      <c r="N2209">
        <v>2208</v>
      </c>
      <c r="O2209">
        <v>7</v>
      </c>
    </row>
    <row r="2210" spans="1:15" x14ac:dyDescent="0.3">
      <c r="A2210" t="s">
        <v>8440</v>
      </c>
      <c r="B2210" t="s">
        <v>8441</v>
      </c>
      <c r="C2210" s="1" t="str">
        <f t="shared" si="343"/>
        <v>21:0161</v>
      </c>
      <c r="D2210" s="1" t="str">
        <f t="shared" si="347"/>
        <v>21:0087</v>
      </c>
      <c r="E2210" t="s">
        <v>8442</v>
      </c>
      <c r="F2210" t="s">
        <v>8443</v>
      </c>
      <c r="H2210">
        <v>56.047989200000004</v>
      </c>
      <c r="I2210">
        <v>-103.17502760000001</v>
      </c>
      <c r="J2210" s="1" t="str">
        <f t="shared" si="348"/>
        <v>NGR lake sediment grab sample</v>
      </c>
      <c r="K2210" s="1" t="str">
        <f t="shared" si="349"/>
        <v>&lt;177 micron (NGR)</v>
      </c>
      <c r="L2210">
        <v>115</v>
      </c>
      <c r="M2210" t="s">
        <v>19</v>
      </c>
      <c r="N2210">
        <v>2209</v>
      </c>
      <c r="O2210">
        <v>9.5</v>
      </c>
    </row>
    <row r="2211" spans="1:15" x14ac:dyDescent="0.3">
      <c r="A2211" t="s">
        <v>8444</v>
      </c>
      <c r="B2211" t="s">
        <v>8445</v>
      </c>
      <c r="C2211" s="1" t="str">
        <f t="shared" si="343"/>
        <v>21:0161</v>
      </c>
      <c r="D2211" s="1" t="str">
        <f t="shared" si="347"/>
        <v>21:0087</v>
      </c>
      <c r="E2211" t="s">
        <v>8446</v>
      </c>
      <c r="F2211" t="s">
        <v>8447</v>
      </c>
      <c r="H2211">
        <v>56.0473535</v>
      </c>
      <c r="I2211">
        <v>-103.25534</v>
      </c>
      <c r="J2211" s="1" t="str">
        <f t="shared" si="348"/>
        <v>NGR lake sediment grab sample</v>
      </c>
      <c r="K2211" s="1" t="str">
        <f t="shared" si="349"/>
        <v>&lt;177 micron (NGR)</v>
      </c>
      <c r="L2211">
        <v>114</v>
      </c>
      <c r="M2211" t="s">
        <v>68</v>
      </c>
      <c r="N2211">
        <v>2210</v>
      </c>
      <c r="O2211">
        <v>34</v>
      </c>
    </row>
    <row r="2212" spans="1:15" x14ac:dyDescent="0.3">
      <c r="A2212" t="s">
        <v>8448</v>
      </c>
      <c r="B2212" t="s">
        <v>8449</v>
      </c>
      <c r="C2212" s="1" t="str">
        <f t="shared" si="343"/>
        <v>21:0161</v>
      </c>
      <c r="D2212" s="1" t="str">
        <f t="shared" si="347"/>
        <v>21:0087</v>
      </c>
      <c r="E2212" t="s">
        <v>8416</v>
      </c>
      <c r="F2212" t="s">
        <v>8450</v>
      </c>
      <c r="H2212">
        <v>56.299978000000003</v>
      </c>
      <c r="I2212">
        <v>-103.20020510000001</v>
      </c>
      <c r="J2212" s="1" t="str">
        <f t="shared" si="348"/>
        <v>NGR lake sediment grab sample</v>
      </c>
      <c r="K2212" s="1" t="str">
        <f t="shared" si="349"/>
        <v>&lt;177 micron (NGR)</v>
      </c>
      <c r="L2212">
        <v>114</v>
      </c>
      <c r="M2212" t="s">
        <v>197</v>
      </c>
      <c r="N2212">
        <v>2211</v>
      </c>
      <c r="O2212">
        <v>9</v>
      </c>
    </row>
    <row r="2213" spans="1:15" x14ac:dyDescent="0.3">
      <c r="A2213" t="s">
        <v>8451</v>
      </c>
      <c r="B2213" t="s">
        <v>8452</v>
      </c>
      <c r="C2213" s="1" t="str">
        <f t="shared" si="343"/>
        <v>21:0161</v>
      </c>
      <c r="D2213" s="1" t="str">
        <f t="shared" si="347"/>
        <v>21:0087</v>
      </c>
      <c r="E2213" t="s">
        <v>8446</v>
      </c>
      <c r="F2213" t="s">
        <v>8453</v>
      </c>
      <c r="H2213">
        <v>56.0473535</v>
      </c>
      <c r="I2213">
        <v>-103.25534</v>
      </c>
      <c r="J2213" s="1" t="str">
        <f t="shared" si="348"/>
        <v>NGR lake sediment grab sample</v>
      </c>
      <c r="K2213" s="1" t="str">
        <f t="shared" si="349"/>
        <v>&lt;177 micron (NGR)</v>
      </c>
      <c r="L2213">
        <v>114</v>
      </c>
      <c r="M2213" t="s">
        <v>72</v>
      </c>
      <c r="N2213">
        <v>2212</v>
      </c>
      <c r="O2213">
        <v>36.5</v>
      </c>
    </row>
    <row r="2214" spans="1:15" x14ac:dyDescent="0.3">
      <c r="A2214" t="s">
        <v>8454</v>
      </c>
      <c r="B2214" t="s">
        <v>8455</v>
      </c>
      <c r="C2214" s="1" t="str">
        <f t="shared" si="343"/>
        <v>21:0161</v>
      </c>
      <c r="D2214" s="1" t="str">
        <f t="shared" si="347"/>
        <v>21:0087</v>
      </c>
      <c r="E2214" t="s">
        <v>8456</v>
      </c>
      <c r="F2214" t="s">
        <v>8457</v>
      </c>
      <c r="H2214">
        <v>56.002313399999998</v>
      </c>
      <c r="I2214">
        <v>-103.2477478</v>
      </c>
      <c r="J2214" s="1" t="str">
        <f t="shared" si="348"/>
        <v>NGR lake sediment grab sample</v>
      </c>
      <c r="K2214" s="1" t="str">
        <f t="shared" si="349"/>
        <v>&lt;177 micron (NGR)</v>
      </c>
      <c r="L2214">
        <v>115</v>
      </c>
      <c r="M2214" t="s">
        <v>29</v>
      </c>
      <c r="N2214">
        <v>2213</v>
      </c>
      <c r="O2214">
        <v>8.5</v>
      </c>
    </row>
    <row r="2215" spans="1:15" x14ac:dyDescent="0.3">
      <c r="A2215" t="s">
        <v>8458</v>
      </c>
      <c r="B2215" t="s">
        <v>8459</v>
      </c>
      <c r="C2215" s="1" t="str">
        <f t="shared" si="343"/>
        <v>21:0161</v>
      </c>
      <c r="D2215" s="1" t="str">
        <f t="shared" si="347"/>
        <v>21:0087</v>
      </c>
      <c r="E2215" t="s">
        <v>8460</v>
      </c>
      <c r="F2215" t="s">
        <v>8461</v>
      </c>
      <c r="H2215">
        <v>56.175973800000001</v>
      </c>
      <c r="I2215">
        <v>-103.1399602</v>
      </c>
      <c r="J2215" s="1" t="str">
        <f t="shared" si="348"/>
        <v>NGR lake sediment grab sample</v>
      </c>
      <c r="K2215" s="1" t="str">
        <f t="shared" si="349"/>
        <v>&lt;177 micron (NGR)</v>
      </c>
      <c r="L2215">
        <v>115</v>
      </c>
      <c r="M2215" t="s">
        <v>34</v>
      </c>
      <c r="N2215">
        <v>2214</v>
      </c>
      <c r="O2215">
        <v>19.5</v>
      </c>
    </row>
    <row r="2216" spans="1:15" x14ac:dyDescent="0.3">
      <c r="A2216" t="s">
        <v>8462</v>
      </c>
      <c r="B2216" t="s">
        <v>8463</v>
      </c>
      <c r="C2216" s="1" t="str">
        <f t="shared" si="343"/>
        <v>21:0161</v>
      </c>
      <c r="D2216" s="1" t="str">
        <f t="shared" si="347"/>
        <v>21:0087</v>
      </c>
      <c r="E2216" t="s">
        <v>8464</v>
      </c>
      <c r="F2216" t="s">
        <v>8465</v>
      </c>
      <c r="H2216">
        <v>56.214221299999998</v>
      </c>
      <c r="I2216">
        <v>-103.11391829999999</v>
      </c>
      <c r="J2216" s="1" t="str">
        <f t="shared" si="348"/>
        <v>NGR lake sediment grab sample</v>
      </c>
      <c r="K2216" s="1" t="str">
        <f t="shared" si="349"/>
        <v>&lt;177 micron (NGR)</v>
      </c>
      <c r="L2216">
        <v>115</v>
      </c>
      <c r="M2216" t="s">
        <v>120</v>
      </c>
      <c r="N2216">
        <v>2215</v>
      </c>
      <c r="O2216">
        <v>5.5</v>
      </c>
    </row>
    <row r="2217" spans="1:15" x14ac:dyDescent="0.3">
      <c r="A2217" t="s">
        <v>8466</v>
      </c>
      <c r="B2217" t="s">
        <v>8467</v>
      </c>
      <c r="C2217" s="1" t="str">
        <f t="shared" si="343"/>
        <v>21:0161</v>
      </c>
      <c r="D2217" s="1" t="str">
        <f t="shared" si="347"/>
        <v>21:0087</v>
      </c>
      <c r="E2217" t="s">
        <v>8468</v>
      </c>
      <c r="F2217" t="s">
        <v>8469</v>
      </c>
      <c r="H2217">
        <v>56.230027200000002</v>
      </c>
      <c r="I2217">
        <v>-103.03247500000001</v>
      </c>
      <c r="J2217" s="1" t="str">
        <f t="shared" si="348"/>
        <v>NGR lake sediment grab sample</v>
      </c>
      <c r="K2217" s="1" t="str">
        <f t="shared" si="349"/>
        <v>&lt;177 micron (NGR)</v>
      </c>
      <c r="L2217">
        <v>115</v>
      </c>
      <c r="M2217" t="s">
        <v>39</v>
      </c>
      <c r="N2217">
        <v>2216</v>
      </c>
      <c r="O2217">
        <v>22.5</v>
      </c>
    </row>
    <row r="2218" spans="1:15" x14ac:dyDescent="0.3">
      <c r="A2218" t="s">
        <v>8470</v>
      </c>
      <c r="B2218" t="s">
        <v>8471</v>
      </c>
      <c r="C2218" s="1" t="str">
        <f t="shared" si="343"/>
        <v>21:0161</v>
      </c>
      <c r="D2218" s="1" t="str">
        <f t="shared" si="347"/>
        <v>21:0087</v>
      </c>
      <c r="E2218" t="s">
        <v>8472</v>
      </c>
      <c r="F2218" t="s">
        <v>8473</v>
      </c>
      <c r="H2218">
        <v>56.268302599999998</v>
      </c>
      <c r="I2218">
        <v>-103.0095158</v>
      </c>
      <c r="J2218" s="1" t="str">
        <f t="shared" si="348"/>
        <v>NGR lake sediment grab sample</v>
      </c>
      <c r="K2218" s="1" t="str">
        <f t="shared" si="349"/>
        <v>&lt;177 micron (NGR)</v>
      </c>
      <c r="L2218">
        <v>115</v>
      </c>
      <c r="M2218" t="s">
        <v>44</v>
      </c>
      <c r="N2218">
        <v>2217</v>
      </c>
      <c r="O2218">
        <v>11.5</v>
      </c>
    </row>
    <row r="2219" spans="1:15" x14ac:dyDescent="0.3">
      <c r="A2219" t="s">
        <v>8474</v>
      </c>
      <c r="B2219" t="s">
        <v>8475</v>
      </c>
      <c r="C2219" s="1" t="str">
        <f t="shared" si="343"/>
        <v>21:0161</v>
      </c>
      <c r="D2219" s="1" t="str">
        <f t="shared" si="347"/>
        <v>21:0087</v>
      </c>
      <c r="E2219" t="s">
        <v>8476</v>
      </c>
      <c r="F2219" t="s">
        <v>8477</v>
      </c>
      <c r="H2219">
        <v>56.265957200000003</v>
      </c>
      <c r="I2219">
        <v>-102.9757252</v>
      </c>
      <c r="J2219" s="1" t="str">
        <f t="shared" si="348"/>
        <v>NGR lake sediment grab sample</v>
      </c>
      <c r="K2219" s="1" t="str">
        <f t="shared" si="349"/>
        <v>&lt;177 micron (NGR)</v>
      </c>
      <c r="L2219">
        <v>115</v>
      </c>
      <c r="M2219" t="s">
        <v>49</v>
      </c>
      <c r="N2219">
        <v>2218</v>
      </c>
      <c r="O2219">
        <v>10</v>
      </c>
    </row>
    <row r="2220" spans="1:15" x14ac:dyDescent="0.3">
      <c r="A2220" t="s">
        <v>8478</v>
      </c>
      <c r="B2220" t="s">
        <v>8479</v>
      </c>
      <c r="C2220" s="1" t="str">
        <f t="shared" si="343"/>
        <v>21:0161</v>
      </c>
      <c r="D2220" s="1" t="str">
        <f t="shared" si="347"/>
        <v>21:0087</v>
      </c>
      <c r="E2220" t="s">
        <v>8480</v>
      </c>
      <c r="F2220" t="s">
        <v>8481</v>
      </c>
      <c r="H2220">
        <v>56.274107800000003</v>
      </c>
      <c r="I2220">
        <v>-102.9252223</v>
      </c>
      <c r="J2220" s="1" t="str">
        <f t="shared" si="348"/>
        <v>NGR lake sediment grab sample</v>
      </c>
      <c r="K2220" s="1" t="str">
        <f t="shared" si="349"/>
        <v>&lt;177 micron (NGR)</v>
      </c>
      <c r="L2220">
        <v>115</v>
      </c>
      <c r="M2220" t="s">
        <v>54</v>
      </c>
      <c r="N2220">
        <v>2219</v>
      </c>
      <c r="O2220">
        <v>14</v>
      </c>
    </row>
    <row r="2221" spans="1:15" x14ac:dyDescent="0.3">
      <c r="A2221" t="s">
        <v>8482</v>
      </c>
      <c r="B2221" t="s">
        <v>8483</v>
      </c>
      <c r="C2221" s="1" t="str">
        <f t="shared" si="343"/>
        <v>21:0161</v>
      </c>
      <c r="D2221" s="1" t="str">
        <f t="shared" si="347"/>
        <v>21:0087</v>
      </c>
      <c r="E2221" t="s">
        <v>8484</v>
      </c>
      <c r="F2221" t="s">
        <v>8485</v>
      </c>
      <c r="H2221">
        <v>56.271719699999998</v>
      </c>
      <c r="I2221">
        <v>-102.8381334</v>
      </c>
      <c r="J2221" s="1" t="str">
        <f t="shared" si="348"/>
        <v>NGR lake sediment grab sample</v>
      </c>
      <c r="K2221" s="1" t="str">
        <f t="shared" si="349"/>
        <v>&lt;177 micron (NGR)</v>
      </c>
      <c r="L2221">
        <v>115</v>
      </c>
      <c r="M2221" t="s">
        <v>59</v>
      </c>
      <c r="N2221">
        <v>2220</v>
      </c>
      <c r="O2221">
        <v>24.5</v>
      </c>
    </row>
    <row r="2222" spans="1:15" x14ac:dyDescent="0.3">
      <c r="A2222" t="s">
        <v>8486</v>
      </c>
      <c r="B2222" t="s">
        <v>8487</v>
      </c>
      <c r="C2222" s="1" t="str">
        <f t="shared" si="343"/>
        <v>21:0161</v>
      </c>
      <c r="D2222" s="1" t="str">
        <f t="shared" si="347"/>
        <v>21:0087</v>
      </c>
      <c r="E2222" t="s">
        <v>8488</v>
      </c>
      <c r="F2222" t="s">
        <v>8489</v>
      </c>
      <c r="H2222">
        <v>56.266898300000001</v>
      </c>
      <c r="I2222">
        <v>-102.76896120000001</v>
      </c>
      <c r="J2222" s="1" t="str">
        <f t="shared" si="348"/>
        <v>NGR lake sediment grab sample</v>
      </c>
      <c r="K2222" s="1" t="str">
        <f t="shared" si="349"/>
        <v>&lt;177 micron (NGR)</v>
      </c>
      <c r="L2222">
        <v>115</v>
      </c>
      <c r="M2222" t="s">
        <v>105</v>
      </c>
      <c r="N2222">
        <v>2221</v>
      </c>
      <c r="O2222">
        <v>30.5</v>
      </c>
    </row>
    <row r="2223" spans="1:15" x14ac:dyDescent="0.3">
      <c r="A2223" t="s">
        <v>8490</v>
      </c>
      <c r="B2223" t="s">
        <v>8491</v>
      </c>
      <c r="C2223" s="1" t="str">
        <f t="shared" si="343"/>
        <v>21:0161</v>
      </c>
      <c r="D2223" s="1" t="str">
        <f t="shared" si="347"/>
        <v>21:0087</v>
      </c>
      <c r="E2223" t="s">
        <v>8492</v>
      </c>
      <c r="F2223" t="s">
        <v>8493</v>
      </c>
      <c r="H2223">
        <v>56.262898200000002</v>
      </c>
      <c r="I2223">
        <v>-102.7465863</v>
      </c>
      <c r="J2223" s="1" t="str">
        <f t="shared" si="348"/>
        <v>NGR lake sediment grab sample</v>
      </c>
      <c r="K2223" s="1" t="str">
        <f t="shared" si="349"/>
        <v>&lt;177 micron (NGR)</v>
      </c>
      <c r="L2223">
        <v>115</v>
      </c>
      <c r="M2223" t="s">
        <v>110</v>
      </c>
      <c r="N2223">
        <v>2222</v>
      </c>
      <c r="O2223">
        <v>40</v>
      </c>
    </row>
    <row r="2224" spans="1:15" x14ac:dyDescent="0.3">
      <c r="A2224" t="s">
        <v>8494</v>
      </c>
      <c r="B2224" t="s">
        <v>8495</v>
      </c>
      <c r="C2224" s="1" t="str">
        <f t="shared" si="343"/>
        <v>21:0161</v>
      </c>
      <c r="D2224" s="1" t="str">
        <f t="shared" si="347"/>
        <v>21:0087</v>
      </c>
      <c r="E2224" t="s">
        <v>8496</v>
      </c>
      <c r="F2224" t="s">
        <v>8497</v>
      </c>
      <c r="H2224">
        <v>56.297510000000003</v>
      </c>
      <c r="I2224">
        <v>-102.7720259</v>
      </c>
      <c r="J2224" s="1" t="str">
        <f t="shared" si="348"/>
        <v>NGR lake sediment grab sample</v>
      </c>
      <c r="K2224" s="1" t="str">
        <f t="shared" si="349"/>
        <v>&lt;177 micron (NGR)</v>
      </c>
      <c r="L2224">
        <v>115</v>
      </c>
      <c r="M2224" t="s">
        <v>115</v>
      </c>
      <c r="N2224">
        <v>2223</v>
      </c>
      <c r="O2224">
        <v>14</v>
      </c>
    </row>
    <row r="2225" spans="1:15" x14ac:dyDescent="0.3">
      <c r="A2225" t="s">
        <v>8498</v>
      </c>
      <c r="B2225" t="s">
        <v>8499</v>
      </c>
      <c r="C2225" s="1" t="str">
        <f t="shared" si="343"/>
        <v>21:0161</v>
      </c>
      <c r="D2225" s="1" t="str">
        <f t="shared" si="347"/>
        <v>21:0087</v>
      </c>
      <c r="E2225" t="s">
        <v>8500</v>
      </c>
      <c r="F2225" t="s">
        <v>8501</v>
      </c>
      <c r="H2225">
        <v>56.324646199999997</v>
      </c>
      <c r="I2225">
        <v>-102.78176670000001</v>
      </c>
      <c r="J2225" s="1" t="str">
        <f t="shared" si="348"/>
        <v>NGR lake sediment grab sample</v>
      </c>
      <c r="K2225" s="1" t="str">
        <f t="shared" si="349"/>
        <v>&lt;177 micron (NGR)</v>
      </c>
      <c r="L2225">
        <v>115</v>
      </c>
      <c r="M2225" t="s">
        <v>176</v>
      </c>
      <c r="N2225">
        <v>2224</v>
      </c>
      <c r="O2225">
        <v>15</v>
      </c>
    </row>
    <row r="2226" spans="1:15" x14ac:dyDescent="0.3">
      <c r="A2226" t="s">
        <v>8502</v>
      </c>
      <c r="B2226" t="s">
        <v>8503</v>
      </c>
      <c r="C2226" s="1" t="str">
        <f t="shared" si="343"/>
        <v>21:0161</v>
      </c>
      <c r="D2226" s="1" t="str">
        <f t="shared" si="347"/>
        <v>21:0087</v>
      </c>
      <c r="E2226" t="s">
        <v>8504</v>
      </c>
      <c r="F2226" t="s">
        <v>8505</v>
      </c>
      <c r="H2226">
        <v>56.367970900000003</v>
      </c>
      <c r="I2226">
        <v>-102.7922035</v>
      </c>
      <c r="J2226" s="1" t="str">
        <f t="shared" si="348"/>
        <v>NGR lake sediment grab sample</v>
      </c>
      <c r="K2226" s="1" t="str">
        <f t="shared" si="349"/>
        <v>&lt;177 micron (NGR)</v>
      </c>
      <c r="L2226">
        <v>115</v>
      </c>
      <c r="M2226" t="s">
        <v>68</v>
      </c>
      <c r="N2226">
        <v>2225</v>
      </c>
      <c r="O2226">
        <v>28.5</v>
      </c>
    </row>
    <row r="2227" spans="1:15" x14ac:dyDescent="0.3">
      <c r="A2227" t="s">
        <v>8506</v>
      </c>
      <c r="B2227" t="s">
        <v>8507</v>
      </c>
      <c r="C2227" s="1" t="str">
        <f t="shared" si="343"/>
        <v>21:0161</v>
      </c>
      <c r="D2227" s="1" t="str">
        <f t="shared" si="347"/>
        <v>21:0087</v>
      </c>
      <c r="E2227" t="s">
        <v>8504</v>
      </c>
      <c r="F2227" t="s">
        <v>8508</v>
      </c>
      <c r="H2227">
        <v>56.367970900000003</v>
      </c>
      <c r="I2227">
        <v>-102.7922035</v>
      </c>
      <c r="J2227" s="1" t="str">
        <f t="shared" si="348"/>
        <v>NGR lake sediment grab sample</v>
      </c>
      <c r="K2227" s="1" t="str">
        <f t="shared" si="349"/>
        <v>&lt;177 micron (NGR)</v>
      </c>
      <c r="L2227">
        <v>115</v>
      </c>
      <c r="M2227" t="s">
        <v>72</v>
      </c>
      <c r="N2227">
        <v>2226</v>
      </c>
      <c r="O2227">
        <v>30</v>
      </c>
    </row>
    <row r="2228" spans="1:15" x14ac:dyDescent="0.3">
      <c r="A2228" t="s">
        <v>8509</v>
      </c>
      <c r="B2228" t="s">
        <v>8510</v>
      </c>
      <c r="C2228" s="1" t="str">
        <f t="shared" si="343"/>
        <v>21:0161</v>
      </c>
      <c r="D2228" s="1" t="str">
        <f t="shared" si="347"/>
        <v>21:0087</v>
      </c>
      <c r="E2228" t="s">
        <v>8511</v>
      </c>
      <c r="F2228" t="s">
        <v>8512</v>
      </c>
      <c r="H2228">
        <v>56.396177899999998</v>
      </c>
      <c r="I2228">
        <v>-102.7614019</v>
      </c>
      <c r="J2228" s="1" t="str">
        <f t="shared" si="348"/>
        <v>NGR lake sediment grab sample</v>
      </c>
      <c r="K2228" s="1" t="str">
        <f t="shared" si="349"/>
        <v>&lt;177 micron (NGR)</v>
      </c>
      <c r="L2228">
        <v>115</v>
      </c>
      <c r="M2228" t="s">
        <v>183</v>
      </c>
      <c r="N2228">
        <v>2227</v>
      </c>
      <c r="O2228">
        <v>39.5</v>
      </c>
    </row>
    <row r="2229" spans="1:15" x14ac:dyDescent="0.3">
      <c r="A2229" t="s">
        <v>8513</v>
      </c>
      <c r="B2229" t="s">
        <v>8514</v>
      </c>
      <c r="C2229" s="1" t="str">
        <f t="shared" si="343"/>
        <v>21:0161</v>
      </c>
      <c r="D2229" s="1" t="str">
        <f>HYPERLINK("http://geochem.nrcan.gc.ca/cdogs/content/svy/svy_e.htm", "")</f>
        <v/>
      </c>
      <c r="G2229" s="1" t="str">
        <f>HYPERLINK("http://geochem.nrcan.gc.ca/cdogs/content/cr_/cr_00002_e.htm", "2")</f>
        <v>2</v>
      </c>
      <c r="J2229" t="s">
        <v>22</v>
      </c>
      <c r="K2229" t="s">
        <v>23</v>
      </c>
      <c r="L2229">
        <v>115</v>
      </c>
      <c r="M2229" t="s">
        <v>24</v>
      </c>
      <c r="N2229">
        <v>2228</v>
      </c>
      <c r="O2229">
        <v>18.5</v>
      </c>
    </row>
    <row r="2230" spans="1:15" x14ac:dyDescent="0.3">
      <c r="A2230" t="s">
        <v>8515</v>
      </c>
      <c r="B2230" t="s">
        <v>8516</v>
      </c>
      <c r="C2230" s="1" t="str">
        <f t="shared" si="343"/>
        <v>21:0161</v>
      </c>
      <c r="D2230" s="1" t="str">
        <f>HYPERLINK("http://geochem.nrcan.gc.ca/cdogs/content/svy/svy210087_e.htm", "21:0087")</f>
        <v>21:0087</v>
      </c>
      <c r="E2230" t="s">
        <v>8517</v>
      </c>
      <c r="F2230" t="s">
        <v>8518</v>
      </c>
      <c r="H2230">
        <v>56.401212399999999</v>
      </c>
      <c r="I2230">
        <v>-102.741658</v>
      </c>
      <c r="J2230" s="1" t="str">
        <f>HYPERLINK("http://geochem.nrcan.gc.ca/cdogs/content/kwd/kwd020027_e.htm", "NGR lake sediment grab sample")</f>
        <v>NGR lake sediment grab sample</v>
      </c>
      <c r="K2230" s="1" t="str">
        <f>HYPERLINK("http://geochem.nrcan.gc.ca/cdogs/content/kwd/kwd080006_e.htm", "&lt;177 micron (NGR)")</f>
        <v>&lt;177 micron (NGR)</v>
      </c>
      <c r="L2230">
        <v>115</v>
      </c>
      <c r="M2230" t="s">
        <v>188</v>
      </c>
      <c r="N2230">
        <v>2229</v>
      </c>
      <c r="O2230">
        <v>49</v>
      </c>
    </row>
    <row r="2231" spans="1:15" x14ac:dyDescent="0.3">
      <c r="A2231" t="s">
        <v>8519</v>
      </c>
      <c r="B2231" t="s">
        <v>8520</v>
      </c>
      <c r="C2231" s="1" t="str">
        <f t="shared" si="343"/>
        <v>21:0161</v>
      </c>
      <c r="D2231" s="1" t="str">
        <f>HYPERLINK("http://geochem.nrcan.gc.ca/cdogs/content/svy/svy210087_e.htm", "21:0087")</f>
        <v>21:0087</v>
      </c>
      <c r="E2231" t="s">
        <v>8521</v>
      </c>
      <c r="F2231" t="s">
        <v>8522</v>
      </c>
      <c r="H2231">
        <v>56.422343400000003</v>
      </c>
      <c r="I2231">
        <v>-102.717703</v>
      </c>
      <c r="J2231" s="1" t="str">
        <f>HYPERLINK("http://geochem.nrcan.gc.ca/cdogs/content/kwd/kwd020027_e.htm", "NGR lake sediment grab sample")</f>
        <v>NGR lake sediment grab sample</v>
      </c>
      <c r="K2231" s="1" t="str">
        <f>HYPERLINK("http://geochem.nrcan.gc.ca/cdogs/content/kwd/kwd080006_e.htm", "&lt;177 micron (NGR)")</f>
        <v>&lt;177 micron (NGR)</v>
      </c>
      <c r="L2231">
        <v>115</v>
      </c>
      <c r="M2231" t="s">
        <v>193</v>
      </c>
      <c r="N2231">
        <v>2230</v>
      </c>
      <c r="O2231">
        <v>38</v>
      </c>
    </row>
    <row r="2232" spans="1:15" x14ac:dyDescent="0.3">
      <c r="A2232" t="s">
        <v>8523</v>
      </c>
      <c r="B2232" t="s">
        <v>8524</v>
      </c>
      <c r="C2232" s="1" t="str">
        <f t="shared" si="343"/>
        <v>21:0161</v>
      </c>
      <c r="D2232" s="1" t="str">
        <f>HYPERLINK("http://geochem.nrcan.gc.ca/cdogs/content/svy/svy210087_e.htm", "21:0087")</f>
        <v>21:0087</v>
      </c>
      <c r="E2232" t="s">
        <v>8464</v>
      </c>
      <c r="F2232" t="s">
        <v>8525</v>
      </c>
      <c r="H2232">
        <v>56.214221299999998</v>
      </c>
      <c r="I2232">
        <v>-103.11391829999999</v>
      </c>
      <c r="J2232" s="1" t="str">
        <f>HYPERLINK("http://geochem.nrcan.gc.ca/cdogs/content/kwd/kwd020027_e.htm", "NGR lake sediment grab sample")</f>
        <v>NGR lake sediment grab sample</v>
      </c>
      <c r="K2232" s="1" t="str">
        <f>HYPERLINK("http://geochem.nrcan.gc.ca/cdogs/content/kwd/kwd080006_e.htm", "&lt;177 micron (NGR)")</f>
        <v>&lt;177 micron (NGR)</v>
      </c>
      <c r="L2232">
        <v>115</v>
      </c>
      <c r="M2232" t="s">
        <v>197</v>
      </c>
      <c r="N2232">
        <v>2231</v>
      </c>
      <c r="O2232">
        <v>4</v>
      </c>
    </row>
    <row r="2233" spans="1:15" x14ac:dyDescent="0.3">
      <c r="A2233" t="s">
        <v>8526</v>
      </c>
      <c r="B2233" t="s">
        <v>8527</v>
      </c>
      <c r="C2233" s="1" t="str">
        <f t="shared" si="343"/>
        <v>21:0161</v>
      </c>
      <c r="D2233" s="1" t="str">
        <f>HYPERLINK("http://geochem.nrcan.gc.ca/cdogs/content/svy/svy210087_e.htm", "21:0087")</f>
        <v>21:0087</v>
      </c>
      <c r="E2233" t="s">
        <v>8528</v>
      </c>
      <c r="F2233" t="s">
        <v>8529</v>
      </c>
      <c r="H2233">
        <v>56.435027499999997</v>
      </c>
      <c r="I2233">
        <v>-102.674767</v>
      </c>
      <c r="J2233" s="1" t="str">
        <f>HYPERLINK("http://geochem.nrcan.gc.ca/cdogs/content/kwd/kwd020027_e.htm", "NGR lake sediment grab sample")</f>
        <v>NGR lake sediment grab sample</v>
      </c>
      <c r="K2233" s="1" t="str">
        <f>HYPERLINK("http://geochem.nrcan.gc.ca/cdogs/content/kwd/kwd080006_e.htm", "&lt;177 micron (NGR)")</f>
        <v>&lt;177 micron (NGR)</v>
      </c>
      <c r="L2233">
        <v>116</v>
      </c>
      <c r="M2233" t="s">
        <v>19</v>
      </c>
      <c r="N2233">
        <v>2232</v>
      </c>
      <c r="O2233">
        <v>49</v>
      </c>
    </row>
    <row r="2234" spans="1:15" x14ac:dyDescent="0.3">
      <c r="A2234" t="s">
        <v>8530</v>
      </c>
      <c r="B2234" t="s">
        <v>8531</v>
      </c>
      <c r="C2234" s="1" t="str">
        <f t="shared" si="343"/>
        <v>21:0161</v>
      </c>
      <c r="D2234" s="1" t="str">
        <f>HYPERLINK("http://geochem.nrcan.gc.ca/cdogs/content/svy/svy210087_e.htm", "21:0087")</f>
        <v>21:0087</v>
      </c>
      <c r="E2234" t="s">
        <v>8532</v>
      </c>
      <c r="F2234" t="s">
        <v>8533</v>
      </c>
      <c r="H2234">
        <v>56.429774100000003</v>
      </c>
      <c r="I2234">
        <v>-102.6345388</v>
      </c>
      <c r="J2234" s="1" t="str">
        <f>HYPERLINK("http://geochem.nrcan.gc.ca/cdogs/content/kwd/kwd020027_e.htm", "NGR lake sediment grab sample")</f>
        <v>NGR lake sediment grab sample</v>
      </c>
      <c r="K2234" s="1" t="str">
        <f>HYPERLINK("http://geochem.nrcan.gc.ca/cdogs/content/kwd/kwd080006_e.htm", "&lt;177 micron (NGR)")</f>
        <v>&lt;177 micron (NGR)</v>
      </c>
      <c r="L2234">
        <v>116</v>
      </c>
      <c r="M2234" t="s">
        <v>29</v>
      </c>
      <c r="N2234">
        <v>2233</v>
      </c>
      <c r="O2234">
        <v>21</v>
      </c>
    </row>
    <row r="2235" spans="1:15" x14ac:dyDescent="0.3">
      <c r="A2235" t="s">
        <v>8534</v>
      </c>
      <c r="B2235" t="s">
        <v>8535</v>
      </c>
      <c r="C2235" s="1" t="str">
        <f t="shared" si="343"/>
        <v>21:0161</v>
      </c>
      <c r="D2235" s="1" t="str">
        <f>HYPERLINK("http://geochem.nrcan.gc.ca/cdogs/content/svy/svy_e.htm", "")</f>
        <v/>
      </c>
      <c r="G2235" s="1" t="str">
        <f>HYPERLINK("http://geochem.nrcan.gc.ca/cdogs/content/cr_/cr_00002_e.htm", "2")</f>
        <v>2</v>
      </c>
      <c r="J2235" t="s">
        <v>22</v>
      </c>
      <c r="K2235" t="s">
        <v>23</v>
      </c>
      <c r="L2235">
        <v>116</v>
      </c>
      <c r="M2235" t="s">
        <v>24</v>
      </c>
      <c r="N2235">
        <v>2234</v>
      </c>
      <c r="O2235">
        <v>17</v>
      </c>
    </row>
    <row r="2236" spans="1:15" x14ac:dyDescent="0.3">
      <c r="A2236" t="s">
        <v>8536</v>
      </c>
      <c r="B2236" t="s">
        <v>8537</v>
      </c>
      <c r="C2236" s="1" t="str">
        <f t="shared" si="343"/>
        <v>21:0161</v>
      </c>
      <c r="D2236" s="1" t="str">
        <f t="shared" ref="D2236:D2264" si="350">HYPERLINK("http://geochem.nrcan.gc.ca/cdogs/content/svy/svy210087_e.htm", "21:0087")</f>
        <v>21:0087</v>
      </c>
      <c r="E2236" t="s">
        <v>8538</v>
      </c>
      <c r="F2236" t="s">
        <v>8539</v>
      </c>
      <c r="H2236">
        <v>56.4561274</v>
      </c>
      <c r="I2236">
        <v>-102.5566139</v>
      </c>
      <c r="J2236" s="1" t="str">
        <f t="shared" ref="J2236:J2264" si="351">HYPERLINK("http://geochem.nrcan.gc.ca/cdogs/content/kwd/kwd020027_e.htm", "NGR lake sediment grab sample")</f>
        <v>NGR lake sediment grab sample</v>
      </c>
      <c r="K2236" s="1" t="str">
        <f t="shared" ref="K2236:K2264" si="352">HYPERLINK("http://geochem.nrcan.gc.ca/cdogs/content/kwd/kwd080006_e.htm", "&lt;177 micron (NGR)")</f>
        <v>&lt;177 micron (NGR)</v>
      </c>
      <c r="L2236">
        <v>116</v>
      </c>
      <c r="M2236" t="s">
        <v>34</v>
      </c>
      <c r="N2236">
        <v>2235</v>
      </c>
      <c r="O2236">
        <v>56</v>
      </c>
    </row>
    <row r="2237" spans="1:15" x14ac:dyDescent="0.3">
      <c r="A2237" t="s">
        <v>8540</v>
      </c>
      <c r="B2237" t="s">
        <v>8541</v>
      </c>
      <c r="C2237" s="1" t="str">
        <f t="shared" si="343"/>
        <v>21:0161</v>
      </c>
      <c r="D2237" s="1" t="str">
        <f t="shared" si="350"/>
        <v>21:0087</v>
      </c>
      <c r="E2237" t="s">
        <v>8542</v>
      </c>
      <c r="F2237" t="s">
        <v>8543</v>
      </c>
      <c r="H2237">
        <v>56.4500995</v>
      </c>
      <c r="I2237">
        <v>-102.5245434</v>
      </c>
      <c r="J2237" s="1" t="str">
        <f t="shared" si="351"/>
        <v>NGR lake sediment grab sample</v>
      </c>
      <c r="K2237" s="1" t="str">
        <f t="shared" si="352"/>
        <v>&lt;177 micron (NGR)</v>
      </c>
      <c r="L2237">
        <v>116</v>
      </c>
      <c r="M2237" t="s">
        <v>39</v>
      </c>
      <c r="N2237">
        <v>2236</v>
      </c>
      <c r="O2237">
        <v>17.5</v>
      </c>
    </row>
    <row r="2238" spans="1:15" x14ac:dyDescent="0.3">
      <c r="A2238" t="s">
        <v>8544</v>
      </c>
      <c r="B2238" t="s">
        <v>8545</v>
      </c>
      <c r="C2238" s="1" t="str">
        <f t="shared" si="343"/>
        <v>21:0161</v>
      </c>
      <c r="D2238" s="1" t="str">
        <f t="shared" si="350"/>
        <v>21:0087</v>
      </c>
      <c r="E2238" t="s">
        <v>8546</v>
      </c>
      <c r="F2238" t="s">
        <v>8547</v>
      </c>
      <c r="H2238">
        <v>56.452446600000002</v>
      </c>
      <c r="I2238">
        <v>-102.4627165</v>
      </c>
      <c r="J2238" s="1" t="str">
        <f t="shared" si="351"/>
        <v>NGR lake sediment grab sample</v>
      </c>
      <c r="K2238" s="1" t="str">
        <f t="shared" si="352"/>
        <v>&lt;177 micron (NGR)</v>
      </c>
      <c r="L2238">
        <v>116</v>
      </c>
      <c r="M2238" t="s">
        <v>120</v>
      </c>
      <c r="N2238">
        <v>2237</v>
      </c>
      <c r="O2238">
        <v>11</v>
      </c>
    </row>
    <row r="2239" spans="1:15" x14ac:dyDescent="0.3">
      <c r="A2239" t="s">
        <v>8548</v>
      </c>
      <c r="B2239" t="s">
        <v>8549</v>
      </c>
      <c r="C2239" s="1" t="str">
        <f t="shared" si="343"/>
        <v>21:0161</v>
      </c>
      <c r="D2239" s="1" t="str">
        <f t="shared" si="350"/>
        <v>21:0087</v>
      </c>
      <c r="E2239" t="s">
        <v>8550</v>
      </c>
      <c r="F2239" t="s">
        <v>8551</v>
      </c>
      <c r="H2239">
        <v>56.449479400000001</v>
      </c>
      <c r="I2239">
        <v>-102.40611269999999</v>
      </c>
      <c r="J2239" s="1" t="str">
        <f t="shared" si="351"/>
        <v>NGR lake sediment grab sample</v>
      </c>
      <c r="K2239" s="1" t="str">
        <f t="shared" si="352"/>
        <v>&lt;177 micron (NGR)</v>
      </c>
      <c r="L2239">
        <v>116</v>
      </c>
      <c r="M2239" t="s">
        <v>44</v>
      </c>
      <c r="N2239">
        <v>2238</v>
      </c>
      <c r="O2239">
        <v>17</v>
      </c>
    </row>
    <row r="2240" spans="1:15" x14ac:dyDescent="0.3">
      <c r="A2240" t="s">
        <v>8552</v>
      </c>
      <c r="B2240" t="s">
        <v>8553</v>
      </c>
      <c r="C2240" s="1" t="str">
        <f t="shared" si="343"/>
        <v>21:0161</v>
      </c>
      <c r="D2240" s="1" t="str">
        <f t="shared" si="350"/>
        <v>21:0087</v>
      </c>
      <c r="E2240" t="s">
        <v>8554</v>
      </c>
      <c r="F2240" t="s">
        <v>8555</v>
      </c>
      <c r="H2240">
        <v>56.476843799999997</v>
      </c>
      <c r="I2240">
        <v>-102.42535839999999</v>
      </c>
      <c r="J2240" s="1" t="str">
        <f t="shared" si="351"/>
        <v>NGR lake sediment grab sample</v>
      </c>
      <c r="K2240" s="1" t="str">
        <f t="shared" si="352"/>
        <v>&lt;177 micron (NGR)</v>
      </c>
      <c r="L2240">
        <v>116</v>
      </c>
      <c r="M2240" t="s">
        <v>49</v>
      </c>
      <c r="N2240">
        <v>2239</v>
      </c>
      <c r="O2240">
        <v>40.5</v>
      </c>
    </row>
    <row r="2241" spans="1:15" x14ac:dyDescent="0.3">
      <c r="A2241" t="s">
        <v>8556</v>
      </c>
      <c r="B2241" t="s">
        <v>8557</v>
      </c>
      <c r="C2241" s="1" t="str">
        <f t="shared" si="343"/>
        <v>21:0161</v>
      </c>
      <c r="D2241" s="1" t="str">
        <f t="shared" si="350"/>
        <v>21:0087</v>
      </c>
      <c r="E2241" t="s">
        <v>8558</v>
      </c>
      <c r="F2241" t="s">
        <v>8559</v>
      </c>
      <c r="H2241">
        <v>56.501244999999997</v>
      </c>
      <c r="I2241">
        <v>-102.43182969999999</v>
      </c>
      <c r="J2241" s="1" t="str">
        <f t="shared" si="351"/>
        <v>NGR lake sediment grab sample</v>
      </c>
      <c r="K2241" s="1" t="str">
        <f t="shared" si="352"/>
        <v>&lt;177 micron (NGR)</v>
      </c>
      <c r="L2241">
        <v>116</v>
      </c>
      <c r="M2241" t="s">
        <v>54</v>
      </c>
      <c r="N2241">
        <v>2240</v>
      </c>
      <c r="O2241">
        <v>3</v>
      </c>
    </row>
    <row r="2242" spans="1:15" x14ac:dyDescent="0.3">
      <c r="A2242" t="s">
        <v>8560</v>
      </c>
      <c r="B2242" t="s">
        <v>8561</v>
      </c>
      <c r="C2242" s="1" t="str">
        <f t="shared" ref="C2242:C2305" si="353">HYPERLINK("http://geochem.nrcan.gc.ca/cdogs/content/bdl/bdl210161_e.htm", "21:0161")</f>
        <v>21:0161</v>
      </c>
      <c r="D2242" s="1" t="str">
        <f t="shared" si="350"/>
        <v>21:0087</v>
      </c>
      <c r="E2242" t="s">
        <v>8562</v>
      </c>
      <c r="F2242" t="s">
        <v>8563</v>
      </c>
      <c r="H2242">
        <v>56.5217691</v>
      </c>
      <c r="I2242">
        <v>-102.3816597</v>
      </c>
      <c r="J2242" s="1" t="str">
        <f t="shared" si="351"/>
        <v>NGR lake sediment grab sample</v>
      </c>
      <c r="K2242" s="1" t="str">
        <f t="shared" si="352"/>
        <v>&lt;177 micron (NGR)</v>
      </c>
      <c r="L2242">
        <v>116</v>
      </c>
      <c r="M2242" t="s">
        <v>59</v>
      </c>
      <c r="N2242">
        <v>2241</v>
      </c>
      <c r="O2242">
        <v>14.5</v>
      </c>
    </row>
    <row r="2243" spans="1:15" x14ac:dyDescent="0.3">
      <c r="A2243" t="s">
        <v>8564</v>
      </c>
      <c r="B2243" t="s">
        <v>8565</v>
      </c>
      <c r="C2243" s="1" t="str">
        <f t="shared" si="353"/>
        <v>21:0161</v>
      </c>
      <c r="D2243" s="1" t="str">
        <f t="shared" si="350"/>
        <v>21:0087</v>
      </c>
      <c r="E2243" t="s">
        <v>8566</v>
      </c>
      <c r="F2243" t="s">
        <v>8567</v>
      </c>
      <c r="H2243">
        <v>56.478432599999998</v>
      </c>
      <c r="I2243">
        <v>-102.3724653</v>
      </c>
      <c r="J2243" s="1" t="str">
        <f t="shared" si="351"/>
        <v>NGR lake sediment grab sample</v>
      </c>
      <c r="K2243" s="1" t="str">
        <f t="shared" si="352"/>
        <v>&lt;177 micron (NGR)</v>
      </c>
      <c r="L2243">
        <v>116</v>
      </c>
      <c r="M2243" t="s">
        <v>105</v>
      </c>
      <c r="N2243">
        <v>2242</v>
      </c>
      <c r="O2243">
        <v>30.5</v>
      </c>
    </row>
    <row r="2244" spans="1:15" x14ac:dyDescent="0.3">
      <c r="A2244" t="s">
        <v>8568</v>
      </c>
      <c r="B2244" t="s">
        <v>8569</v>
      </c>
      <c r="C2244" s="1" t="str">
        <f t="shared" si="353"/>
        <v>21:0161</v>
      </c>
      <c r="D2244" s="1" t="str">
        <f t="shared" si="350"/>
        <v>21:0087</v>
      </c>
      <c r="E2244" t="s">
        <v>8570</v>
      </c>
      <c r="F2244" t="s">
        <v>8571</v>
      </c>
      <c r="H2244">
        <v>56.494462900000002</v>
      </c>
      <c r="I2244">
        <v>-102.3234221</v>
      </c>
      <c r="J2244" s="1" t="str">
        <f t="shared" si="351"/>
        <v>NGR lake sediment grab sample</v>
      </c>
      <c r="K2244" s="1" t="str">
        <f t="shared" si="352"/>
        <v>&lt;177 micron (NGR)</v>
      </c>
      <c r="L2244">
        <v>116</v>
      </c>
      <c r="M2244" t="s">
        <v>110</v>
      </c>
      <c r="N2244">
        <v>2243</v>
      </c>
      <c r="O2244">
        <v>45.5</v>
      </c>
    </row>
    <row r="2245" spans="1:15" x14ac:dyDescent="0.3">
      <c r="A2245" t="s">
        <v>8572</v>
      </c>
      <c r="B2245" t="s">
        <v>8573</v>
      </c>
      <c r="C2245" s="1" t="str">
        <f t="shared" si="353"/>
        <v>21:0161</v>
      </c>
      <c r="D2245" s="1" t="str">
        <f t="shared" si="350"/>
        <v>21:0087</v>
      </c>
      <c r="E2245" t="s">
        <v>8574</v>
      </c>
      <c r="F2245" t="s">
        <v>8575</v>
      </c>
      <c r="H2245">
        <v>56.514963999999999</v>
      </c>
      <c r="I2245">
        <v>-102.315473</v>
      </c>
      <c r="J2245" s="1" t="str">
        <f t="shared" si="351"/>
        <v>NGR lake sediment grab sample</v>
      </c>
      <c r="K2245" s="1" t="str">
        <f t="shared" si="352"/>
        <v>&lt;177 micron (NGR)</v>
      </c>
      <c r="L2245">
        <v>116</v>
      </c>
      <c r="M2245" t="s">
        <v>115</v>
      </c>
      <c r="N2245">
        <v>2244</v>
      </c>
      <c r="O2245">
        <v>35</v>
      </c>
    </row>
    <row r="2246" spans="1:15" x14ac:dyDescent="0.3">
      <c r="A2246" t="s">
        <v>8576</v>
      </c>
      <c r="B2246" t="s">
        <v>8577</v>
      </c>
      <c r="C2246" s="1" t="str">
        <f t="shared" si="353"/>
        <v>21:0161</v>
      </c>
      <c r="D2246" s="1" t="str">
        <f t="shared" si="350"/>
        <v>21:0087</v>
      </c>
      <c r="E2246" t="s">
        <v>8578</v>
      </c>
      <c r="F2246" t="s">
        <v>8579</v>
      </c>
      <c r="H2246">
        <v>56.513902100000003</v>
      </c>
      <c r="I2246">
        <v>-102.2667754</v>
      </c>
      <c r="J2246" s="1" t="str">
        <f t="shared" si="351"/>
        <v>NGR lake sediment grab sample</v>
      </c>
      <c r="K2246" s="1" t="str">
        <f t="shared" si="352"/>
        <v>&lt;177 micron (NGR)</v>
      </c>
      <c r="L2246">
        <v>116</v>
      </c>
      <c r="M2246" t="s">
        <v>176</v>
      </c>
      <c r="N2246">
        <v>2245</v>
      </c>
      <c r="O2246">
        <v>28.5</v>
      </c>
    </row>
    <row r="2247" spans="1:15" x14ac:dyDescent="0.3">
      <c r="A2247" t="s">
        <v>8580</v>
      </c>
      <c r="B2247" t="s">
        <v>8581</v>
      </c>
      <c r="C2247" s="1" t="str">
        <f t="shared" si="353"/>
        <v>21:0161</v>
      </c>
      <c r="D2247" s="1" t="str">
        <f t="shared" si="350"/>
        <v>21:0087</v>
      </c>
      <c r="E2247" t="s">
        <v>8582</v>
      </c>
      <c r="F2247" t="s">
        <v>8583</v>
      </c>
      <c r="H2247">
        <v>56.489059500000003</v>
      </c>
      <c r="I2247">
        <v>-102.2815611</v>
      </c>
      <c r="J2247" s="1" t="str">
        <f t="shared" si="351"/>
        <v>NGR lake sediment grab sample</v>
      </c>
      <c r="K2247" s="1" t="str">
        <f t="shared" si="352"/>
        <v>&lt;177 micron (NGR)</v>
      </c>
      <c r="L2247">
        <v>116</v>
      </c>
      <c r="M2247" t="s">
        <v>183</v>
      </c>
      <c r="N2247">
        <v>2246</v>
      </c>
      <c r="O2247">
        <v>52.5</v>
      </c>
    </row>
    <row r="2248" spans="1:15" x14ac:dyDescent="0.3">
      <c r="A2248" t="s">
        <v>8584</v>
      </c>
      <c r="B2248" t="s">
        <v>8585</v>
      </c>
      <c r="C2248" s="1" t="str">
        <f t="shared" si="353"/>
        <v>21:0161</v>
      </c>
      <c r="D2248" s="1" t="str">
        <f t="shared" si="350"/>
        <v>21:0087</v>
      </c>
      <c r="E2248" t="s">
        <v>8586</v>
      </c>
      <c r="F2248" t="s">
        <v>8587</v>
      </c>
      <c r="H2248">
        <v>56.504599200000001</v>
      </c>
      <c r="I2248">
        <v>-102.21218210000001</v>
      </c>
      <c r="J2248" s="1" t="str">
        <f t="shared" si="351"/>
        <v>NGR lake sediment grab sample</v>
      </c>
      <c r="K2248" s="1" t="str">
        <f t="shared" si="352"/>
        <v>&lt;177 micron (NGR)</v>
      </c>
      <c r="L2248">
        <v>116</v>
      </c>
      <c r="M2248" t="s">
        <v>188</v>
      </c>
      <c r="N2248">
        <v>2247</v>
      </c>
      <c r="O2248">
        <v>9</v>
      </c>
    </row>
    <row r="2249" spans="1:15" x14ac:dyDescent="0.3">
      <c r="A2249" t="s">
        <v>8588</v>
      </c>
      <c r="B2249" t="s">
        <v>8589</v>
      </c>
      <c r="C2249" s="1" t="str">
        <f t="shared" si="353"/>
        <v>21:0161</v>
      </c>
      <c r="D2249" s="1" t="str">
        <f t="shared" si="350"/>
        <v>21:0087</v>
      </c>
      <c r="E2249" t="s">
        <v>8590</v>
      </c>
      <c r="F2249" t="s">
        <v>8591</v>
      </c>
      <c r="H2249">
        <v>56.469277200000001</v>
      </c>
      <c r="I2249">
        <v>-102.0832353</v>
      </c>
      <c r="J2249" s="1" t="str">
        <f t="shared" si="351"/>
        <v>NGR lake sediment grab sample</v>
      </c>
      <c r="K2249" s="1" t="str">
        <f t="shared" si="352"/>
        <v>&lt;177 micron (NGR)</v>
      </c>
      <c r="L2249">
        <v>116</v>
      </c>
      <c r="M2249" t="s">
        <v>68</v>
      </c>
      <c r="N2249">
        <v>2248</v>
      </c>
      <c r="O2249">
        <v>7.5</v>
      </c>
    </row>
    <row r="2250" spans="1:15" x14ac:dyDescent="0.3">
      <c r="A2250" t="s">
        <v>8592</v>
      </c>
      <c r="B2250" t="s">
        <v>8593</v>
      </c>
      <c r="C2250" s="1" t="str">
        <f t="shared" si="353"/>
        <v>21:0161</v>
      </c>
      <c r="D2250" s="1" t="str">
        <f t="shared" si="350"/>
        <v>21:0087</v>
      </c>
      <c r="E2250" t="s">
        <v>8590</v>
      </c>
      <c r="F2250" t="s">
        <v>8594</v>
      </c>
      <c r="H2250">
        <v>56.469277200000001</v>
      </c>
      <c r="I2250">
        <v>-102.0832353</v>
      </c>
      <c r="J2250" s="1" t="str">
        <f t="shared" si="351"/>
        <v>NGR lake sediment grab sample</v>
      </c>
      <c r="K2250" s="1" t="str">
        <f t="shared" si="352"/>
        <v>&lt;177 micron (NGR)</v>
      </c>
      <c r="L2250">
        <v>116</v>
      </c>
      <c r="M2250" t="s">
        <v>72</v>
      </c>
      <c r="N2250">
        <v>2249</v>
      </c>
      <c r="O2250">
        <v>8.5</v>
      </c>
    </row>
    <row r="2251" spans="1:15" x14ac:dyDescent="0.3">
      <c r="A2251" t="s">
        <v>8595</v>
      </c>
      <c r="B2251" t="s">
        <v>8596</v>
      </c>
      <c r="C2251" s="1" t="str">
        <f t="shared" si="353"/>
        <v>21:0161</v>
      </c>
      <c r="D2251" s="1" t="str">
        <f t="shared" si="350"/>
        <v>21:0087</v>
      </c>
      <c r="E2251" t="s">
        <v>8597</v>
      </c>
      <c r="F2251" t="s">
        <v>8598</v>
      </c>
      <c r="H2251">
        <v>56.472958499999997</v>
      </c>
      <c r="I2251">
        <v>-102.0488464</v>
      </c>
      <c r="J2251" s="1" t="str">
        <f t="shared" si="351"/>
        <v>NGR lake sediment grab sample</v>
      </c>
      <c r="K2251" s="1" t="str">
        <f t="shared" si="352"/>
        <v>&lt;177 micron (NGR)</v>
      </c>
      <c r="L2251">
        <v>116</v>
      </c>
      <c r="M2251" t="s">
        <v>193</v>
      </c>
      <c r="N2251">
        <v>2250</v>
      </c>
      <c r="O2251">
        <v>29.5</v>
      </c>
    </row>
    <row r="2252" spans="1:15" x14ac:dyDescent="0.3">
      <c r="A2252" t="s">
        <v>8599</v>
      </c>
      <c r="B2252" t="s">
        <v>8600</v>
      </c>
      <c r="C2252" s="1" t="str">
        <f t="shared" si="353"/>
        <v>21:0161</v>
      </c>
      <c r="D2252" s="1" t="str">
        <f t="shared" si="350"/>
        <v>21:0087</v>
      </c>
      <c r="E2252" t="s">
        <v>8546</v>
      </c>
      <c r="F2252" t="s">
        <v>8601</v>
      </c>
      <c r="H2252">
        <v>56.452446600000002</v>
      </c>
      <c r="I2252">
        <v>-102.4627165</v>
      </c>
      <c r="J2252" s="1" t="str">
        <f t="shared" si="351"/>
        <v>NGR lake sediment grab sample</v>
      </c>
      <c r="K2252" s="1" t="str">
        <f t="shared" si="352"/>
        <v>&lt;177 micron (NGR)</v>
      </c>
      <c r="L2252">
        <v>116</v>
      </c>
      <c r="M2252" t="s">
        <v>197</v>
      </c>
      <c r="N2252">
        <v>2251</v>
      </c>
      <c r="O2252">
        <v>13.5</v>
      </c>
    </row>
    <row r="2253" spans="1:15" x14ac:dyDescent="0.3">
      <c r="A2253" t="s">
        <v>8602</v>
      </c>
      <c r="B2253" t="s">
        <v>8603</v>
      </c>
      <c r="C2253" s="1" t="str">
        <f t="shared" si="353"/>
        <v>21:0161</v>
      </c>
      <c r="D2253" s="1" t="str">
        <f t="shared" si="350"/>
        <v>21:0087</v>
      </c>
      <c r="E2253" t="s">
        <v>8604</v>
      </c>
      <c r="F2253" t="s">
        <v>8605</v>
      </c>
      <c r="H2253">
        <v>56.434492499999998</v>
      </c>
      <c r="I2253">
        <v>-102.05669709999999</v>
      </c>
      <c r="J2253" s="1" t="str">
        <f t="shared" si="351"/>
        <v>NGR lake sediment grab sample</v>
      </c>
      <c r="K2253" s="1" t="str">
        <f t="shared" si="352"/>
        <v>&lt;177 micron (NGR)</v>
      </c>
      <c r="L2253">
        <v>117</v>
      </c>
      <c r="M2253" t="s">
        <v>19</v>
      </c>
      <c r="N2253">
        <v>2252</v>
      </c>
      <c r="O2253">
        <v>7.5</v>
      </c>
    </row>
    <row r="2254" spans="1:15" x14ac:dyDescent="0.3">
      <c r="A2254" t="s">
        <v>8606</v>
      </c>
      <c r="B2254" t="s">
        <v>8607</v>
      </c>
      <c r="C2254" s="1" t="str">
        <f t="shared" si="353"/>
        <v>21:0161</v>
      </c>
      <c r="D2254" s="1" t="str">
        <f t="shared" si="350"/>
        <v>21:0087</v>
      </c>
      <c r="E2254" t="s">
        <v>8608</v>
      </c>
      <c r="F2254" t="s">
        <v>8609</v>
      </c>
      <c r="H2254">
        <v>56.417995400000002</v>
      </c>
      <c r="I2254">
        <v>-102.04337599999999</v>
      </c>
      <c r="J2254" s="1" t="str">
        <f t="shared" si="351"/>
        <v>NGR lake sediment grab sample</v>
      </c>
      <c r="K2254" s="1" t="str">
        <f t="shared" si="352"/>
        <v>&lt;177 micron (NGR)</v>
      </c>
      <c r="L2254">
        <v>117</v>
      </c>
      <c r="M2254" t="s">
        <v>29</v>
      </c>
      <c r="N2254">
        <v>2253</v>
      </c>
      <c r="O2254">
        <v>45.5</v>
      </c>
    </row>
    <row r="2255" spans="1:15" x14ac:dyDescent="0.3">
      <c r="A2255" t="s">
        <v>8610</v>
      </c>
      <c r="B2255" t="s">
        <v>8611</v>
      </c>
      <c r="C2255" s="1" t="str">
        <f t="shared" si="353"/>
        <v>21:0161</v>
      </c>
      <c r="D2255" s="1" t="str">
        <f t="shared" si="350"/>
        <v>21:0087</v>
      </c>
      <c r="E2255" t="s">
        <v>8612</v>
      </c>
      <c r="F2255" t="s">
        <v>8613</v>
      </c>
      <c r="H2255">
        <v>56.376209600000003</v>
      </c>
      <c r="I2255">
        <v>-102.0628177</v>
      </c>
      <c r="J2255" s="1" t="str">
        <f t="shared" si="351"/>
        <v>NGR lake sediment grab sample</v>
      </c>
      <c r="K2255" s="1" t="str">
        <f t="shared" si="352"/>
        <v>&lt;177 micron (NGR)</v>
      </c>
      <c r="L2255">
        <v>117</v>
      </c>
      <c r="M2255" t="s">
        <v>34</v>
      </c>
      <c r="N2255">
        <v>2254</v>
      </c>
      <c r="O2255">
        <v>56</v>
      </c>
    </row>
    <row r="2256" spans="1:15" x14ac:dyDescent="0.3">
      <c r="A2256" t="s">
        <v>8614</v>
      </c>
      <c r="B2256" t="s">
        <v>8615</v>
      </c>
      <c r="C2256" s="1" t="str">
        <f t="shared" si="353"/>
        <v>21:0161</v>
      </c>
      <c r="D2256" s="1" t="str">
        <f t="shared" si="350"/>
        <v>21:0087</v>
      </c>
      <c r="E2256" t="s">
        <v>8616</v>
      </c>
      <c r="F2256" t="s">
        <v>8617</v>
      </c>
      <c r="H2256">
        <v>56.340204300000003</v>
      </c>
      <c r="I2256">
        <v>-102.0607332</v>
      </c>
      <c r="J2256" s="1" t="str">
        <f t="shared" si="351"/>
        <v>NGR lake sediment grab sample</v>
      </c>
      <c r="K2256" s="1" t="str">
        <f t="shared" si="352"/>
        <v>&lt;177 micron (NGR)</v>
      </c>
      <c r="L2256">
        <v>117</v>
      </c>
      <c r="M2256" t="s">
        <v>39</v>
      </c>
      <c r="N2256">
        <v>2255</v>
      </c>
      <c r="O2256">
        <v>13</v>
      </c>
    </row>
    <row r="2257" spans="1:15" x14ac:dyDescent="0.3">
      <c r="A2257" t="s">
        <v>8618</v>
      </c>
      <c r="B2257" t="s">
        <v>8619</v>
      </c>
      <c r="C2257" s="1" t="str">
        <f t="shared" si="353"/>
        <v>21:0161</v>
      </c>
      <c r="D2257" s="1" t="str">
        <f t="shared" si="350"/>
        <v>21:0087</v>
      </c>
      <c r="E2257" t="s">
        <v>8620</v>
      </c>
      <c r="F2257" t="s">
        <v>8621</v>
      </c>
      <c r="H2257">
        <v>56.328138899999999</v>
      </c>
      <c r="I2257">
        <v>-102.0826952</v>
      </c>
      <c r="J2257" s="1" t="str">
        <f t="shared" si="351"/>
        <v>NGR lake sediment grab sample</v>
      </c>
      <c r="K2257" s="1" t="str">
        <f t="shared" si="352"/>
        <v>&lt;177 micron (NGR)</v>
      </c>
      <c r="L2257">
        <v>117</v>
      </c>
      <c r="M2257" t="s">
        <v>44</v>
      </c>
      <c r="N2257">
        <v>2256</v>
      </c>
      <c r="O2257">
        <v>6</v>
      </c>
    </row>
    <row r="2258" spans="1:15" x14ac:dyDescent="0.3">
      <c r="A2258" t="s">
        <v>8622</v>
      </c>
      <c r="B2258" t="s">
        <v>8623</v>
      </c>
      <c r="C2258" s="1" t="str">
        <f t="shared" si="353"/>
        <v>21:0161</v>
      </c>
      <c r="D2258" s="1" t="str">
        <f t="shared" si="350"/>
        <v>21:0087</v>
      </c>
      <c r="E2258" t="s">
        <v>8624</v>
      </c>
      <c r="F2258" t="s">
        <v>8625</v>
      </c>
      <c r="H2258">
        <v>56.313490100000003</v>
      </c>
      <c r="I2258">
        <v>-102.1096909</v>
      </c>
      <c r="J2258" s="1" t="str">
        <f t="shared" si="351"/>
        <v>NGR lake sediment grab sample</v>
      </c>
      <c r="K2258" s="1" t="str">
        <f t="shared" si="352"/>
        <v>&lt;177 micron (NGR)</v>
      </c>
      <c r="L2258">
        <v>117</v>
      </c>
      <c r="M2258" t="s">
        <v>49</v>
      </c>
      <c r="N2258">
        <v>2257</v>
      </c>
      <c r="O2258">
        <v>22.5</v>
      </c>
    </row>
    <row r="2259" spans="1:15" x14ac:dyDescent="0.3">
      <c r="A2259" t="s">
        <v>8626</v>
      </c>
      <c r="B2259" t="s">
        <v>8627</v>
      </c>
      <c r="C2259" s="1" t="str">
        <f t="shared" si="353"/>
        <v>21:0161</v>
      </c>
      <c r="D2259" s="1" t="str">
        <f t="shared" si="350"/>
        <v>21:0087</v>
      </c>
      <c r="E2259" t="s">
        <v>8628</v>
      </c>
      <c r="F2259" t="s">
        <v>8629</v>
      </c>
      <c r="H2259">
        <v>56.339738500000003</v>
      </c>
      <c r="I2259">
        <v>-102.11741379999999</v>
      </c>
      <c r="J2259" s="1" t="str">
        <f t="shared" si="351"/>
        <v>NGR lake sediment grab sample</v>
      </c>
      <c r="K2259" s="1" t="str">
        <f t="shared" si="352"/>
        <v>&lt;177 micron (NGR)</v>
      </c>
      <c r="L2259">
        <v>117</v>
      </c>
      <c r="M2259" t="s">
        <v>54</v>
      </c>
      <c r="N2259">
        <v>2258</v>
      </c>
      <c r="O2259">
        <v>24.5</v>
      </c>
    </row>
    <row r="2260" spans="1:15" x14ac:dyDescent="0.3">
      <c r="A2260" t="s">
        <v>8630</v>
      </c>
      <c r="B2260" t="s">
        <v>8631</v>
      </c>
      <c r="C2260" s="1" t="str">
        <f t="shared" si="353"/>
        <v>21:0161</v>
      </c>
      <c r="D2260" s="1" t="str">
        <f t="shared" si="350"/>
        <v>21:0087</v>
      </c>
      <c r="E2260" t="s">
        <v>8632</v>
      </c>
      <c r="F2260" t="s">
        <v>8633</v>
      </c>
      <c r="H2260">
        <v>56.379106800000002</v>
      </c>
      <c r="I2260">
        <v>-102.1095775</v>
      </c>
      <c r="J2260" s="1" t="str">
        <f t="shared" si="351"/>
        <v>NGR lake sediment grab sample</v>
      </c>
      <c r="K2260" s="1" t="str">
        <f t="shared" si="352"/>
        <v>&lt;177 micron (NGR)</v>
      </c>
      <c r="L2260">
        <v>117</v>
      </c>
      <c r="M2260" t="s">
        <v>59</v>
      </c>
      <c r="N2260">
        <v>2259</v>
      </c>
      <c r="O2260">
        <v>22</v>
      </c>
    </row>
    <row r="2261" spans="1:15" x14ac:dyDescent="0.3">
      <c r="A2261" t="s">
        <v>8634</v>
      </c>
      <c r="B2261" t="s">
        <v>8635</v>
      </c>
      <c r="C2261" s="1" t="str">
        <f t="shared" si="353"/>
        <v>21:0161</v>
      </c>
      <c r="D2261" s="1" t="str">
        <f t="shared" si="350"/>
        <v>21:0087</v>
      </c>
      <c r="E2261" t="s">
        <v>8636</v>
      </c>
      <c r="F2261" t="s">
        <v>8637</v>
      </c>
      <c r="H2261">
        <v>56.410095400000003</v>
      </c>
      <c r="I2261">
        <v>-102.08938999999999</v>
      </c>
      <c r="J2261" s="1" t="str">
        <f t="shared" si="351"/>
        <v>NGR lake sediment grab sample</v>
      </c>
      <c r="K2261" s="1" t="str">
        <f t="shared" si="352"/>
        <v>&lt;177 micron (NGR)</v>
      </c>
      <c r="L2261">
        <v>117</v>
      </c>
      <c r="M2261" t="s">
        <v>105</v>
      </c>
      <c r="N2261">
        <v>2260</v>
      </c>
      <c r="O2261">
        <v>53</v>
      </c>
    </row>
    <row r="2262" spans="1:15" x14ac:dyDescent="0.3">
      <c r="A2262" t="s">
        <v>8638</v>
      </c>
      <c r="B2262" t="s">
        <v>8639</v>
      </c>
      <c r="C2262" s="1" t="str">
        <f t="shared" si="353"/>
        <v>21:0161</v>
      </c>
      <c r="D2262" s="1" t="str">
        <f t="shared" si="350"/>
        <v>21:0087</v>
      </c>
      <c r="E2262" t="s">
        <v>8640</v>
      </c>
      <c r="F2262" t="s">
        <v>8641</v>
      </c>
      <c r="H2262">
        <v>56.455565300000004</v>
      </c>
      <c r="I2262">
        <v>-102.1118843</v>
      </c>
      <c r="J2262" s="1" t="str">
        <f t="shared" si="351"/>
        <v>NGR lake sediment grab sample</v>
      </c>
      <c r="K2262" s="1" t="str">
        <f t="shared" si="352"/>
        <v>&lt;177 micron (NGR)</v>
      </c>
      <c r="L2262">
        <v>117</v>
      </c>
      <c r="M2262" t="s">
        <v>110</v>
      </c>
      <c r="N2262">
        <v>2261</v>
      </c>
      <c r="O2262">
        <v>12</v>
      </c>
    </row>
    <row r="2263" spans="1:15" x14ac:dyDescent="0.3">
      <c r="A2263" t="s">
        <v>8642</v>
      </c>
      <c r="B2263" t="s">
        <v>8643</v>
      </c>
      <c r="C2263" s="1" t="str">
        <f t="shared" si="353"/>
        <v>21:0161</v>
      </c>
      <c r="D2263" s="1" t="str">
        <f t="shared" si="350"/>
        <v>21:0087</v>
      </c>
      <c r="E2263" t="s">
        <v>8644</v>
      </c>
      <c r="F2263" t="s">
        <v>8645</v>
      </c>
      <c r="H2263">
        <v>56.457212900000002</v>
      </c>
      <c r="I2263">
        <v>-102.14422759999999</v>
      </c>
      <c r="J2263" s="1" t="str">
        <f t="shared" si="351"/>
        <v>NGR lake sediment grab sample</v>
      </c>
      <c r="K2263" s="1" t="str">
        <f t="shared" si="352"/>
        <v>&lt;177 micron (NGR)</v>
      </c>
      <c r="L2263">
        <v>117</v>
      </c>
      <c r="M2263" t="s">
        <v>115</v>
      </c>
      <c r="N2263">
        <v>2262</v>
      </c>
      <c r="O2263">
        <v>35.5</v>
      </c>
    </row>
    <row r="2264" spans="1:15" x14ac:dyDescent="0.3">
      <c r="A2264" t="s">
        <v>8646</v>
      </c>
      <c r="B2264" t="s">
        <v>8647</v>
      </c>
      <c r="C2264" s="1" t="str">
        <f t="shared" si="353"/>
        <v>21:0161</v>
      </c>
      <c r="D2264" s="1" t="str">
        <f t="shared" si="350"/>
        <v>21:0087</v>
      </c>
      <c r="E2264" t="s">
        <v>8648</v>
      </c>
      <c r="F2264" t="s">
        <v>8649</v>
      </c>
      <c r="H2264">
        <v>56.446124699999999</v>
      </c>
      <c r="I2264">
        <v>-102.2099771</v>
      </c>
      <c r="J2264" s="1" t="str">
        <f t="shared" si="351"/>
        <v>NGR lake sediment grab sample</v>
      </c>
      <c r="K2264" s="1" t="str">
        <f t="shared" si="352"/>
        <v>&lt;177 micron (NGR)</v>
      </c>
      <c r="L2264">
        <v>117</v>
      </c>
      <c r="M2264" t="s">
        <v>176</v>
      </c>
      <c r="N2264">
        <v>2263</v>
      </c>
      <c r="O2264">
        <v>8</v>
      </c>
    </row>
    <row r="2265" spans="1:15" x14ac:dyDescent="0.3">
      <c r="A2265" t="s">
        <v>8650</v>
      </c>
      <c r="B2265" t="s">
        <v>8651</v>
      </c>
      <c r="C2265" s="1" t="str">
        <f t="shared" si="353"/>
        <v>21:0161</v>
      </c>
      <c r="D2265" s="1" t="str">
        <f>HYPERLINK("http://geochem.nrcan.gc.ca/cdogs/content/svy/svy_e.htm", "")</f>
        <v/>
      </c>
      <c r="G2265" s="1" t="str">
        <f>HYPERLINK("http://geochem.nrcan.gc.ca/cdogs/content/cr_/cr_00004_e.htm", "4")</f>
        <v>4</v>
      </c>
      <c r="J2265" t="s">
        <v>22</v>
      </c>
      <c r="K2265" t="s">
        <v>23</v>
      </c>
      <c r="L2265">
        <v>117</v>
      </c>
      <c r="M2265" t="s">
        <v>24</v>
      </c>
      <c r="N2265">
        <v>2264</v>
      </c>
      <c r="O2265">
        <v>9</v>
      </c>
    </row>
    <row r="2266" spans="1:15" x14ac:dyDescent="0.3">
      <c r="A2266" t="s">
        <v>8652</v>
      </c>
      <c r="B2266" t="s">
        <v>8653</v>
      </c>
      <c r="C2266" s="1" t="str">
        <f t="shared" si="353"/>
        <v>21:0161</v>
      </c>
      <c r="D2266" s="1" t="str">
        <f t="shared" ref="D2266:D2275" si="354">HYPERLINK("http://geochem.nrcan.gc.ca/cdogs/content/svy/svy210087_e.htm", "21:0087")</f>
        <v>21:0087</v>
      </c>
      <c r="E2266" t="s">
        <v>8654</v>
      </c>
      <c r="F2266" t="s">
        <v>8655</v>
      </c>
      <c r="H2266">
        <v>56.449217300000001</v>
      </c>
      <c r="I2266">
        <v>-102.26817920000001</v>
      </c>
      <c r="J2266" s="1" t="str">
        <f t="shared" ref="J2266:J2275" si="355">HYPERLINK("http://geochem.nrcan.gc.ca/cdogs/content/kwd/kwd020027_e.htm", "NGR lake sediment grab sample")</f>
        <v>NGR lake sediment grab sample</v>
      </c>
      <c r="K2266" s="1" t="str">
        <f t="shared" ref="K2266:K2275" si="356">HYPERLINK("http://geochem.nrcan.gc.ca/cdogs/content/kwd/kwd080006_e.htm", "&lt;177 micron (NGR)")</f>
        <v>&lt;177 micron (NGR)</v>
      </c>
      <c r="L2266">
        <v>117</v>
      </c>
      <c r="M2266" t="s">
        <v>183</v>
      </c>
      <c r="N2266">
        <v>2265</v>
      </c>
      <c r="O2266">
        <v>5.5</v>
      </c>
    </row>
    <row r="2267" spans="1:15" x14ac:dyDescent="0.3">
      <c r="A2267" t="s">
        <v>8656</v>
      </c>
      <c r="B2267" t="s">
        <v>8657</v>
      </c>
      <c r="C2267" s="1" t="str">
        <f t="shared" si="353"/>
        <v>21:0161</v>
      </c>
      <c r="D2267" s="1" t="str">
        <f t="shared" si="354"/>
        <v>21:0087</v>
      </c>
      <c r="E2267" t="s">
        <v>8658</v>
      </c>
      <c r="F2267" t="s">
        <v>8659</v>
      </c>
      <c r="H2267">
        <v>56.442410500000001</v>
      </c>
      <c r="I2267">
        <v>-102.327085</v>
      </c>
      <c r="J2267" s="1" t="str">
        <f t="shared" si="355"/>
        <v>NGR lake sediment grab sample</v>
      </c>
      <c r="K2267" s="1" t="str">
        <f t="shared" si="356"/>
        <v>&lt;177 micron (NGR)</v>
      </c>
      <c r="L2267">
        <v>117</v>
      </c>
      <c r="M2267" t="s">
        <v>188</v>
      </c>
      <c r="N2267">
        <v>2266</v>
      </c>
      <c r="O2267">
        <v>26.5</v>
      </c>
    </row>
    <row r="2268" spans="1:15" x14ac:dyDescent="0.3">
      <c r="A2268" t="s">
        <v>8660</v>
      </c>
      <c r="B2268" t="s">
        <v>8661</v>
      </c>
      <c r="C2268" s="1" t="str">
        <f t="shared" si="353"/>
        <v>21:0161</v>
      </c>
      <c r="D2268" s="1" t="str">
        <f t="shared" si="354"/>
        <v>21:0087</v>
      </c>
      <c r="E2268" t="s">
        <v>8662</v>
      </c>
      <c r="F2268" t="s">
        <v>8663</v>
      </c>
      <c r="H2268">
        <v>56.4211466</v>
      </c>
      <c r="I2268">
        <v>-102.3837169</v>
      </c>
      <c r="J2268" s="1" t="str">
        <f t="shared" si="355"/>
        <v>NGR lake sediment grab sample</v>
      </c>
      <c r="K2268" s="1" t="str">
        <f t="shared" si="356"/>
        <v>&lt;177 micron (NGR)</v>
      </c>
      <c r="L2268">
        <v>117</v>
      </c>
      <c r="M2268" t="s">
        <v>193</v>
      </c>
      <c r="N2268">
        <v>2267</v>
      </c>
      <c r="O2268">
        <v>21</v>
      </c>
    </row>
    <row r="2269" spans="1:15" x14ac:dyDescent="0.3">
      <c r="A2269" t="s">
        <v>8664</v>
      </c>
      <c r="B2269" t="s">
        <v>8665</v>
      </c>
      <c r="C2269" s="1" t="str">
        <f t="shared" si="353"/>
        <v>21:0161</v>
      </c>
      <c r="D2269" s="1" t="str">
        <f t="shared" si="354"/>
        <v>21:0087</v>
      </c>
      <c r="E2269" t="s">
        <v>8666</v>
      </c>
      <c r="F2269" t="s">
        <v>8667</v>
      </c>
      <c r="H2269">
        <v>56.421597499999997</v>
      </c>
      <c r="I2269">
        <v>-102.448555</v>
      </c>
      <c r="J2269" s="1" t="str">
        <f t="shared" si="355"/>
        <v>NGR lake sediment grab sample</v>
      </c>
      <c r="K2269" s="1" t="str">
        <f t="shared" si="356"/>
        <v>&lt;177 micron (NGR)</v>
      </c>
      <c r="L2269">
        <v>117</v>
      </c>
      <c r="M2269" t="s">
        <v>635</v>
      </c>
      <c r="N2269">
        <v>2268</v>
      </c>
      <c r="O2269">
        <v>37</v>
      </c>
    </row>
    <row r="2270" spans="1:15" x14ac:dyDescent="0.3">
      <c r="A2270" t="s">
        <v>8668</v>
      </c>
      <c r="B2270" t="s">
        <v>8669</v>
      </c>
      <c r="C2270" s="1" t="str">
        <f t="shared" si="353"/>
        <v>21:0161</v>
      </c>
      <c r="D2270" s="1" t="str">
        <f t="shared" si="354"/>
        <v>21:0087</v>
      </c>
      <c r="E2270" t="s">
        <v>8670</v>
      </c>
      <c r="F2270" t="s">
        <v>8671</v>
      </c>
      <c r="H2270">
        <v>56.419256900000001</v>
      </c>
      <c r="I2270">
        <v>-102.5103324</v>
      </c>
      <c r="J2270" s="1" t="str">
        <f t="shared" si="355"/>
        <v>NGR lake sediment grab sample</v>
      </c>
      <c r="K2270" s="1" t="str">
        <f t="shared" si="356"/>
        <v>&lt;177 micron (NGR)</v>
      </c>
      <c r="L2270">
        <v>117</v>
      </c>
      <c r="M2270" t="s">
        <v>230</v>
      </c>
      <c r="N2270">
        <v>2269</v>
      </c>
      <c r="O2270">
        <v>17</v>
      </c>
    </row>
    <row r="2271" spans="1:15" x14ac:dyDescent="0.3">
      <c r="A2271" t="s">
        <v>8672</v>
      </c>
      <c r="B2271" t="s">
        <v>8673</v>
      </c>
      <c r="C2271" s="1" t="str">
        <f t="shared" si="353"/>
        <v>21:0161</v>
      </c>
      <c r="D2271" s="1" t="str">
        <f t="shared" si="354"/>
        <v>21:0087</v>
      </c>
      <c r="E2271" t="s">
        <v>8670</v>
      </c>
      <c r="F2271" t="s">
        <v>8674</v>
      </c>
      <c r="H2271">
        <v>56.419256900000001</v>
      </c>
      <c r="I2271">
        <v>-102.5103324</v>
      </c>
      <c r="J2271" s="1" t="str">
        <f t="shared" si="355"/>
        <v>NGR lake sediment grab sample</v>
      </c>
      <c r="K2271" s="1" t="str">
        <f t="shared" si="356"/>
        <v>&lt;177 micron (NGR)</v>
      </c>
      <c r="L2271">
        <v>117</v>
      </c>
      <c r="M2271" t="s">
        <v>226</v>
      </c>
      <c r="N2271">
        <v>2270</v>
      </c>
      <c r="O2271">
        <v>15.5</v>
      </c>
    </row>
    <row r="2272" spans="1:15" x14ac:dyDescent="0.3">
      <c r="A2272" t="s">
        <v>8675</v>
      </c>
      <c r="B2272" t="s">
        <v>8676</v>
      </c>
      <c r="C2272" s="1" t="str">
        <f t="shared" si="353"/>
        <v>21:0161</v>
      </c>
      <c r="D2272" s="1" t="str">
        <f t="shared" si="354"/>
        <v>21:0087</v>
      </c>
      <c r="E2272" t="s">
        <v>8670</v>
      </c>
      <c r="F2272" t="s">
        <v>8677</v>
      </c>
      <c r="H2272">
        <v>56.419256900000001</v>
      </c>
      <c r="I2272">
        <v>-102.5103324</v>
      </c>
      <c r="J2272" s="1" t="str">
        <f t="shared" si="355"/>
        <v>NGR lake sediment grab sample</v>
      </c>
      <c r="K2272" s="1" t="str">
        <f t="shared" si="356"/>
        <v>&lt;177 micron (NGR)</v>
      </c>
      <c r="L2272">
        <v>117</v>
      </c>
      <c r="M2272" t="s">
        <v>264</v>
      </c>
      <c r="N2272">
        <v>2271</v>
      </c>
      <c r="O2272">
        <v>15</v>
      </c>
    </row>
    <row r="2273" spans="1:15" x14ac:dyDescent="0.3">
      <c r="A2273" t="s">
        <v>8678</v>
      </c>
      <c r="B2273" t="s">
        <v>8679</v>
      </c>
      <c r="C2273" s="1" t="str">
        <f t="shared" si="353"/>
        <v>21:0161</v>
      </c>
      <c r="D2273" s="1" t="str">
        <f t="shared" si="354"/>
        <v>21:0087</v>
      </c>
      <c r="E2273" t="s">
        <v>8680</v>
      </c>
      <c r="F2273" t="s">
        <v>8681</v>
      </c>
      <c r="H2273">
        <v>56.426345900000001</v>
      </c>
      <c r="I2273">
        <v>-102.5504158</v>
      </c>
      <c r="J2273" s="1" t="str">
        <f t="shared" si="355"/>
        <v>NGR lake sediment grab sample</v>
      </c>
      <c r="K2273" s="1" t="str">
        <f t="shared" si="356"/>
        <v>&lt;177 micron (NGR)</v>
      </c>
      <c r="L2273">
        <v>118</v>
      </c>
      <c r="M2273" t="s">
        <v>19</v>
      </c>
      <c r="N2273">
        <v>2272</v>
      </c>
      <c r="O2273">
        <v>25</v>
      </c>
    </row>
    <row r="2274" spans="1:15" x14ac:dyDescent="0.3">
      <c r="A2274" t="s">
        <v>8682</v>
      </c>
      <c r="B2274" t="s">
        <v>8683</v>
      </c>
      <c r="C2274" s="1" t="str">
        <f t="shared" si="353"/>
        <v>21:0161</v>
      </c>
      <c r="D2274" s="1" t="str">
        <f t="shared" si="354"/>
        <v>21:0087</v>
      </c>
      <c r="E2274" t="s">
        <v>8684</v>
      </c>
      <c r="F2274" t="s">
        <v>8685</v>
      </c>
      <c r="H2274">
        <v>56.378771</v>
      </c>
      <c r="I2274">
        <v>-102.55347140000001</v>
      </c>
      <c r="J2274" s="1" t="str">
        <f t="shared" si="355"/>
        <v>NGR lake sediment grab sample</v>
      </c>
      <c r="K2274" s="1" t="str">
        <f t="shared" si="356"/>
        <v>&lt;177 micron (NGR)</v>
      </c>
      <c r="L2274">
        <v>118</v>
      </c>
      <c r="M2274" t="s">
        <v>29</v>
      </c>
      <c r="N2274">
        <v>2273</v>
      </c>
      <c r="O2274">
        <v>21</v>
      </c>
    </row>
    <row r="2275" spans="1:15" x14ac:dyDescent="0.3">
      <c r="A2275" t="s">
        <v>8686</v>
      </c>
      <c r="B2275" t="s">
        <v>8687</v>
      </c>
      <c r="C2275" s="1" t="str">
        <f t="shared" si="353"/>
        <v>21:0161</v>
      </c>
      <c r="D2275" s="1" t="str">
        <f t="shared" si="354"/>
        <v>21:0087</v>
      </c>
      <c r="E2275" t="s">
        <v>8688</v>
      </c>
      <c r="F2275" t="s">
        <v>8689</v>
      </c>
      <c r="H2275">
        <v>56.391560699999999</v>
      </c>
      <c r="I2275">
        <v>-102.5186226</v>
      </c>
      <c r="J2275" s="1" t="str">
        <f t="shared" si="355"/>
        <v>NGR lake sediment grab sample</v>
      </c>
      <c r="K2275" s="1" t="str">
        <f t="shared" si="356"/>
        <v>&lt;177 micron (NGR)</v>
      </c>
      <c r="L2275">
        <v>118</v>
      </c>
      <c r="M2275" t="s">
        <v>34</v>
      </c>
      <c r="N2275">
        <v>2274</v>
      </c>
      <c r="O2275">
        <v>14.5</v>
      </c>
    </row>
    <row r="2276" spans="1:15" x14ac:dyDescent="0.3">
      <c r="A2276" t="s">
        <v>8690</v>
      </c>
      <c r="B2276" t="s">
        <v>8691</v>
      </c>
      <c r="C2276" s="1" t="str">
        <f t="shared" si="353"/>
        <v>21:0161</v>
      </c>
      <c r="D2276" s="1" t="str">
        <f>HYPERLINK("http://geochem.nrcan.gc.ca/cdogs/content/svy/svy_e.htm", "")</f>
        <v/>
      </c>
      <c r="G2276" s="1" t="str">
        <f>HYPERLINK("http://geochem.nrcan.gc.ca/cdogs/content/cr_/cr_00001_e.htm", "1")</f>
        <v>1</v>
      </c>
      <c r="J2276" t="s">
        <v>22</v>
      </c>
      <c r="K2276" t="s">
        <v>23</v>
      </c>
      <c r="L2276">
        <v>118</v>
      </c>
      <c r="M2276" t="s">
        <v>24</v>
      </c>
      <c r="N2276">
        <v>2275</v>
      </c>
      <c r="O2276">
        <v>46.5</v>
      </c>
    </row>
    <row r="2277" spans="1:15" x14ac:dyDescent="0.3">
      <c r="A2277" t="s">
        <v>8692</v>
      </c>
      <c r="B2277" t="s">
        <v>8693</v>
      </c>
      <c r="C2277" s="1" t="str">
        <f t="shared" si="353"/>
        <v>21:0161</v>
      </c>
      <c r="D2277" s="1" t="str">
        <f t="shared" ref="D2277:D2301" si="357">HYPERLINK("http://geochem.nrcan.gc.ca/cdogs/content/svy/svy210087_e.htm", "21:0087")</f>
        <v>21:0087</v>
      </c>
      <c r="E2277" t="s">
        <v>8694</v>
      </c>
      <c r="F2277" t="s">
        <v>8695</v>
      </c>
      <c r="H2277">
        <v>56.389616699999998</v>
      </c>
      <c r="I2277">
        <v>-102.4668988</v>
      </c>
      <c r="J2277" s="1" t="str">
        <f t="shared" ref="J2277:J2301" si="358">HYPERLINK("http://geochem.nrcan.gc.ca/cdogs/content/kwd/kwd020027_e.htm", "NGR lake sediment grab sample")</f>
        <v>NGR lake sediment grab sample</v>
      </c>
      <c r="K2277" s="1" t="str">
        <f t="shared" ref="K2277:K2301" si="359">HYPERLINK("http://geochem.nrcan.gc.ca/cdogs/content/kwd/kwd080006_e.htm", "&lt;177 micron (NGR)")</f>
        <v>&lt;177 micron (NGR)</v>
      </c>
      <c r="L2277">
        <v>118</v>
      </c>
      <c r="M2277" t="s">
        <v>39</v>
      </c>
      <c r="N2277">
        <v>2276</v>
      </c>
      <c r="O2277">
        <v>27.5</v>
      </c>
    </row>
    <row r="2278" spans="1:15" x14ac:dyDescent="0.3">
      <c r="A2278" t="s">
        <v>8696</v>
      </c>
      <c r="B2278" t="s">
        <v>8697</v>
      </c>
      <c r="C2278" s="1" t="str">
        <f t="shared" si="353"/>
        <v>21:0161</v>
      </c>
      <c r="D2278" s="1" t="str">
        <f t="shared" si="357"/>
        <v>21:0087</v>
      </c>
      <c r="E2278" t="s">
        <v>8698</v>
      </c>
      <c r="F2278" t="s">
        <v>8699</v>
      </c>
      <c r="H2278">
        <v>56.364851299999998</v>
      </c>
      <c r="I2278">
        <v>-102.44263410000001</v>
      </c>
      <c r="J2278" s="1" t="str">
        <f t="shared" si="358"/>
        <v>NGR lake sediment grab sample</v>
      </c>
      <c r="K2278" s="1" t="str">
        <f t="shared" si="359"/>
        <v>&lt;177 micron (NGR)</v>
      </c>
      <c r="L2278">
        <v>118</v>
      </c>
      <c r="M2278" t="s">
        <v>44</v>
      </c>
      <c r="N2278">
        <v>2277</v>
      </c>
      <c r="O2278">
        <v>26.5</v>
      </c>
    </row>
    <row r="2279" spans="1:15" x14ac:dyDescent="0.3">
      <c r="A2279" t="s">
        <v>8700</v>
      </c>
      <c r="B2279" t="s">
        <v>8701</v>
      </c>
      <c r="C2279" s="1" t="str">
        <f t="shared" si="353"/>
        <v>21:0161</v>
      </c>
      <c r="D2279" s="1" t="str">
        <f t="shared" si="357"/>
        <v>21:0087</v>
      </c>
      <c r="E2279" t="s">
        <v>8702</v>
      </c>
      <c r="F2279" t="s">
        <v>8703</v>
      </c>
      <c r="H2279">
        <v>56.358562999999997</v>
      </c>
      <c r="I2279">
        <v>-102.4867687</v>
      </c>
      <c r="J2279" s="1" t="str">
        <f t="shared" si="358"/>
        <v>NGR lake sediment grab sample</v>
      </c>
      <c r="K2279" s="1" t="str">
        <f t="shared" si="359"/>
        <v>&lt;177 micron (NGR)</v>
      </c>
      <c r="L2279">
        <v>118</v>
      </c>
      <c r="M2279" t="s">
        <v>120</v>
      </c>
      <c r="N2279">
        <v>2278</v>
      </c>
      <c r="O2279">
        <v>8.5</v>
      </c>
    </row>
    <row r="2280" spans="1:15" x14ac:dyDescent="0.3">
      <c r="A2280" t="s">
        <v>8704</v>
      </c>
      <c r="B2280" t="s">
        <v>8705</v>
      </c>
      <c r="C2280" s="1" t="str">
        <f t="shared" si="353"/>
        <v>21:0161</v>
      </c>
      <c r="D2280" s="1" t="str">
        <f t="shared" si="357"/>
        <v>21:0087</v>
      </c>
      <c r="E2280" t="s">
        <v>8706</v>
      </c>
      <c r="F2280" t="s">
        <v>8707</v>
      </c>
      <c r="H2280">
        <v>56.316343000000003</v>
      </c>
      <c r="I2280">
        <v>-102.48792709999999</v>
      </c>
      <c r="J2280" s="1" t="str">
        <f t="shared" si="358"/>
        <v>NGR lake sediment grab sample</v>
      </c>
      <c r="K2280" s="1" t="str">
        <f t="shared" si="359"/>
        <v>&lt;177 micron (NGR)</v>
      </c>
      <c r="L2280">
        <v>118</v>
      </c>
      <c r="M2280" t="s">
        <v>49</v>
      </c>
      <c r="N2280">
        <v>2279</v>
      </c>
      <c r="O2280">
        <v>13.5</v>
      </c>
    </row>
    <row r="2281" spans="1:15" x14ac:dyDescent="0.3">
      <c r="A2281" t="s">
        <v>8708</v>
      </c>
      <c r="B2281" t="s">
        <v>8709</v>
      </c>
      <c r="C2281" s="1" t="str">
        <f t="shared" si="353"/>
        <v>21:0161</v>
      </c>
      <c r="D2281" s="1" t="str">
        <f t="shared" si="357"/>
        <v>21:0087</v>
      </c>
      <c r="E2281" t="s">
        <v>8710</v>
      </c>
      <c r="F2281" t="s">
        <v>8711</v>
      </c>
      <c r="H2281">
        <v>56.331707999999999</v>
      </c>
      <c r="I2281">
        <v>-102.4480884</v>
      </c>
      <c r="J2281" s="1" t="str">
        <f t="shared" si="358"/>
        <v>NGR lake sediment grab sample</v>
      </c>
      <c r="K2281" s="1" t="str">
        <f t="shared" si="359"/>
        <v>&lt;177 micron (NGR)</v>
      </c>
      <c r="L2281">
        <v>118</v>
      </c>
      <c r="M2281" t="s">
        <v>54</v>
      </c>
      <c r="N2281">
        <v>2280</v>
      </c>
      <c r="O2281">
        <v>23.5</v>
      </c>
    </row>
    <row r="2282" spans="1:15" x14ac:dyDescent="0.3">
      <c r="A2282" t="s">
        <v>8712</v>
      </c>
      <c r="B2282" t="s">
        <v>8713</v>
      </c>
      <c r="C2282" s="1" t="str">
        <f t="shared" si="353"/>
        <v>21:0161</v>
      </c>
      <c r="D2282" s="1" t="str">
        <f t="shared" si="357"/>
        <v>21:0087</v>
      </c>
      <c r="E2282" t="s">
        <v>8714</v>
      </c>
      <c r="F2282" t="s">
        <v>8715</v>
      </c>
      <c r="H2282">
        <v>56.324214499999997</v>
      </c>
      <c r="I2282">
        <v>-102.39035610000001</v>
      </c>
      <c r="J2282" s="1" t="str">
        <f t="shared" si="358"/>
        <v>NGR lake sediment grab sample</v>
      </c>
      <c r="K2282" s="1" t="str">
        <f t="shared" si="359"/>
        <v>&lt;177 micron (NGR)</v>
      </c>
      <c r="L2282">
        <v>118</v>
      </c>
      <c r="M2282" t="s">
        <v>68</v>
      </c>
      <c r="N2282">
        <v>2281</v>
      </c>
      <c r="O2282">
        <v>45.5</v>
      </c>
    </row>
    <row r="2283" spans="1:15" x14ac:dyDescent="0.3">
      <c r="A2283" t="s">
        <v>8716</v>
      </c>
      <c r="B2283" t="s">
        <v>8717</v>
      </c>
      <c r="C2283" s="1" t="str">
        <f t="shared" si="353"/>
        <v>21:0161</v>
      </c>
      <c r="D2283" s="1" t="str">
        <f t="shared" si="357"/>
        <v>21:0087</v>
      </c>
      <c r="E2283" t="s">
        <v>8714</v>
      </c>
      <c r="F2283" t="s">
        <v>8718</v>
      </c>
      <c r="H2283">
        <v>56.324214499999997</v>
      </c>
      <c r="I2283">
        <v>-102.39035610000001</v>
      </c>
      <c r="J2283" s="1" t="str">
        <f t="shared" si="358"/>
        <v>NGR lake sediment grab sample</v>
      </c>
      <c r="K2283" s="1" t="str">
        <f t="shared" si="359"/>
        <v>&lt;177 micron (NGR)</v>
      </c>
      <c r="L2283">
        <v>118</v>
      </c>
      <c r="M2283" t="s">
        <v>72</v>
      </c>
      <c r="N2283">
        <v>2282</v>
      </c>
      <c r="O2283">
        <v>46</v>
      </c>
    </row>
    <row r="2284" spans="1:15" x14ac:dyDescent="0.3">
      <c r="A2284" t="s">
        <v>8719</v>
      </c>
      <c r="B2284" t="s">
        <v>8720</v>
      </c>
      <c r="C2284" s="1" t="str">
        <f t="shared" si="353"/>
        <v>21:0161</v>
      </c>
      <c r="D2284" s="1" t="str">
        <f t="shared" si="357"/>
        <v>21:0087</v>
      </c>
      <c r="E2284" t="s">
        <v>8721</v>
      </c>
      <c r="F2284" t="s">
        <v>8722</v>
      </c>
      <c r="H2284">
        <v>56.349209000000002</v>
      </c>
      <c r="I2284">
        <v>-102.38217349999999</v>
      </c>
      <c r="J2284" s="1" t="str">
        <f t="shared" si="358"/>
        <v>NGR lake sediment grab sample</v>
      </c>
      <c r="K2284" s="1" t="str">
        <f t="shared" si="359"/>
        <v>&lt;177 micron (NGR)</v>
      </c>
      <c r="L2284">
        <v>118</v>
      </c>
      <c r="M2284" t="s">
        <v>59</v>
      </c>
      <c r="N2284">
        <v>2283</v>
      </c>
      <c r="O2284">
        <v>33</v>
      </c>
    </row>
    <row r="2285" spans="1:15" x14ac:dyDescent="0.3">
      <c r="A2285" t="s">
        <v>8723</v>
      </c>
      <c r="B2285" t="s">
        <v>8724</v>
      </c>
      <c r="C2285" s="1" t="str">
        <f t="shared" si="353"/>
        <v>21:0161</v>
      </c>
      <c r="D2285" s="1" t="str">
        <f t="shared" si="357"/>
        <v>21:0087</v>
      </c>
      <c r="E2285" t="s">
        <v>8725</v>
      </c>
      <c r="F2285" t="s">
        <v>8726</v>
      </c>
      <c r="H2285">
        <v>56.389108200000003</v>
      </c>
      <c r="I2285">
        <v>-102.3988787</v>
      </c>
      <c r="J2285" s="1" t="str">
        <f t="shared" si="358"/>
        <v>NGR lake sediment grab sample</v>
      </c>
      <c r="K2285" s="1" t="str">
        <f t="shared" si="359"/>
        <v>&lt;177 micron (NGR)</v>
      </c>
      <c r="L2285">
        <v>118</v>
      </c>
      <c r="M2285" t="s">
        <v>105</v>
      </c>
      <c r="N2285">
        <v>2284</v>
      </c>
      <c r="O2285">
        <v>52</v>
      </c>
    </row>
    <row r="2286" spans="1:15" x14ac:dyDescent="0.3">
      <c r="A2286" t="s">
        <v>8727</v>
      </c>
      <c r="B2286" t="s">
        <v>8728</v>
      </c>
      <c r="C2286" s="1" t="str">
        <f t="shared" si="353"/>
        <v>21:0161</v>
      </c>
      <c r="D2286" s="1" t="str">
        <f t="shared" si="357"/>
        <v>21:0087</v>
      </c>
      <c r="E2286" t="s">
        <v>8729</v>
      </c>
      <c r="F2286" t="s">
        <v>8730</v>
      </c>
      <c r="H2286">
        <v>56.401954799999999</v>
      </c>
      <c r="I2286">
        <v>-102.32668150000001</v>
      </c>
      <c r="J2286" s="1" t="str">
        <f t="shared" si="358"/>
        <v>NGR lake sediment grab sample</v>
      </c>
      <c r="K2286" s="1" t="str">
        <f t="shared" si="359"/>
        <v>&lt;177 micron (NGR)</v>
      </c>
      <c r="L2286">
        <v>118</v>
      </c>
      <c r="M2286" t="s">
        <v>110</v>
      </c>
      <c r="N2286">
        <v>2285</v>
      </c>
      <c r="O2286">
        <v>35.5</v>
      </c>
    </row>
    <row r="2287" spans="1:15" x14ac:dyDescent="0.3">
      <c r="A2287" t="s">
        <v>8731</v>
      </c>
      <c r="B2287" t="s">
        <v>8732</v>
      </c>
      <c r="C2287" s="1" t="str">
        <f t="shared" si="353"/>
        <v>21:0161</v>
      </c>
      <c r="D2287" s="1" t="str">
        <f t="shared" si="357"/>
        <v>21:0087</v>
      </c>
      <c r="E2287" t="s">
        <v>8733</v>
      </c>
      <c r="F2287" t="s">
        <v>8734</v>
      </c>
      <c r="H2287">
        <v>56.412584699999996</v>
      </c>
      <c r="I2287">
        <v>-102.3194498</v>
      </c>
      <c r="J2287" s="1" t="str">
        <f t="shared" si="358"/>
        <v>NGR lake sediment grab sample</v>
      </c>
      <c r="K2287" s="1" t="str">
        <f t="shared" si="359"/>
        <v>&lt;177 micron (NGR)</v>
      </c>
      <c r="L2287">
        <v>118</v>
      </c>
      <c r="M2287" t="s">
        <v>115</v>
      </c>
      <c r="N2287">
        <v>2286</v>
      </c>
      <c r="O2287">
        <v>27</v>
      </c>
    </row>
    <row r="2288" spans="1:15" x14ac:dyDescent="0.3">
      <c r="A2288" t="s">
        <v>8735</v>
      </c>
      <c r="B2288" t="s">
        <v>8736</v>
      </c>
      <c r="C2288" s="1" t="str">
        <f t="shared" si="353"/>
        <v>21:0161</v>
      </c>
      <c r="D2288" s="1" t="str">
        <f t="shared" si="357"/>
        <v>21:0087</v>
      </c>
      <c r="E2288" t="s">
        <v>8737</v>
      </c>
      <c r="F2288" t="s">
        <v>8738</v>
      </c>
      <c r="H2288">
        <v>56.410912600000003</v>
      </c>
      <c r="I2288">
        <v>-102.28389780000001</v>
      </c>
      <c r="J2288" s="1" t="str">
        <f t="shared" si="358"/>
        <v>NGR lake sediment grab sample</v>
      </c>
      <c r="K2288" s="1" t="str">
        <f t="shared" si="359"/>
        <v>&lt;177 micron (NGR)</v>
      </c>
      <c r="L2288">
        <v>118</v>
      </c>
      <c r="M2288" t="s">
        <v>176</v>
      </c>
      <c r="N2288">
        <v>2287</v>
      </c>
      <c r="O2288">
        <v>33</v>
      </c>
    </row>
    <row r="2289" spans="1:15" x14ac:dyDescent="0.3">
      <c r="A2289" t="s">
        <v>8739</v>
      </c>
      <c r="B2289" t="s">
        <v>8740</v>
      </c>
      <c r="C2289" s="1" t="str">
        <f t="shared" si="353"/>
        <v>21:0161</v>
      </c>
      <c r="D2289" s="1" t="str">
        <f t="shared" si="357"/>
        <v>21:0087</v>
      </c>
      <c r="E2289" t="s">
        <v>8741</v>
      </c>
      <c r="F2289" t="s">
        <v>8742</v>
      </c>
      <c r="H2289">
        <v>56.389845000000001</v>
      </c>
      <c r="I2289">
        <v>-102.2659537</v>
      </c>
      <c r="J2289" s="1" t="str">
        <f t="shared" si="358"/>
        <v>NGR lake sediment grab sample</v>
      </c>
      <c r="K2289" s="1" t="str">
        <f t="shared" si="359"/>
        <v>&lt;177 micron (NGR)</v>
      </c>
      <c r="L2289">
        <v>118</v>
      </c>
      <c r="M2289" t="s">
        <v>183</v>
      </c>
      <c r="N2289">
        <v>2288</v>
      </c>
      <c r="O2289">
        <v>31.5</v>
      </c>
    </row>
    <row r="2290" spans="1:15" x14ac:dyDescent="0.3">
      <c r="A2290" t="s">
        <v>8743</v>
      </c>
      <c r="B2290" t="s">
        <v>8744</v>
      </c>
      <c r="C2290" s="1" t="str">
        <f t="shared" si="353"/>
        <v>21:0161</v>
      </c>
      <c r="D2290" s="1" t="str">
        <f t="shared" si="357"/>
        <v>21:0087</v>
      </c>
      <c r="E2290" t="s">
        <v>8745</v>
      </c>
      <c r="F2290" t="s">
        <v>8746</v>
      </c>
      <c r="H2290">
        <v>56.408978400000002</v>
      </c>
      <c r="I2290">
        <v>-102.23701819999999</v>
      </c>
      <c r="J2290" s="1" t="str">
        <f t="shared" si="358"/>
        <v>NGR lake sediment grab sample</v>
      </c>
      <c r="K2290" s="1" t="str">
        <f t="shared" si="359"/>
        <v>&lt;177 micron (NGR)</v>
      </c>
      <c r="L2290">
        <v>118</v>
      </c>
      <c r="M2290" t="s">
        <v>188</v>
      </c>
      <c r="N2290">
        <v>2289</v>
      </c>
      <c r="O2290">
        <v>41.5</v>
      </c>
    </row>
    <row r="2291" spans="1:15" x14ac:dyDescent="0.3">
      <c r="A2291" t="s">
        <v>8747</v>
      </c>
      <c r="B2291" t="s">
        <v>8748</v>
      </c>
      <c r="C2291" s="1" t="str">
        <f t="shared" si="353"/>
        <v>21:0161</v>
      </c>
      <c r="D2291" s="1" t="str">
        <f t="shared" si="357"/>
        <v>21:0087</v>
      </c>
      <c r="E2291" t="s">
        <v>8749</v>
      </c>
      <c r="F2291" t="s">
        <v>8750</v>
      </c>
      <c r="H2291">
        <v>56.414141600000001</v>
      </c>
      <c r="I2291">
        <v>-102.1474578</v>
      </c>
      <c r="J2291" s="1" t="str">
        <f t="shared" si="358"/>
        <v>NGR lake sediment grab sample</v>
      </c>
      <c r="K2291" s="1" t="str">
        <f t="shared" si="359"/>
        <v>&lt;177 micron (NGR)</v>
      </c>
      <c r="L2291">
        <v>118</v>
      </c>
      <c r="M2291" t="s">
        <v>193</v>
      </c>
      <c r="N2291">
        <v>2290</v>
      </c>
      <c r="O2291">
        <v>8</v>
      </c>
    </row>
    <row r="2292" spans="1:15" x14ac:dyDescent="0.3">
      <c r="A2292" t="s">
        <v>8751</v>
      </c>
      <c r="B2292" t="s">
        <v>8752</v>
      </c>
      <c r="C2292" s="1" t="str">
        <f t="shared" si="353"/>
        <v>21:0161</v>
      </c>
      <c r="D2292" s="1" t="str">
        <f t="shared" si="357"/>
        <v>21:0087</v>
      </c>
      <c r="E2292" t="s">
        <v>8702</v>
      </c>
      <c r="F2292" t="s">
        <v>8753</v>
      </c>
      <c r="H2292">
        <v>56.358562999999997</v>
      </c>
      <c r="I2292">
        <v>-102.4867687</v>
      </c>
      <c r="J2292" s="1" t="str">
        <f t="shared" si="358"/>
        <v>NGR lake sediment grab sample</v>
      </c>
      <c r="K2292" s="1" t="str">
        <f t="shared" si="359"/>
        <v>&lt;177 micron (NGR)</v>
      </c>
      <c r="L2292">
        <v>118</v>
      </c>
      <c r="M2292" t="s">
        <v>197</v>
      </c>
      <c r="N2292">
        <v>2291</v>
      </c>
      <c r="O2292">
        <v>8.5</v>
      </c>
    </row>
    <row r="2293" spans="1:15" x14ac:dyDescent="0.3">
      <c r="A2293" t="s">
        <v>8754</v>
      </c>
      <c r="B2293" t="s">
        <v>8755</v>
      </c>
      <c r="C2293" s="1" t="str">
        <f t="shared" si="353"/>
        <v>21:0161</v>
      </c>
      <c r="D2293" s="1" t="str">
        <f t="shared" si="357"/>
        <v>21:0087</v>
      </c>
      <c r="E2293" t="s">
        <v>8756</v>
      </c>
      <c r="F2293" t="s">
        <v>8757</v>
      </c>
      <c r="H2293">
        <v>56.398360799999999</v>
      </c>
      <c r="I2293">
        <v>-102.1648483</v>
      </c>
      <c r="J2293" s="1" t="str">
        <f t="shared" si="358"/>
        <v>NGR lake sediment grab sample</v>
      </c>
      <c r="K2293" s="1" t="str">
        <f t="shared" si="359"/>
        <v>&lt;177 micron (NGR)</v>
      </c>
      <c r="L2293">
        <v>119</v>
      </c>
      <c r="M2293" t="s">
        <v>19</v>
      </c>
      <c r="N2293">
        <v>2292</v>
      </c>
      <c r="O2293">
        <v>24</v>
      </c>
    </row>
    <row r="2294" spans="1:15" x14ac:dyDescent="0.3">
      <c r="A2294" t="s">
        <v>8758</v>
      </c>
      <c r="B2294" t="s">
        <v>8759</v>
      </c>
      <c r="C2294" s="1" t="str">
        <f t="shared" si="353"/>
        <v>21:0161</v>
      </c>
      <c r="D2294" s="1" t="str">
        <f t="shared" si="357"/>
        <v>21:0087</v>
      </c>
      <c r="E2294" t="s">
        <v>8760</v>
      </c>
      <c r="F2294" t="s">
        <v>8761</v>
      </c>
      <c r="H2294">
        <v>56.389590099999999</v>
      </c>
      <c r="I2294">
        <v>-102.21411639999999</v>
      </c>
      <c r="J2294" s="1" t="str">
        <f t="shared" si="358"/>
        <v>NGR lake sediment grab sample</v>
      </c>
      <c r="K2294" s="1" t="str">
        <f t="shared" si="359"/>
        <v>&lt;177 micron (NGR)</v>
      </c>
      <c r="L2294">
        <v>119</v>
      </c>
      <c r="M2294" t="s">
        <v>120</v>
      </c>
      <c r="N2294">
        <v>2293</v>
      </c>
      <c r="O2294">
        <v>10</v>
      </c>
    </row>
    <row r="2295" spans="1:15" x14ac:dyDescent="0.3">
      <c r="A2295" t="s">
        <v>8762</v>
      </c>
      <c r="B2295" t="s">
        <v>8763</v>
      </c>
      <c r="C2295" s="1" t="str">
        <f t="shared" si="353"/>
        <v>21:0161</v>
      </c>
      <c r="D2295" s="1" t="str">
        <f t="shared" si="357"/>
        <v>21:0087</v>
      </c>
      <c r="E2295" t="s">
        <v>8764</v>
      </c>
      <c r="F2295" t="s">
        <v>8765</v>
      </c>
      <c r="H2295">
        <v>56.354648900000001</v>
      </c>
      <c r="I2295">
        <v>-102.17942979999999</v>
      </c>
      <c r="J2295" s="1" t="str">
        <f t="shared" si="358"/>
        <v>NGR lake sediment grab sample</v>
      </c>
      <c r="K2295" s="1" t="str">
        <f t="shared" si="359"/>
        <v>&lt;177 micron (NGR)</v>
      </c>
      <c r="L2295">
        <v>119</v>
      </c>
      <c r="M2295" t="s">
        <v>29</v>
      </c>
      <c r="N2295">
        <v>2294</v>
      </c>
      <c r="O2295">
        <v>16</v>
      </c>
    </row>
    <row r="2296" spans="1:15" x14ac:dyDescent="0.3">
      <c r="A2296" t="s">
        <v>8766</v>
      </c>
      <c r="B2296" t="s">
        <v>8767</v>
      </c>
      <c r="C2296" s="1" t="str">
        <f t="shared" si="353"/>
        <v>21:0161</v>
      </c>
      <c r="D2296" s="1" t="str">
        <f t="shared" si="357"/>
        <v>21:0087</v>
      </c>
      <c r="E2296" t="s">
        <v>8768</v>
      </c>
      <c r="F2296" t="s">
        <v>8769</v>
      </c>
      <c r="H2296">
        <v>56.329375499999998</v>
      </c>
      <c r="I2296">
        <v>-102.17482440000001</v>
      </c>
      <c r="J2296" s="1" t="str">
        <f t="shared" si="358"/>
        <v>NGR lake sediment grab sample</v>
      </c>
      <c r="K2296" s="1" t="str">
        <f t="shared" si="359"/>
        <v>&lt;177 micron (NGR)</v>
      </c>
      <c r="L2296">
        <v>119</v>
      </c>
      <c r="M2296" t="s">
        <v>34</v>
      </c>
      <c r="N2296">
        <v>2295</v>
      </c>
      <c r="O2296">
        <v>41</v>
      </c>
    </row>
    <row r="2297" spans="1:15" x14ac:dyDescent="0.3">
      <c r="A2297" t="s">
        <v>8770</v>
      </c>
      <c r="B2297" t="s">
        <v>8771</v>
      </c>
      <c r="C2297" s="1" t="str">
        <f t="shared" si="353"/>
        <v>21:0161</v>
      </c>
      <c r="D2297" s="1" t="str">
        <f t="shared" si="357"/>
        <v>21:0087</v>
      </c>
      <c r="E2297" t="s">
        <v>8772</v>
      </c>
      <c r="F2297" t="s">
        <v>8773</v>
      </c>
      <c r="H2297">
        <v>56.3015197</v>
      </c>
      <c r="I2297">
        <v>-102.1752675</v>
      </c>
      <c r="J2297" s="1" t="str">
        <f t="shared" si="358"/>
        <v>NGR lake sediment grab sample</v>
      </c>
      <c r="K2297" s="1" t="str">
        <f t="shared" si="359"/>
        <v>&lt;177 micron (NGR)</v>
      </c>
      <c r="L2297">
        <v>119</v>
      </c>
      <c r="M2297" t="s">
        <v>39</v>
      </c>
      <c r="N2297">
        <v>2296</v>
      </c>
      <c r="O2297">
        <v>45.5</v>
      </c>
    </row>
    <row r="2298" spans="1:15" x14ac:dyDescent="0.3">
      <c r="A2298" t="s">
        <v>8774</v>
      </c>
      <c r="B2298" t="s">
        <v>8775</v>
      </c>
      <c r="C2298" s="1" t="str">
        <f t="shared" si="353"/>
        <v>21:0161</v>
      </c>
      <c r="D2298" s="1" t="str">
        <f t="shared" si="357"/>
        <v>21:0087</v>
      </c>
      <c r="E2298" t="s">
        <v>8776</v>
      </c>
      <c r="F2298" t="s">
        <v>8777</v>
      </c>
      <c r="H2298">
        <v>56.285295099999999</v>
      </c>
      <c r="I2298">
        <v>-102.0956614</v>
      </c>
      <c r="J2298" s="1" t="str">
        <f t="shared" si="358"/>
        <v>NGR lake sediment grab sample</v>
      </c>
      <c r="K2298" s="1" t="str">
        <f t="shared" si="359"/>
        <v>&lt;177 micron (NGR)</v>
      </c>
      <c r="L2298">
        <v>119</v>
      </c>
      <c r="M2298" t="s">
        <v>44</v>
      </c>
      <c r="N2298">
        <v>2297</v>
      </c>
      <c r="O2298">
        <v>34</v>
      </c>
    </row>
    <row r="2299" spans="1:15" x14ac:dyDescent="0.3">
      <c r="A2299" t="s">
        <v>8778</v>
      </c>
      <c r="B2299" t="s">
        <v>8779</v>
      </c>
      <c r="C2299" s="1" t="str">
        <f t="shared" si="353"/>
        <v>21:0161</v>
      </c>
      <c r="D2299" s="1" t="str">
        <f t="shared" si="357"/>
        <v>21:0087</v>
      </c>
      <c r="E2299" t="s">
        <v>8780</v>
      </c>
      <c r="F2299" t="s">
        <v>8781</v>
      </c>
      <c r="H2299">
        <v>56.275866100000002</v>
      </c>
      <c r="I2299">
        <v>-102.0769887</v>
      </c>
      <c r="J2299" s="1" t="str">
        <f t="shared" si="358"/>
        <v>NGR lake sediment grab sample</v>
      </c>
      <c r="K2299" s="1" t="str">
        <f t="shared" si="359"/>
        <v>&lt;177 micron (NGR)</v>
      </c>
      <c r="L2299">
        <v>119</v>
      </c>
      <c r="M2299" t="s">
        <v>49</v>
      </c>
      <c r="N2299">
        <v>2298</v>
      </c>
      <c r="O2299">
        <v>17</v>
      </c>
    </row>
    <row r="2300" spans="1:15" x14ac:dyDescent="0.3">
      <c r="A2300" t="s">
        <v>8782</v>
      </c>
      <c r="B2300" t="s">
        <v>8783</v>
      </c>
      <c r="C2300" s="1" t="str">
        <f t="shared" si="353"/>
        <v>21:0161</v>
      </c>
      <c r="D2300" s="1" t="str">
        <f t="shared" si="357"/>
        <v>21:0087</v>
      </c>
      <c r="E2300" t="s">
        <v>8784</v>
      </c>
      <c r="F2300" t="s">
        <v>8785</v>
      </c>
      <c r="H2300">
        <v>56.216031999999998</v>
      </c>
      <c r="I2300">
        <v>-102.0557408</v>
      </c>
      <c r="J2300" s="1" t="str">
        <f t="shared" si="358"/>
        <v>NGR lake sediment grab sample</v>
      </c>
      <c r="K2300" s="1" t="str">
        <f t="shared" si="359"/>
        <v>&lt;177 micron (NGR)</v>
      </c>
      <c r="L2300">
        <v>119</v>
      </c>
      <c r="M2300" t="s">
        <v>54</v>
      </c>
      <c r="N2300">
        <v>2299</v>
      </c>
      <c r="O2300">
        <v>36.5</v>
      </c>
    </row>
    <row r="2301" spans="1:15" x14ac:dyDescent="0.3">
      <c r="A2301" t="s">
        <v>8786</v>
      </c>
      <c r="B2301" t="s">
        <v>8787</v>
      </c>
      <c r="C2301" s="1" t="str">
        <f t="shared" si="353"/>
        <v>21:0161</v>
      </c>
      <c r="D2301" s="1" t="str">
        <f t="shared" si="357"/>
        <v>21:0087</v>
      </c>
      <c r="E2301" t="s">
        <v>8788</v>
      </c>
      <c r="F2301" t="s">
        <v>8789</v>
      </c>
      <c r="H2301">
        <v>56.194019599999997</v>
      </c>
      <c r="I2301">
        <v>-102.0751654</v>
      </c>
      <c r="J2301" s="1" t="str">
        <f t="shared" si="358"/>
        <v>NGR lake sediment grab sample</v>
      </c>
      <c r="K2301" s="1" t="str">
        <f t="shared" si="359"/>
        <v>&lt;177 micron (NGR)</v>
      </c>
      <c r="L2301">
        <v>119</v>
      </c>
      <c r="M2301" t="s">
        <v>59</v>
      </c>
      <c r="N2301">
        <v>2300</v>
      </c>
      <c r="O2301">
        <v>15.5</v>
      </c>
    </row>
    <row r="2302" spans="1:15" x14ac:dyDescent="0.3">
      <c r="A2302" t="s">
        <v>8790</v>
      </c>
      <c r="B2302" t="s">
        <v>8791</v>
      </c>
      <c r="C2302" s="1" t="str">
        <f t="shared" si="353"/>
        <v>21:0161</v>
      </c>
      <c r="D2302" s="1" t="str">
        <f>HYPERLINK("http://geochem.nrcan.gc.ca/cdogs/content/svy/svy_e.htm", "")</f>
        <v/>
      </c>
      <c r="G2302" s="1" t="str">
        <f>HYPERLINK("http://geochem.nrcan.gc.ca/cdogs/content/cr_/cr_00002_e.htm", "2")</f>
        <v>2</v>
      </c>
      <c r="J2302" t="s">
        <v>22</v>
      </c>
      <c r="K2302" t="s">
        <v>23</v>
      </c>
      <c r="L2302">
        <v>119</v>
      </c>
      <c r="M2302" t="s">
        <v>24</v>
      </c>
      <c r="N2302">
        <v>2301</v>
      </c>
      <c r="O2302">
        <v>15.5</v>
      </c>
    </row>
    <row r="2303" spans="1:15" x14ac:dyDescent="0.3">
      <c r="A2303" t="s">
        <v>8792</v>
      </c>
      <c r="B2303" t="s">
        <v>8793</v>
      </c>
      <c r="C2303" s="1" t="str">
        <f t="shared" si="353"/>
        <v>21:0161</v>
      </c>
      <c r="D2303" s="1" t="str">
        <f t="shared" ref="D2303:D2327" si="360">HYPERLINK("http://geochem.nrcan.gc.ca/cdogs/content/svy/svy210087_e.htm", "21:0087")</f>
        <v>21:0087</v>
      </c>
      <c r="E2303" t="s">
        <v>8794</v>
      </c>
      <c r="F2303" t="s">
        <v>8795</v>
      </c>
      <c r="H2303">
        <v>56.163472400000003</v>
      </c>
      <c r="I2303">
        <v>-102.0758807</v>
      </c>
      <c r="J2303" s="1" t="str">
        <f t="shared" ref="J2303:J2327" si="361">HYPERLINK("http://geochem.nrcan.gc.ca/cdogs/content/kwd/kwd020027_e.htm", "NGR lake sediment grab sample")</f>
        <v>NGR lake sediment grab sample</v>
      </c>
      <c r="K2303" s="1" t="str">
        <f t="shared" ref="K2303:K2327" si="362">HYPERLINK("http://geochem.nrcan.gc.ca/cdogs/content/kwd/kwd080006_e.htm", "&lt;177 micron (NGR)")</f>
        <v>&lt;177 micron (NGR)</v>
      </c>
      <c r="L2303">
        <v>119</v>
      </c>
      <c r="M2303" t="s">
        <v>105</v>
      </c>
      <c r="N2303">
        <v>2302</v>
      </c>
      <c r="O2303">
        <v>6.5</v>
      </c>
    </row>
    <row r="2304" spans="1:15" x14ac:dyDescent="0.3">
      <c r="A2304" t="s">
        <v>8796</v>
      </c>
      <c r="B2304" t="s">
        <v>8797</v>
      </c>
      <c r="C2304" s="1" t="str">
        <f t="shared" si="353"/>
        <v>21:0161</v>
      </c>
      <c r="D2304" s="1" t="str">
        <f t="shared" si="360"/>
        <v>21:0087</v>
      </c>
      <c r="E2304" t="s">
        <v>8798</v>
      </c>
      <c r="F2304" t="s">
        <v>8799</v>
      </c>
      <c r="H2304">
        <v>56.161053000000003</v>
      </c>
      <c r="I2304">
        <v>-102.126002</v>
      </c>
      <c r="J2304" s="1" t="str">
        <f t="shared" si="361"/>
        <v>NGR lake sediment grab sample</v>
      </c>
      <c r="K2304" s="1" t="str">
        <f t="shared" si="362"/>
        <v>&lt;177 micron (NGR)</v>
      </c>
      <c r="L2304">
        <v>119</v>
      </c>
      <c r="M2304" t="s">
        <v>110</v>
      </c>
      <c r="N2304">
        <v>2303</v>
      </c>
      <c r="O2304">
        <v>31.5</v>
      </c>
    </row>
    <row r="2305" spans="1:15" x14ac:dyDescent="0.3">
      <c r="A2305" t="s">
        <v>8800</v>
      </c>
      <c r="B2305" t="s">
        <v>8801</v>
      </c>
      <c r="C2305" s="1" t="str">
        <f t="shared" si="353"/>
        <v>21:0161</v>
      </c>
      <c r="D2305" s="1" t="str">
        <f t="shared" si="360"/>
        <v>21:0087</v>
      </c>
      <c r="E2305" t="s">
        <v>8802</v>
      </c>
      <c r="F2305" t="s">
        <v>8803</v>
      </c>
      <c r="H2305">
        <v>56.170021499999997</v>
      </c>
      <c r="I2305">
        <v>-102.16400040000001</v>
      </c>
      <c r="J2305" s="1" t="str">
        <f t="shared" si="361"/>
        <v>NGR lake sediment grab sample</v>
      </c>
      <c r="K2305" s="1" t="str">
        <f t="shared" si="362"/>
        <v>&lt;177 micron (NGR)</v>
      </c>
      <c r="L2305">
        <v>119</v>
      </c>
      <c r="M2305" t="s">
        <v>115</v>
      </c>
      <c r="N2305">
        <v>2304</v>
      </c>
      <c r="O2305">
        <v>62</v>
      </c>
    </row>
    <row r="2306" spans="1:15" x14ac:dyDescent="0.3">
      <c r="A2306" t="s">
        <v>8804</v>
      </c>
      <c r="B2306" t="s">
        <v>8805</v>
      </c>
      <c r="C2306" s="1" t="str">
        <f t="shared" ref="C2306:C2369" si="363">HYPERLINK("http://geochem.nrcan.gc.ca/cdogs/content/bdl/bdl210161_e.htm", "21:0161")</f>
        <v>21:0161</v>
      </c>
      <c r="D2306" s="1" t="str">
        <f t="shared" si="360"/>
        <v>21:0087</v>
      </c>
      <c r="E2306" t="s">
        <v>8806</v>
      </c>
      <c r="F2306" t="s">
        <v>8807</v>
      </c>
      <c r="H2306">
        <v>56.175035600000001</v>
      </c>
      <c r="I2306">
        <v>-102.22647360000001</v>
      </c>
      <c r="J2306" s="1" t="str">
        <f t="shared" si="361"/>
        <v>NGR lake sediment grab sample</v>
      </c>
      <c r="K2306" s="1" t="str">
        <f t="shared" si="362"/>
        <v>&lt;177 micron (NGR)</v>
      </c>
      <c r="L2306">
        <v>119</v>
      </c>
      <c r="M2306" t="s">
        <v>68</v>
      </c>
      <c r="N2306">
        <v>2305</v>
      </c>
      <c r="O2306">
        <v>13</v>
      </c>
    </row>
    <row r="2307" spans="1:15" x14ac:dyDescent="0.3">
      <c r="A2307" t="s">
        <v>8808</v>
      </c>
      <c r="B2307" t="s">
        <v>8809</v>
      </c>
      <c r="C2307" s="1" t="str">
        <f t="shared" si="363"/>
        <v>21:0161</v>
      </c>
      <c r="D2307" s="1" t="str">
        <f t="shared" si="360"/>
        <v>21:0087</v>
      </c>
      <c r="E2307" t="s">
        <v>8806</v>
      </c>
      <c r="F2307" t="s">
        <v>8810</v>
      </c>
      <c r="H2307">
        <v>56.175035600000001</v>
      </c>
      <c r="I2307">
        <v>-102.22647360000001</v>
      </c>
      <c r="J2307" s="1" t="str">
        <f t="shared" si="361"/>
        <v>NGR lake sediment grab sample</v>
      </c>
      <c r="K2307" s="1" t="str">
        <f t="shared" si="362"/>
        <v>&lt;177 micron (NGR)</v>
      </c>
      <c r="L2307">
        <v>119</v>
      </c>
      <c r="M2307" t="s">
        <v>72</v>
      </c>
      <c r="N2307">
        <v>2306</v>
      </c>
      <c r="O2307">
        <v>16</v>
      </c>
    </row>
    <row r="2308" spans="1:15" x14ac:dyDescent="0.3">
      <c r="A2308" t="s">
        <v>8811</v>
      </c>
      <c r="B2308" t="s">
        <v>8812</v>
      </c>
      <c r="C2308" s="1" t="str">
        <f t="shared" si="363"/>
        <v>21:0161</v>
      </c>
      <c r="D2308" s="1" t="str">
        <f t="shared" si="360"/>
        <v>21:0087</v>
      </c>
      <c r="E2308" t="s">
        <v>8813</v>
      </c>
      <c r="F2308" t="s">
        <v>8814</v>
      </c>
      <c r="H2308">
        <v>56.197017099999997</v>
      </c>
      <c r="I2308">
        <v>-102.1652302</v>
      </c>
      <c r="J2308" s="1" t="str">
        <f t="shared" si="361"/>
        <v>NGR lake sediment grab sample</v>
      </c>
      <c r="K2308" s="1" t="str">
        <f t="shared" si="362"/>
        <v>&lt;177 micron (NGR)</v>
      </c>
      <c r="L2308">
        <v>119</v>
      </c>
      <c r="M2308" t="s">
        <v>176</v>
      </c>
      <c r="N2308">
        <v>2307</v>
      </c>
      <c r="O2308">
        <v>6.5</v>
      </c>
    </row>
    <row r="2309" spans="1:15" x14ac:dyDescent="0.3">
      <c r="A2309" t="s">
        <v>8815</v>
      </c>
      <c r="B2309" t="s">
        <v>8816</v>
      </c>
      <c r="C2309" s="1" t="str">
        <f t="shared" si="363"/>
        <v>21:0161</v>
      </c>
      <c r="D2309" s="1" t="str">
        <f t="shared" si="360"/>
        <v>21:0087</v>
      </c>
      <c r="E2309" t="s">
        <v>8817</v>
      </c>
      <c r="F2309" t="s">
        <v>8818</v>
      </c>
      <c r="H2309">
        <v>56.2025188</v>
      </c>
      <c r="I2309">
        <v>-102.1309591</v>
      </c>
      <c r="J2309" s="1" t="str">
        <f t="shared" si="361"/>
        <v>NGR lake sediment grab sample</v>
      </c>
      <c r="K2309" s="1" t="str">
        <f t="shared" si="362"/>
        <v>&lt;177 micron (NGR)</v>
      </c>
      <c r="L2309">
        <v>119</v>
      </c>
      <c r="M2309" t="s">
        <v>183</v>
      </c>
      <c r="N2309">
        <v>2308</v>
      </c>
      <c r="O2309">
        <v>16</v>
      </c>
    </row>
    <row r="2310" spans="1:15" x14ac:dyDescent="0.3">
      <c r="A2310" t="s">
        <v>8819</v>
      </c>
      <c r="B2310" t="s">
        <v>8820</v>
      </c>
      <c r="C2310" s="1" t="str">
        <f t="shared" si="363"/>
        <v>21:0161</v>
      </c>
      <c r="D2310" s="1" t="str">
        <f t="shared" si="360"/>
        <v>21:0087</v>
      </c>
      <c r="E2310" t="s">
        <v>8821</v>
      </c>
      <c r="F2310" t="s">
        <v>8822</v>
      </c>
      <c r="H2310">
        <v>56.235383599999999</v>
      </c>
      <c r="I2310">
        <v>-102.1139725</v>
      </c>
      <c r="J2310" s="1" t="str">
        <f t="shared" si="361"/>
        <v>NGR lake sediment grab sample</v>
      </c>
      <c r="K2310" s="1" t="str">
        <f t="shared" si="362"/>
        <v>&lt;177 micron (NGR)</v>
      </c>
      <c r="L2310">
        <v>119</v>
      </c>
      <c r="M2310" t="s">
        <v>188</v>
      </c>
      <c r="N2310">
        <v>2309</v>
      </c>
      <c r="O2310">
        <v>21.5</v>
      </c>
    </row>
    <row r="2311" spans="1:15" x14ac:dyDescent="0.3">
      <c r="A2311" t="s">
        <v>8823</v>
      </c>
      <c r="B2311" t="s">
        <v>8824</v>
      </c>
      <c r="C2311" s="1" t="str">
        <f t="shared" si="363"/>
        <v>21:0161</v>
      </c>
      <c r="D2311" s="1" t="str">
        <f t="shared" si="360"/>
        <v>21:0087</v>
      </c>
      <c r="E2311" t="s">
        <v>8825</v>
      </c>
      <c r="F2311" t="s">
        <v>8826</v>
      </c>
      <c r="H2311">
        <v>56.258827400000001</v>
      </c>
      <c r="I2311">
        <v>-102.1170501</v>
      </c>
      <c r="J2311" s="1" t="str">
        <f t="shared" si="361"/>
        <v>NGR lake sediment grab sample</v>
      </c>
      <c r="K2311" s="1" t="str">
        <f t="shared" si="362"/>
        <v>&lt;177 micron (NGR)</v>
      </c>
      <c r="L2311">
        <v>119</v>
      </c>
      <c r="M2311" t="s">
        <v>193</v>
      </c>
      <c r="N2311">
        <v>2310</v>
      </c>
      <c r="O2311">
        <v>32</v>
      </c>
    </row>
    <row r="2312" spans="1:15" x14ac:dyDescent="0.3">
      <c r="A2312" t="s">
        <v>8827</v>
      </c>
      <c r="B2312" t="s">
        <v>8828</v>
      </c>
      <c r="C2312" s="1" t="str">
        <f t="shared" si="363"/>
        <v>21:0161</v>
      </c>
      <c r="D2312" s="1" t="str">
        <f t="shared" si="360"/>
        <v>21:0087</v>
      </c>
      <c r="E2312" t="s">
        <v>8760</v>
      </c>
      <c r="F2312" t="s">
        <v>8829</v>
      </c>
      <c r="H2312">
        <v>56.389590099999999</v>
      </c>
      <c r="I2312">
        <v>-102.21411639999999</v>
      </c>
      <c r="J2312" s="1" t="str">
        <f t="shared" si="361"/>
        <v>NGR lake sediment grab sample</v>
      </c>
      <c r="K2312" s="1" t="str">
        <f t="shared" si="362"/>
        <v>&lt;177 micron (NGR)</v>
      </c>
      <c r="L2312">
        <v>119</v>
      </c>
      <c r="M2312" t="s">
        <v>197</v>
      </c>
      <c r="N2312">
        <v>2311</v>
      </c>
      <c r="O2312">
        <v>15</v>
      </c>
    </row>
    <row r="2313" spans="1:15" x14ac:dyDescent="0.3">
      <c r="A2313" t="s">
        <v>8830</v>
      </c>
      <c r="B2313" t="s">
        <v>8831</v>
      </c>
      <c r="C2313" s="1" t="str">
        <f t="shared" si="363"/>
        <v>21:0161</v>
      </c>
      <c r="D2313" s="1" t="str">
        <f t="shared" si="360"/>
        <v>21:0087</v>
      </c>
      <c r="E2313" t="s">
        <v>8832</v>
      </c>
      <c r="F2313" t="s">
        <v>8833</v>
      </c>
      <c r="H2313">
        <v>56.259870999999997</v>
      </c>
      <c r="I2313">
        <v>-102.1621921</v>
      </c>
      <c r="J2313" s="1" t="str">
        <f t="shared" si="361"/>
        <v>NGR lake sediment grab sample</v>
      </c>
      <c r="K2313" s="1" t="str">
        <f t="shared" si="362"/>
        <v>&lt;177 micron (NGR)</v>
      </c>
      <c r="L2313">
        <v>120</v>
      </c>
      <c r="M2313" t="s">
        <v>19</v>
      </c>
      <c r="N2313">
        <v>2312</v>
      </c>
      <c r="O2313">
        <v>38</v>
      </c>
    </row>
    <row r="2314" spans="1:15" x14ac:dyDescent="0.3">
      <c r="A2314" t="s">
        <v>8834</v>
      </c>
      <c r="B2314" t="s">
        <v>8835</v>
      </c>
      <c r="C2314" s="1" t="str">
        <f t="shared" si="363"/>
        <v>21:0161</v>
      </c>
      <c r="D2314" s="1" t="str">
        <f t="shared" si="360"/>
        <v>21:0087</v>
      </c>
      <c r="E2314" t="s">
        <v>8836</v>
      </c>
      <c r="F2314" t="s">
        <v>8837</v>
      </c>
      <c r="H2314">
        <v>56.229433800000002</v>
      </c>
      <c r="I2314">
        <v>-102.1676739</v>
      </c>
      <c r="J2314" s="1" t="str">
        <f t="shared" si="361"/>
        <v>NGR lake sediment grab sample</v>
      </c>
      <c r="K2314" s="1" t="str">
        <f t="shared" si="362"/>
        <v>&lt;177 micron (NGR)</v>
      </c>
      <c r="L2314">
        <v>120</v>
      </c>
      <c r="M2314" t="s">
        <v>29</v>
      </c>
      <c r="N2314">
        <v>2313</v>
      </c>
      <c r="O2314">
        <v>10</v>
      </c>
    </row>
    <row r="2315" spans="1:15" x14ac:dyDescent="0.3">
      <c r="A2315" t="s">
        <v>8838</v>
      </c>
      <c r="B2315" t="s">
        <v>8839</v>
      </c>
      <c r="C2315" s="1" t="str">
        <f t="shared" si="363"/>
        <v>21:0161</v>
      </c>
      <c r="D2315" s="1" t="str">
        <f t="shared" si="360"/>
        <v>21:0087</v>
      </c>
      <c r="E2315" t="s">
        <v>8840</v>
      </c>
      <c r="F2315" t="s">
        <v>8841</v>
      </c>
      <c r="H2315">
        <v>56.219617100000001</v>
      </c>
      <c r="I2315">
        <v>-102.2103441</v>
      </c>
      <c r="J2315" s="1" t="str">
        <f t="shared" si="361"/>
        <v>NGR lake sediment grab sample</v>
      </c>
      <c r="K2315" s="1" t="str">
        <f t="shared" si="362"/>
        <v>&lt;177 micron (NGR)</v>
      </c>
      <c r="L2315">
        <v>120</v>
      </c>
      <c r="M2315" t="s">
        <v>34</v>
      </c>
      <c r="N2315">
        <v>2314</v>
      </c>
      <c r="O2315">
        <v>6.5</v>
      </c>
    </row>
    <row r="2316" spans="1:15" x14ac:dyDescent="0.3">
      <c r="A2316" t="s">
        <v>8842</v>
      </c>
      <c r="B2316" t="s">
        <v>8843</v>
      </c>
      <c r="C2316" s="1" t="str">
        <f t="shared" si="363"/>
        <v>21:0161</v>
      </c>
      <c r="D2316" s="1" t="str">
        <f t="shared" si="360"/>
        <v>21:0087</v>
      </c>
      <c r="E2316" t="s">
        <v>8844</v>
      </c>
      <c r="F2316" t="s">
        <v>8845</v>
      </c>
      <c r="H2316">
        <v>56.266464499999998</v>
      </c>
      <c r="I2316">
        <v>-102.21500690000001</v>
      </c>
      <c r="J2316" s="1" t="str">
        <f t="shared" si="361"/>
        <v>NGR lake sediment grab sample</v>
      </c>
      <c r="K2316" s="1" t="str">
        <f t="shared" si="362"/>
        <v>&lt;177 micron (NGR)</v>
      </c>
      <c r="L2316">
        <v>120</v>
      </c>
      <c r="M2316" t="s">
        <v>39</v>
      </c>
      <c r="N2316">
        <v>2315</v>
      </c>
      <c r="O2316">
        <v>9.5</v>
      </c>
    </row>
    <row r="2317" spans="1:15" x14ac:dyDescent="0.3">
      <c r="A2317" t="s">
        <v>8846</v>
      </c>
      <c r="B2317" t="s">
        <v>8847</v>
      </c>
      <c r="C2317" s="1" t="str">
        <f t="shared" si="363"/>
        <v>21:0161</v>
      </c>
      <c r="D2317" s="1" t="str">
        <f t="shared" si="360"/>
        <v>21:0087</v>
      </c>
      <c r="E2317" t="s">
        <v>8848</v>
      </c>
      <c r="F2317" t="s">
        <v>8849</v>
      </c>
      <c r="H2317">
        <v>56.282763000000003</v>
      </c>
      <c r="I2317">
        <v>-102.2202841</v>
      </c>
      <c r="J2317" s="1" t="str">
        <f t="shared" si="361"/>
        <v>NGR lake sediment grab sample</v>
      </c>
      <c r="K2317" s="1" t="str">
        <f t="shared" si="362"/>
        <v>&lt;177 micron (NGR)</v>
      </c>
      <c r="L2317">
        <v>120</v>
      </c>
      <c r="M2317" t="s">
        <v>44</v>
      </c>
      <c r="N2317">
        <v>2316</v>
      </c>
      <c r="O2317">
        <v>52</v>
      </c>
    </row>
    <row r="2318" spans="1:15" x14ac:dyDescent="0.3">
      <c r="A2318" t="s">
        <v>8850</v>
      </c>
      <c r="B2318" t="s">
        <v>8851</v>
      </c>
      <c r="C2318" s="1" t="str">
        <f t="shared" si="363"/>
        <v>21:0161</v>
      </c>
      <c r="D2318" s="1" t="str">
        <f t="shared" si="360"/>
        <v>21:0087</v>
      </c>
      <c r="E2318" t="s">
        <v>8852</v>
      </c>
      <c r="F2318" t="s">
        <v>8853</v>
      </c>
      <c r="H2318">
        <v>56.302579899999998</v>
      </c>
      <c r="I2318">
        <v>-102.26249610000001</v>
      </c>
      <c r="J2318" s="1" t="str">
        <f t="shared" si="361"/>
        <v>NGR lake sediment grab sample</v>
      </c>
      <c r="K2318" s="1" t="str">
        <f t="shared" si="362"/>
        <v>&lt;177 micron (NGR)</v>
      </c>
      <c r="L2318">
        <v>120</v>
      </c>
      <c r="M2318" t="s">
        <v>49</v>
      </c>
      <c r="N2318">
        <v>2317</v>
      </c>
      <c r="O2318">
        <v>20.5</v>
      </c>
    </row>
    <row r="2319" spans="1:15" x14ac:dyDescent="0.3">
      <c r="A2319" t="s">
        <v>8854</v>
      </c>
      <c r="B2319" t="s">
        <v>8855</v>
      </c>
      <c r="C2319" s="1" t="str">
        <f t="shared" si="363"/>
        <v>21:0161</v>
      </c>
      <c r="D2319" s="1" t="str">
        <f t="shared" si="360"/>
        <v>21:0087</v>
      </c>
      <c r="E2319" t="s">
        <v>8856</v>
      </c>
      <c r="F2319" t="s">
        <v>8857</v>
      </c>
      <c r="H2319">
        <v>56.322537500000003</v>
      </c>
      <c r="I2319">
        <v>-102.2707717</v>
      </c>
      <c r="J2319" s="1" t="str">
        <f t="shared" si="361"/>
        <v>NGR lake sediment grab sample</v>
      </c>
      <c r="K2319" s="1" t="str">
        <f t="shared" si="362"/>
        <v>&lt;177 micron (NGR)</v>
      </c>
      <c r="L2319">
        <v>120</v>
      </c>
      <c r="M2319" t="s">
        <v>54</v>
      </c>
      <c r="N2319">
        <v>2318</v>
      </c>
      <c r="O2319">
        <v>3</v>
      </c>
    </row>
    <row r="2320" spans="1:15" x14ac:dyDescent="0.3">
      <c r="A2320" t="s">
        <v>8858</v>
      </c>
      <c r="B2320" t="s">
        <v>8859</v>
      </c>
      <c r="C2320" s="1" t="str">
        <f t="shared" si="363"/>
        <v>21:0161</v>
      </c>
      <c r="D2320" s="1" t="str">
        <f t="shared" si="360"/>
        <v>21:0087</v>
      </c>
      <c r="E2320" t="s">
        <v>8860</v>
      </c>
      <c r="F2320" t="s">
        <v>8861</v>
      </c>
      <c r="H2320">
        <v>56.313888599999999</v>
      </c>
      <c r="I2320">
        <v>-102.2455136</v>
      </c>
      <c r="J2320" s="1" t="str">
        <f t="shared" si="361"/>
        <v>NGR lake sediment grab sample</v>
      </c>
      <c r="K2320" s="1" t="str">
        <f t="shared" si="362"/>
        <v>&lt;177 micron (NGR)</v>
      </c>
      <c r="L2320">
        <v>120</v>
      </c>
      <c r="M2320" t="s">
        <v>59</v>
      </c>
      <c r="N2320">
        <v>2319</v>
      </c>
      <c r="O2320">
        <v>26</v>
      </c>
    </row>
    <row r="2321" spans="1:15" x14ac:dyDescent="0.3">
      <c r="A2321" t="s">
        <v>8862</v>
      </c>
      <c r="B2321" t="s">
        <v>8863</v>
      </c>
      <c r="C2321" s="1" t="str">
        <f t="shared" si="363"/>
        <v>21:0161</v>
      </c>
      <c r="D2321" s="1" t="str">
        <f t="shared" si="360"/>
        <v>21:0087</v>
      </c>
      <c r="E2321" t="s">
        <v>8864</v>
      </c>
      <c r="F2321" t="s">
        <v>8865</v>
      </c>
      <c r="H2321">
        <v>56.355598100000002</v>
      </c>
      <c r="I2321">
        <v>-102.2214555</v>
      </c>
      <c r="J2321" s="1" t="str">
        <f t="shared" si="361"/>
        <v>NGR lake sediment grab sample</v>
      </c>
      <c r="K2321" s="1" t="str">
        <f t="shared" si="362"/>
        <v>&lt;177 micron (NGR)</v>
      </c>
      <c r="L2321">
        <v>120</v>
      </c>
      <c r="M2321" t="s">
        <v>105</v>
      </c>
      <c r="N2321">
        <v>2320</v>
      </c>
      <c r="O2321">
        <v>52</v>
      </c>
    </row>
    <row r="2322" spans="1:15" x14ac:dyDescent="0.3">
      <c r="A2322" t="s">
        <v>8866</v>
      </c>
      <c r="B2322" t="s">
        <v>8867</v>
      </c>
      <c r="C2322" s="1" t="str">
        <f t="shared" si="363"/>
        <v>21:0161</v>
      </c>
      <c r="D2322" s="1" t="str">
        <f t="shared" si="360"/>
        <v>21:0087</v>
      </c>
      <c r="E2322" t="s">
        <v>8868</v>
      </c>
      <c r="F2322" t="s">
        <v>8869</v>
      </c>
      <c r="H2322">
        <v>56.358104900000001</v>
      </c>
      <c r="I2322">
        <v>-102.29413390000001</v>
      </c>
      <c r="J2322" s="1" t="str">
        <f t="shared" si="361"/>
        <v>NGR lake sediment grab sample</v>
      </c>
      <c r="K2322" s="1" t="str">
        <f t="shared" si="362"/>
        <v>&lt;177 micron (NGR)</v>
      </c>
      <c r="L2322">
        <v>120</v>
      </c>
      <c r="M2322" t="s">
        <v>110</v>
      </c>
      <c r="N2322">
        <v>2321</v>
      </c>
      <c r="O2322">
        <v>23.5</v>
      </c>
    </row>
    <row r="2323" spans="1:15" x14ac:dyDescent="0.3">
      <c r="A2323" t="s">
        <v>8870</v>
      </c>
      <c r="B2323" t="s">
        <v>8871</v>
      </c>
      <c r="C2323" s="1" t="str">
        <f t="shared" si="363"/>
        <v>21:0161</v>
      </c>
      <c r="D2323" s="1" t="str">
        <f t="shared" si="360"/>
        <v>21:0087</v>
      </c>
      <c r="E2323" t="s">
        <v>8872</v>
      </c>
      <c r="F2323" t="s">
        <v>8873</v>
      </c>
      <c r="H2323">
        <v>56.342616999999997</v>
      </c>
      <c r="I2323">
        <v>-102.3259817</v>
      </c>
      <c r="J2323" s="1" t="str">
        <f t="shared" si="361"/>
        <v>NGR lake sediment grab sample</v>
      </c>
      <c r="K2323" s="1" t="str">
        <f t="shared" si="362"/>
        <v>&lt;177 micron (NGR)</v>
      </c>
      <c r="L2323">
        <v>120</v>
      </c>
      <c r="M2323" t="s">
        <v>115</v>
      </c>
      <c r="N2323">
        <v>2322</v>
      </c>
      <c r="O2323">
        <v>26.5</v>
      </c>
    </row>
    <row r="2324" spans="1:15" x14ac:dyDescent="0.3">
      <c r="A2324" t="s">
        <v>8874</v>
      </c>
      <c r="B2324" t="s">
        <v>8875</v>
      </c>
      <c r="C2324" s="1" t="str">
        <f t="shared" si="363"/>
        <v>21:0161</v>
      </c>
      <c r="D2324" s="1" t="str">
        <f t="shared" si="360"/>
        <v>21:0087</v>
      </c>
      <c r="E2324" t="s">
        <v>8876</v>
      </c>
      <c r="F2324" t="s">
        <v>8877</v>
      </c>
      <c r="H2324">
        <v>56.320110100000001</v>
      </c>
      <c r="I2324">
        <v>-102.32432180000001</v>
      </c>
      <c r="J2324" s="1" t="str">
        <f t="shared" si="361"/>
        <v>NGR lake sediment grab sample</v>
      </c>
      <c r="K2324" s="1" t="str">
        <f t="shared" si="362"/>
        <v>&lt;177 micron (NGR)</v>
      </c>
      <c r="L2324">
        <v>120</v>
      </c>
      <c r="M2324" t="s">
        <v>176</v>
      </c>
      <c r="N2324">
        <v>2323</v>
      </c>
      <c r="O2324">
        <v>44.5</v>
      </c>
    </row>
    <row r="2325" spans="1:15" x14ac:dyDescent="0.3">
      <c r="A2325" t="s">
        <v>8878</v>
      </c>
      <c r="B2325" t="s">
        <v>8879</v>
      </c>
      <c r="C2325" s="1" t="str">
        <f t="shared" si="363"/>
        <v>21:0161</v>
      </c>
      <c r="D2325" s="1" t="str">
        <f t="shared" si="360"/>
        <v>21:0087</v>
      </c>
      <c r="E2325" t="s">
        <v>8880</v>
      </c>
      <c r="F2325" t="s">
        <v>8881</v>
      </c>
      <c r="H2325">
        <v>56.287939600000001</v>
      </c>
      <c r="I2325">
        <v>-102.3330362</v>
      </c>
      <c r="J2325" s="1" t="str">
        <f t="shared" si="361"/>
        <v>NGR lake sediment grab sample</v>
      </c>
      <c r="K2325" s="1" t="str">
        <f t="shared" si="362"/>
        <v>&lt;177 micron (NGR)</v>
      </c>
      <c r="L2325">
        <v>120</v>
      </c>
      <c r="M2325" t="s">
        <v>120</v>
      </c>
      <c r="N2325">
        <v>2324</v>
      </c>
      <c r="O2325">
        <v>17.5</v>
      </c>
    </row>
    <row r="2326" spans="1:15" x14ac:dyDescent="0.3">
      <c r="A2326" t="s">
        <v>8882</v>
      </c>
      <c r="B2326" t="s">
        <v>8883</v>
      </c>
      <c r="C2326" s="1" t="str">
        <f t="shared" si="363"/>
        <v>21:0161</v>
      </c>
      <c r="D2326" s="1" t="str">
        <f t="shared" si="360"/>
        <v>21:0087</v>
      </c>
      <c r="E2326" t="s">
        <v>8884</v>
      </c>
      <c r="F2326" t="s">
        <v>8885</v>
      </c>
      <c r="H2326">
        <v>56.270047499999997</v>
      </c>
      <c r="I2326">
        <v>-102.2955147</v>
      </c>
      <c r="J2326" s="1" t="str">
        <f t="shared" si="361"/>
        <v>NGR lake sediment grab sample</v>
      </c>
      <c r="K2326" s="1" t="str">
        <f t="shared" si="362"/>
        <v>&lt;177 micron (NGR)</v>
      </c>
      <c r="L2326">
        <v>120</v>
      </c>
      <c r="M2326" t="s">
        <v>183</v>
      </c>
      <c r="N2326">
        <v>2325</v>
      </c>
      <c r="O2326">
        <v>33</v>
      </c>
    </row>
    <row r="2327" spans="1:15" x14ac:dyDescent="0.3">
      <c r="A2327" t="s">
        <v>8886</v>
      </c>
      <c r="B2327" t="s">
        <v>8887</v>
      </c>
      <c r="C2327" s="1" t="str">
        <f t="shared" si="363"/>
        <v>21:0161</v>
      </c>
      <c r="D2327" s="1" t="str">
        <f t="shared" si="360"/>
        <v>21:0087</v>
      </c>
      <c r="E2327" t="s">
        <v>8888</v>
      </c>
      <c r="F2327" t="s">
        <v>8889</v>
      </c>
      <c r="H2327">
        <v>56.224276099999997</v>
      </c>
      <c r="I2327">
        <v>-102.29874340000001</v>
      </c>
      <c r="J2327" s="1" t="str">
        <f t="shared" si="361"/>
        <v>NGR lake sediment grab sample</v>
      </c>
      <c r="K2327" s="1" t="str">
        <f t="shared" si="362"/>
        <v>&lt;177 micron (NGR)</v>
      </c>
      <c r="L2327">
        <v>120</v>
      </c>
      <c r="M2327" t="s">
        <v>68</v>
      </c>
      <c r="N2327">
        <v>2326</v>
      </c>
      <c r="O2327">
        <v>12</v>
      </c>
    </row>
    <row r="2328" spans="1:15" x14ac:dyDescent="0.3">
      <c r="A2328" t="s">
        <v>8890</v>
      </c>
      <c r="B2328" t="s">
        <v>8891</v>
      </c>
      <c r="C2328" s="1" t="str">
        <f t="shared" si="363"/>
        <v>21:0161</v>
      </c>
      <c r="D2328" s="1" t="str">
        <f>HYPERLINK("http://geochem.nrcan.gc.ca/cdogs/content/svy/svy_e.htm", "")</f>
        <v/>
      </c>
      <c r="G2328" s="1" t="str">
        <f>HYPERLINK("http://geochem.nrcan.gc.ca/cdogs/content/cr_/cr_00002_e.htm", "2")</f>
        <v>2</v>
      </c>
      <c r="J2328" t="s">
        <v>22</v>
      </c>
      <c r="K2328" t="s">
        <v>23</v>
      </c>
      <c r="L2328">
        <v>120</v>
      </c>
      <c r="M2328" t="s">
        <v>24</v>
      </c>
      <c r="N2328">
        <v>2327</v>
      </c>
      <c r="O2328">
        <v>19.5</v>
      </c>
    </row>
    <row r="2329" spans="1:15" x14ac:dyDescent="0.3">
      <c r="A2329" t="s">
        <v>8892</v>
      </c>
      <c r="B2329" t="s">
        <v>8893</v>
      </c>
      <c r="C2329" s="1" t="str">
        <f t="shared" si="363"/>
        <v>21:0161</v>
      </c>
      <c r="D2329" s="1" t="str">
        <f t="shared" ref="D2329:D2349" si="364">HYPERLINK("http://geochem.nrcan.gc.ca/cdogs/content/svy/svy210087_e.htm", "21:0087")</f>
        <v>21:0087</v>
      </c>
      <c r="E2329" t="s">
        <v>8888</v>
      </c>
      <c r="F2329" t="s">
        <v>8894</v>
      </c>
      <c r="H2329">
        <v>56.224276099999997</v>
      </c>
      <c r="I2329">
        <v>-102.29874340000001</v>
      </c>
      <c r="J2329" s="1" t="str">
        <f t="shared" ref="J2329:J2349" si="365">HYPERLINK("http://geochem.nrcan.gc.ca/cdogs/content/kwd/kwd020027_e.htm", "NGR lake sediment grab sample")</f>
        <v>NGR lake sediment grab sample</v>
      </c>
      <c r="K2329" s="1" t="str">
        <f t="shared" ref="K2329:K2349" si="366">HYPERLINK("http://geochem.nrcan.gc.ca/cdogs/content/kwd/kwd080006_e.htm", "&lt;177 micron (NGR)")</f>
        <v>&lt;177 micron (NGR)</v>
      </c>
      <c r="L2329">
        <v>120</v>
      </c>
      <c r="M2329" t="s">
        <v>72</v>
      </c>
      <c r="N2329">
        <v>2328</v>
      </c>
      <c r="O2329">
        <v>11</v>
      </c>
    </row>
    <row r="2330" spans="1:15" x14ac:dyDescent="0.3">
      <c r="A2330" t="s">
        <v>8895</v>
      </c>
      <c r="B2330" t="s">
        <v>8896</v>
      </c>
      <c r="C2330" s="1" t="str">
        <f t="shared" si="363"/>
        <v>21:0161</v>
      </c>
      <c r="D2330" s="1" t="str">
        <f t="shared" si="364"/>
        <v>21:0087</v>
      </c>
      <c r="E2330" t="s">
        <v>8897</v>
      </c>
      <c r="F2330" t="s">
        <v>8898</v>
      </c>
      <c r="H2330">
        <v>56.203055999999997</v>
      </c>
      <c r="I2330">
        <v>-102.3566737</v>
      </c>
      <c r="J2330" s="1" t="str">
        <f t="shared" si="365"/>
        <v>NGR lake sediment grab sample</v>
      </c>
      <c r="K2330" s="1" t="str">
        <f t="shared" si="366"/>
        <v>&lt;177 micron (NGR)</v>
      </c>
      <c r="L2330">
        <v>120</v>
      </c>
      <c r="M2330" t="s">
        <v>188</v>
      </c>
      <c r="N2330">
        <v>2329</v>
      </c>
      <c r="O2330">
        <v>8.5</v>
      </c>
    </row>
    <row r="2331" spans="1:15" x14ac:dyDescent="0.3">
      <c r="A2331" t="s">
        <v>8899</v>
      </c>
      <c r="B2331" t="s">
        <v>8900</v>
      </c>
      <c r="C2331" s="1" t="str">
        <f t="shared" si="363"/>
        <v>21:0161</v>
      </c>
      <c r="D2331" s="1" t="str">
        <f t="shared" si="364"/>
        <v>21:0087</v>
      </c>
      <c r="E2331" t="s">
        <v>8901</v>
      </c>
      <c r="F2331" t="s">
        <v>8902</v>
      </c>
      <c r="H2331">
        <v>56.267780999999999</v>
      </c>
      <c r="I2331">
        <v>-102.3570532</v>
      </c>
      <c r="J2331" s="1" t="str">
        <f t="shared" si="365"/>
        <v>NGR lake sediment grab sample</v>
      </c>
      <c r="K2331" s="1" t="str">
        <f t="shared" si="366"/>
        <v>&lt;177 micron (NGR)</v>
      </c>
      <c r="L2331">
        <v>120</v>
      </c>
      <c r="M2331" t="s">
        <v>193</v>
      </c>
      <c r="N2331">
        <v>2330</v>
      </c>
      <c r="O2331">
        <v>13.5</v>
      </c>
    </row>
    <row r="2332" spans="1:15" x14ac:dyDescent="0.3">
      <c r="A2332" t="s">
        <v>8903</v>
      </c>
      <c r="B2332" t="s">
        <v>8904</v>
      </c>
      <c r="C2332" s="1" t="str">
        <f t="shared" si="363"/>
        <v>21:0161</v>
      </c>
      <c r="D2332" s="1" t="str">
        <f t="shared" si="364"/>
        <v>21:0087</v>
      </c>
      <c r="E2332" t="s">
        <v>8880</v>
      </c>
      <c r="F2332" t="s">
        <v>8905</v>
      </c>
      <c r="H2332">
        <v>56.287939600000001</v>
      </c>
      <c r="I2332">
        <v>-102.3330362</v>
      </c>
      <c r="J2332" s="1" t="str">
        <f t="shared" si="365"/>
        <v>NGR lake sediment grab sample</v>
      </c>
      <c r="K2332" s="1" t="str">
        <f t="shared" si="366"/>
        <v>&lt;177 micron (NGR)</v>
      </c>
      <c r="L2332">
        <v>120</v>
      </c>
      <c r="M2332" t="s">
        <v>197</v>
      </c>
      <c r="N2332">
        <v>2331</v>
      </c>
      <c r="O2332">
        <v>18.5</v>
      </c>
    </row>
    <row r="2333" spans="1:15" x14ac:dyDescent="0.3">
      <c r="A2333" t="s">
        <v>8906</v>
      </c>
      <c r="B2333" t="s">
        <v>8907</v>
      </c>
      <c r="C2333" s="1" t="str">
        <f t="shared" si="363"/>
        <v>21:0161</v>
      </c>
      <c r="D2333" s="1" t="str">
        <f t="shared" si="364"/>
        <v>21:0087</v>
      </c>
      <c r="E2333" t="s">
        <v>8908</v>
      </c>
      <c r="F2333" t="s">
        <v>8909</v>
      </c>
      <c r="H2333">
        <v>56.297186400000001</v>
      </c>
      <c r="I2333">
        <v>-102.3873507</v>
      </c>
      <c r="J2333" s="1" t="str">
        <f t="shared" si="365"/>
        <v>NGR lake sediment grab sample</v>
      </c>
      <c r="K2333" s="1" t="str">
        <f t="shared" si="366"/>
        <v>&lt;177 micron (NGR)</v>
      </c>
      <c r="L2333">
        <v>121</v>
      </c>
      <c r="M2333" t="s">
        <v>19</v>
      </c>
      <c r="N2333">
        <v>2332</v>
      </c>
      <c r="O2333">
        <v>46.5</v>
      </c>
    </row>
    <row r="2334" spans="1:15" x14ac:dyDescent="0.3">
      <c r="A2334" t="s">
        <v>8910</v>
      </c>
      <c r="B2334" t="s">
        <v>8911</v>
      </c>
      <c r="C2334" s="1" t="str">
        <f t="shared" si="363"/>
        <v>21:0161</v>
      </c>
      <c r="D2334" s="1" t="str">
        <f t="shared" si="364"/>
        <v>21:0087</v>
      </c>
      <c r="E2334" t="s">
        <v>8912</v>
      </c>
      <c r="F2334" t="s">
        <v>8913</v>
      </c>
      <c r="H2334">
        <v>56.303616699999999</v>
      </c>
      <c r="I2334">
        <v>-102.4370292</v>
      </c>
      <c r="J2334" s="1" t="str">
        <f t="shared" si="365"/>
        <v>NGR lake sediment grab sample</v>
      </c>
      <c r="K2334" s="1" t="str">
        <f t="shared" si="366"/>
        <v>&lt;177 micron (NGR)</v>
      </c>
      <c r="L2334">
        <v>121</v>
      </c>
      <c r="M2334" t="s">
        <v>29</v>
      </c>
      <c r="N2334">
        <v>2333</v>
      </c>
      <c r="O2334">
        <v>14</v>
      </c>
    </row>
    <row r="2335" spans="1:15" x14ac:dyDescent="0.3">
      <c r="A2335" t="s">
        <v>8914</v>
      </c>
      <c r="B2335" t="s">
        <v>8915</v>
      </c>
      <c r="C2335" s="1" t="str">
        <f t="shared" si="363"/>
        <v>21:0161</v>
      </c>
      <c r="D2335" s="1" t="str">
        <f t="shared" si="364"/>
        <v>21:0087</v>
      </c>
      <c r="E2335" t="s">
        <v>8916</v>
      </c>
      <c r="F2335" t="s">
        <v>8917</v>
      </c>
      <c r="H2335">
        <v>56.285833599999997</v>
      </c>
      <c r="I2335">
        <v>-102.5351752</v>
      </c>
      <c r="J2335" s="1" t="str">
        <f t="shared" si="365"/>
        <v>NGR lake sediment grab sample</v>
      </c>
      <c r="K2335" s="1" t="str">
        <f t="shared" si="366"/>
        <v>&lt;177 micron (NGR)</v>
      </c>
      <c r="L2335">
        <v>121</v>
      </c>
      <c r="M2335" t="s">
        <v>120</v>
      </c>
      <c r="N2335">
        <v>2334</v>
      </c>
      <c r="O2335">
        <v>13</v>
      </c>
    </row>
    <row r="2336" spans="1:15" x14ac:dyDescent="0.3">
      <c r="A2336" t="s">
        <v>8918</v>
      </c>
      <c r="B2336" t="s">
        <v>8919</v>
      </c>
      <c r="C2336" s="1" t="str">
        <f t="shared" si="363"/>
        <v>21:0161</v>
      </c>
      <c r="D2336" s="1" t="str">
        <f t="shared" si="364"/>
        <v>21:0087</v>
      </c>
      <c r="E2336" t="s">
        <v>8920</v>
      </c>
      <c r="F2336" t="s">
        <v>8921</v>
      </c>
      <c r="H2336">
        <v>56.301212999999997</v>
      </c>
      <c r="I2336">
        <v>-102.585914</v>
      </c>
      <c r="J2336" s="1" t="str">
        <f t="shared" si="365"/>
        <v>NGR lake sediment grab sample</v>
      </c>
      <c r="K2336" s="1" t="str">
        <f t="shared" si="366"/>
        <v>&lt;177 micron (NGR)</v>
      </c>
      <c r="L2336">
        <v>121</v>
      </c>
      <c r="M2336" t="s">
        <v>34</v>
      </c>
      <c r="N2336">
        <v>2335</v>
      </c>
      <c r="O2336">
        <v>19</v>
      </c>
    </row>
    <row r="2337" spans="1:15" x14ac:dyDescent="0.3">
      <c r="A2337" t="s">
        <v>8922</v>
      </c>
      <c r="B2337" t="s">
        <v>8923</v>
      </c>
      <c r="C2337" s="1" t="str">
        <f t="shared" si="363"/>
        <v>21:0161</v>
      </c>
      <c r="D2337" s="1" t="str">
        <f t="shared" si="364"/>
        <v>21:0087</v>
      </c>
      <c r="E2337" t="s">
        <v>8924</v>
      </c>
      <c r="F2337" t="s">
        <v>8925</v>
      </c>
      <c r="H2337">
        <v>56.305273399999997</v>
      </c>
      <c r="I2337">
        <v>-102.6099083</v>
      </c>
      <c r="J2337" s="1" t="str">
        <f t="shared" si="365"/>
        <v>NGR lake sediment grab sample</v>
      </c>
      <c r="K2337" s="1" t="str">
        <f t="shared" si="366"/>
        <v>&lt;177 micron (NGR)</v>
      </c>
      <c r="L2337">
        <v>121</v>
      </c>
      <c r="M2337" t="s">
        <v>39</v>
      </c>
      <c r="N2337">
        <v>2336</v>
      </c>
      <c r="O2337">
        <v>14</v>
      </c>
    </row>
    <row r="2338" spans="1:15" x14ac:dyDescent="0.3">
      <c r="A2338" t="s">
        <v>8926</v>
      </c>
      <c r="B2338" t="s">
        <v>8927</v>
      </c>
      <c r="C2338" s="1" t="str">
        <f t="shared" si="363"/>
        <v>21:0161</v>
      </c>
      <c r="D2338" s="1" t="str">
        <f t="shared" si="364"/>
        <v>21:0087</v>
      </c>
      <c r="E2338" t="s">
        <v>8928</v>
      </c>
      <c r="F2338" t="s">
        <v>8929</v>
      </c>
      <c r="H2338">
        <v>56.306442099999998</v>
      </c>
      <c r="I2338">
        <v>-102.671271</v>
      </c>
      <c r="J2338" s="1" t="str">
        <f t="shared" si="365"/>
        <v>NGR lake sediment grab sample</v>
      </c>
      <c r="K2338" s="1" t="str">
        <f t="shared" si="366"/>
        <v>&lt;177 micron (NGR)</v>
      </c>
      <c r="L2338">
        <v>121</v>
      </c>
      <c r="M2338" t="s">
        <v>44</v>
      </c>
      <c r="N2338">
        <v>2337</v>
      </c>
      <c r="O2338">
        <v>66</v>
      </c>
    </row>
    <row r="2339" spans="1:15" x14ac:dyDescent="0.3">
      <c r="A2339" t="s">
        <v>8930</v>
      </c>
      <c r="B2339" t="s">
        <v>8931</v>
      </c>
      <c r="C2339" s="1" t="str">
        <f t="shared" si="363"/>
        <v>21:0161</v>
      </c>
      <c r="D2339" s="1" t="str">
        <f t="shared" si="364"/>
        <v>21:0087</v>
      </c>
      <c r="E2339" t="s">
        <v>8932</v>
      </c>
      <c r="F2339" t="s">
        <v>8933</v>
      </c>
      <c r="H2339">
        <v>56.322357500000003</v>
      </c>
      <c r="I2339">
        <v>-102.65736269999999</v>
      </c>
      <c r="J2339" s="1" t="str">
        <f t="shared" si="365"/>
        <v>NGR lake sediment grab sample</v>
      </c>
      <c r="K2339" s="1" t="str">
        <f t="shared" si="366"/>
        <v>&lt;177 micron (NGR)</v>
      </c>
      <c r="L2339">
        <v>121</v>
      </c>
      <c r="M2339" t="s">
        <v>49</v>
      </c>
      <c r="N2339">
        <v>2338</v>
      </c>
      <c r="O2339">
        <v>43</v>
      </c>
    </row>
    <row r="2340" spans="1:15" x14ac:dyDescent="0.3">
      <c r="A2340" t="s">
        <v>8934</v>
      </c>
      <c r="B2340" t="s">
        <v>8935</v>
      </c>
      <c r="C2340" s="1" t="str">
        <f t="shared" si="363"/>
        <v>21:0161</v>
      </c>
      <c r="D2340" s="1" t="str">
        <f t="shared" si="364"/>
        <v>21:0087</v>
      </c>
      <c r="E2340" t="s">
        <v>8936</v>
      </c>
      <c r="F2340" t="s">
        <v>8937</v>
      </c>
      <c r="H2340">
        <v>56.342505899999999</v>
      </c>
      <c r="I2340">
        <v>-102.5833054</v>
      </c>
      <c r="J2340" s="1" t="str">
        <f t="shared" si="365"/>
        <v>NGR lake sediment grab sample</v>
      </c>
      <c r="K2340" s="1" t="str">
        <f t="shared" si="366"/>
        <v>&lt;177 micron (NGR)</v>
      </c>
      <c r="L2340">
        <v>121</v>
      </c>
      <c r="M2340" t="s">
        <v>54</v>
      </c>
      <c r="N2340">
        <v>2339</v>
      </c>
      <c r="O2340">
        <v>15.5</v>
      </c>
    </row>
    <row r="2341" spans="1:15" x14ac:dyDescent="0.3">
      <c r="A2341" t="s">
        <v>8938</v>
      </c>
      <c r="B2341" t="s">
        <v>8939</v>
      </c>
      <c r="C2341" s="1" t="str">
        <f t="shared" si="363"/>
        <v>21:0161</v>
      </c>
      <c r="D2341" s="1" t="str">
        <f t="shared" si="364"/>
        <v>21:0087</v>
      </c>
      <c r="E2341" t="s">
        <v>8940</v>
      </c>
      <c r="F2341" t="s">
        <v>8941</v>
      </c>
      <c r="H2341">
        <v>56.3530686</v>
      </c>
      <c r="I2341">
        <v>-102.6182489</v>
      </c>
      <c r="J2341" s="1" t="str">
        <f t="shared" si="365"/>
        <v>NGR lake sediment grab sample</v>
      </c>
      <c r="K2341" s="1" t="str">
        <f t="shared" si="366"/>
        <v>&lt;177 micron (NGR)</v>
      </c>
      <c r="L2341">
        <v>121</v>
      </c>
      <c r="M2341" t="s">
        <v>59</v>
      </c>
      <c r="N2341">
        <v>2340</v>
      </c>
      <c r="O2341">
        <v>10</v>
      </c>
    </row>
    <row r="2342" spans="1:15" x14ac:dyDescent="0.3">
      <c r="A2342" t="s">
        <v>8942</v>
      </c>
      <c r="B2342" t="s">
        <v>8943</v>
      </c>
      <c r="C2342" s="1" t="str">
        <f t="shared" si="363"/>
        <v>21:0161</v>
      </c>
      <c r="D2342" s="1" t="str">
        <f t="shared" si="364"/>
        <v>21:0087</v>
      </c>
      <c r="E2342" t="s">
        <v>8944</v>
      </c>
      <c r="F2342" t="s">
        <v>8945</v>
      </c>
      <c r="H2342">
        <v>56.365750599999998</v>
      </c>
      <c r="I2342">
        <v>-102.576976</v>
      </c>
      <c r="J2342" s="1" t="str">
        <f t="shared" si="365"/>
        <v>NGR lake sediment grab sample</v>
      </c>
      <c r="K2342" s="1" t="str">
        <f t="shared" si="366"/>
        <v>&lt;177 micron (NGR)</v>
      </c>
      <c r="L2342">
        <v>121</v>
      </c>
      <c r="M2342" t="s">
        <v>105</v>
      </c>
      <c r="N2342">
        <v>2341</v>
      </c>
      <c r="O2342">
        <v>11.5</v>
      </c>
    </row>
    <row r="2343" spans="1:15" x14ac:dyDescent="0.3">
      <c r="A2343" t="s">
        <v>8946</v>
      </c>
      <c r="B2343" t="s">
        <v>8947</v>
      </c>
      <c r="C2343" s="1" t="str">
        <f t="shared" si="363"/>
        <v>21:0161</v>
      </c>
      <c r="D2343" s="1" t="str">
        <f t="shared" si="364"/>
        <v>21:0087</v>
      </c>
      <c r="E2343" t="s">
        <v>8948</v>
      </c>
      <c r="F2343" t="s">
        <v>8949</v>
      </c>
      <c r="H2343">
        <v>56.389811299999998</v>
      </c>
      <c r="I2343">
        <v>-102.61271410000001</v>
      </c>
      <c r="J2343" s="1" t="str">
        <f t="shared" si="365"/>
        <v>NGR lake sediment grab sample</v>
      </c>
      <c r="K2343" s="1" t="str">
        <f t="shared" si="366"/>
        <v>&lt;177 micron (NGR)</v>
      </c>
      <c r="L2343">
        <v>121</v>
      </c>
      <c r="M2343" t="s">
        <v>68</v>
      </c>
      <c r="N2343">
        <v>2342</v>
      </c>
      <c r="O2343">
        <v>13.5</v>
      </c>
    </row>
    <row r="2344" spans="1:15" x14ac:dyDescent="0.3">
      <c r="A2344" t="s">
        <v>8950</v>
      </c>
      <c r="B2344" t="s">
        <v>8951</v>
      </c>
      <c r="C2344" s="1" t="str">
        <f t="shared" si="363"/>
        <v>21:0161</v>
      </c>
      <c r="D2344" s="1" t="str">
        <f t="shared" si="364"/>
        <v>21:0087</v>
      </c>
      <c r="E2344" t="s">
        <v>8948</v>
      </c>
      <c r="F2344" t="s">
        <v>8952</v>
      </c>
      <c r="H2344">
        <v>56.389811299999998</v>
      </c>
      <c r="I2344">
        <v>-102.61271410000001</v>
      </c>
      <c r="J2344" s="1" t="str">
        <f t="shared" si="365"/>
        <v>NGR lake sediment grab sample</v>
      </c>
      <c r="K2344" s="1" t="str">
        <f t="shared" si="366"/>
        <v>&lt;177 micron (NGR)</v>
      </c>
      <c r="L2344">
        <v>121</v>
      </c>
      <c r="M2344" t="s">
        <v>72</v>
      </c>
      <c r="N2344">
        <v>2343</v>
      </c>
      <c r="O2344">
        <v>15</v>
      </c>
    </row>
    <row r="2345" spans="1:15" x14ac:dyDescent="0.3">
      <c r="A2345" t="s">
        <v>8953</v>
      </c>
      <c r="B2345" t="s">
        <v>8954</v>
      </c>
      <c r="C2345" s="1" t="str">
        <f t="shared" si="363"/>
        <v>21:0161</v>
      </c>
      <c r="D2345" s="1" t="str">
        <f t="shared" si="364"/>
        <v>21:0087</v>
      </c>
      <c r="E2345" t="s">
        <v>8955</v>
      </c>
      <c r="F2345" t="s">
        <v>8956</v>
      </c>
      <c r="H2345">
        <v>56.4031199</v>
      </c>
      <c r="I2345">
        <v>-102.6507809</v>
      </c>
      <c r="J2345" s="1" t="str">
        <f t="shared" si="365"/>
        <v>NGR lake sediment grab sample</v>
      </c>
      <c r="K2345" s="1" t="str">
        <f t="shared" si="366"/>
        <v>&lt;177 micron (NGR)</v>
      </c>
      <c r="L2345">
        <v>121</v>
      </c>
      <c r="M2345" t="s">
        <v>110</v>
      </c>
      <c r="N2345">
        <v>2344</v>
      </c>
      <c r="O2345">
        <v>15</v>
      </c>
    </row>
    <row r="2346" spans="1:15" x14ac:dyDescent="0.3">
      <c r="A2346" t="s">
        <v>8957</v>
      </c>
      <c r="B2346" t="s">
        <v>8958</v>
      </c>
      <c r="C2346" s="1" t="str">
        <f t="shared" si="363"/>
        <v>21:0161</v>
      </c>
      <c r="D2346" s="1" t="str">
        <f t="shared" si="364"/>
        <v>21:0087</v>
      </c>
      <c r="E2346" t="s">
        <v>8959</v>
      </c>
      <c r="F2346" t="s">
        <v>8960</v>
      </c>
      <c r="H2346">
        <v>56.3569265</v>
      </c>
      <c r="I2346">
        <v>-102.67952510000001</v>
      </c>
      <c r="J2346" s="1" t="str">
        <f t="shared" si="365"/>
        <v>NGR lake sediment grab sample</v>
      </c>
      <c r="K2346" s="1" t="str">
        <f t="shared" si="366"/>
        <v>&lt;177 micron (NGR)</v>
      </c>
      <c r="L2346">
        <v>121</v>
      </c>
      <c r="M2346" t="s">
        <v>115</v>
      </c>
      <c r="N2346">
        <v>2345</v>
      </c>
      <c r="O2346">
        <v>18.5</v>
      </c>
    </row>
    <row r="2347" spans="1:15" x14ac:dyDescent="0.3">
      <c r="A2347" t="s">
        <v>8961</v>
      </c>
      <c r="B2347" t="s">
        <v>8962</v>
      </c>
      <c r="C2347" s="1" t="str">
        <f t="shared" si="363"/>
        <v>21:0161</v>
      </c>
      <c r="D2347" s="1" t="str">
        <f t="shared" si="364"/>
        <v>21:0087</v>
      </c>
      <c r="E2347" t="s">
        <v>8963</v>
      </c>
      <c r="F2347" t="s">
        <v>8964</v>
      </c>
      <c r="H2347">
        <v>56.352290000000004</v>
      </c>
      <c r="I2347">
        <v>-102.7202727</v>
      </c>
      <c r="J2347" s="1" t="str">
        <f t="shared" si="365"/>
        <v>NGR lake sediment grab sample</v>
      </c>
      <c r="K2347" s="1" t="str">
        <f t="shared" si="366"/>
        <v>&lt;177 micron (NGR)</v>
      </c>
      <c r="L2347">
        <v>121</v>
      </c>
      <c r="M2347" t="s">
        <v>176</v>
      </c>
      <c r="N2347">
        <v>2346</v>
      </c>
      <c r="O2347">
        <v>33.5</v>
      </c>
    </row>
    <row r="2348" spans="1:15" x14ac:dyDescent="0.3">
      <c r="A2348" t="s">
        <v>8965</v>
      </c>
      <c r="B2348" t="s">
        <v>8966</v>
      </c>
      <c r="C2348" s="1" t="str">
        <f t="shared" si="363"/>
        <v>21:0161</v>
      </c>
      <c r="D2348" s="1" t="str">
        <f t="shared" si="364"/>
        <v>21:0087</v>
      </c>
      <c r="E2348" t="s">
        <v>8967</v>
      </c>
      <c r="F2348" t="s">
        <v>8968</v>
      </c>
      <c r="H2348">
        <v>56.322693999999998</v>
      </c>
      <c r="I2348">
        <v>-102.7236551</v>
      </c>
      <c r="J2348" s="1" t="str">
        <f t="shared" si="365"/>
        <v>NGR lake sediment grab sample</v>
      </c>
      <c r="K2348" s="1" t="str">
        <f t="shared" si="366"/>
        <v>&lt;177 micron (NGR)</v>
      </c>
      <c r="L2348">
        <v>121</v>
      </c>
      <c r="M2348" t="s">
        <v>183</v>
      </c>
      <c r="N2348">
        <v>2347</v>
      </c>
      <c r="O2348">
        <v>23</v>
      </c>
    </row>
    <row r="2349" spans="1:15" x14ac:dyDescent="0.3">
      <c r="A2349" t="s">
        <v>8969</v>
      </c>
      <c r="B2349" t="s">
        <v>8970</v>
      </c>
      <c r="C2349" s="1" t="str">
        <f t="shared" si="363"/>
        <v>21:0161</v>
      </c>
      <c r="D2349" s="1" t="str">
        <f t="shared" si="364"/>
        <v>21:0087</v>
      </c>
      <c r="E2349" t="s">
        <v>8971</v>
      </c>
      <c r="F2349" t="s">
        <v>8972</v>
      </c>
      <c r="H2349">
        <v>56.296718400000003</v>
      </c>
      <c r="I2349">
        <v>-102.72843279999999</v>
      </c>
      <c r="J2349" s="1" t="str">
        <f t="shared" si="365"/>
        <v>NGR lake sediment grab sample</v>
      </c>
      <c r="K2349" s="1" t="str">
        <f t="shared" si="366"/>
        <v>&lt;177 micron (NGR)</v>
      </c>
      <c r="L2349">
        <v>121</v>
      </c>
      <c r="M2349" t="s">
        <v>188</v>
      </c>
      <c r="N2349">
        <v>2348</v>
      </c>
      <c r="O2349">
        <v>36.5</v>
      </c>
    </row>
    <row r="2350" spans="1:15" x14ac:dyDescent="0.3">
      <c r="A2350" t="s">
        <v>8973</v>
      </c>
      <c r="B2350" t="s">
        <v>8974</v>
      </c>
      <c r="C2350" s="1" t="str">
        <f t="shared" si="363"/>
        <v>21:0161</v>
      </c>
      <c r="D2350" s="1" t="str">
        <f>HYPERLINK("http://geochem.nrcan.gc.ca/cdogs/content/svy/svy_e.htm", "")</f>
        <v/>
      </c>
      <c r="G2350" s="1" t="str">
        <f>HYPERLINK("http://geochem.nrcan.gc.ca/cdogs/content/cr_/cr_00003_e.htm", "3")</f>
        <v>3</v>
      </c>
      <c r="J2350" t="s">
        <v>22</v>
      </c>
      <c r="K2350" t="s">
        <v>23</v>
      </c>
      <c r="L2350">
        <v>121</v>
      </c>
      <c r="M2350" t="s">
        <v>24</v>
      </c>
      <c r="N2350">
        <v>2349</v>
      </c>
      <c r="O2350">
        <v>16.5</v>
      </c>
    </row>
    <row r="2351" spans="1:15" x14ac:dyDescent="0.3">
      <c r="A2351" t="s">
        <v>8975</v>
      </c>
      <c r="B2351" t="s">
        <v>8976</v>
      </c>
      <c r="C2351" s="1" t="str">
        <f t="shared" si="363"/>
        <v>21:0161</v>
      </c>
      <c r="D2351" s="1" t="str">
        <f t="shared" ref="D2351:D2359" si="367">HYPERLINK("http://geochem.nrcan.gc.ca/cdogs/content/svy/svy210087_e.htm", "21:0087")</f>
        <v>21:0087</v>
      </c>
      <c r="E2351" t="s">
        <v>8977</v>
      </c>
      <c r="F2351" t="s">
        <v>8978</v>
      </c>
      <c r="H2351">
        <v>56.262574299999997</v>
      </c>
      <c r="I2351">
        <v>-102.6803967</v>
      </c>
      <c r="J2351" s="1" t="str">
        <f t="shared" ref="J2351:J2359" si="368">HYPERLINK("http://geochem.nrcan.gc.ca/cdogs/content/kwd/kwd020027_e.htm", "NGR lake sediment grab sample")</f>
        <v>NGR lake sediment grab sample</v>
      </c>
      <c r="K2351" s="1" t="str">
        <f t="shared" ref="K2351:K2359" si="369">HYPERLINK("http://geochem.nrcan.gc.ca/cdogs/content/kwd/kwd080006_e.htm", "&lt;177 micron (NGR)")</f>
        <v>&lt;177 micron (NGR)</v>
      </c>
      <c r="L2351">
        <v>121</v>
      </c>
      <c r="M2351" t="s">
        <v>193</v>
      </c>
      <c r="N2351">
        <v>2350</v>
      </c>
      <c r="O2351">
        <v>30.5</v>
      </c>
    </row>
    <row r="2352" spans="1:15" x14ac:dyDescent="0.3">
      <c r="A2352" t="s">
        <v>8979</v>
      </c>
      <c r="B2352" t="s">
        <v>8980</v>
      </c>
      <c r="C2352" s="1" t="str">
        <f t="shared" si="363"/>
        <v>21:0161</v>
      </c>
      <c r="D2352" s="1" t="str">
        <f t="shared" si="367"/>
        <v>21:0087</v>
      </c>
      <c r="E2352" t="s">
        <v>8916</v>
      </c>
      <c r="F2352" t="s">
        <v>8981</v>
      </c>
      <c r="H2352">
        <v>56.285833599999997</v>
      </c>
      <c r="I2352">
        <v>-102.5351752</v>
      </c>
      <c r="J2352" s="1" t="str">
        <f t="shared" si="368"/>
        <v>NGR lake sediment grab sample</v>
      </c>
      <c r="K2352" s="1" t="str">
        <f t="shared" si="369"/>
        <v>&lt;177 micron (NGR)</v>
      </c>
      <c r="L2352">
        <v>121</v>
      </c>
      <c r="M2352" t="s">
        <v>197</v>
      </c>
      <c r="N2352">
        <v>2351</v>
      </c>
      <c r="O2352">
        <v>17.5</v>
      </c>
    </row>
    <row r="2353" spans="1:15" x14ac:dyDescent="0.3">
      <c r="A2353" t="s">
        <v>8982</v>
      </c>
      <c r="B2353" t="s">
        <v>8983</v>
      </c>
      <c r="C2353" s="1" t="str">
        <f t="shared" si="363"/>
        <v>21:0161</v>
      </c>
      <c r="D2353" s="1" t="str">
        <f t="shared" si="367"/>
        <v>21:0087</v>
      </c>
      <c r="E2353" t="s">
        <v>8984</v>
      </c>
      <c r="F2353" t="s">
        <v>8985</v>
      </c>
      <c r="H2353">
        <v>56.235793000000001</v>
      </c>
      <c r="I2353">
        <v>-102.690085</v>
      </c>
      <c r="J2353" s="1" t="str">
        <f t="shared" si="368"/>
        <v>NGR lake sediment grab sample</v>
      </c>
      <c r="K2353" s="1" t="str">
        <f t="shared" si="369"/>
        <v>&lt;177 micron (NGR)</v>
      </c>
      <c r="L2353">
        <v>122</v>
      </c>
      <c r="M2353" t="s">
        <v>19</v>
      </c>
      <c r="N2353">
        <v>2352</v>
      </c>
      <c r="O2353">
        <v>21</v>
      </c>
    </row>
    <row r="2354" spans="1:15" x14ac:dyDescent="0.3">
      <c r="A2354" t="s">
        <v>8986</v>
      </c>
      <c r="B2354" t="s">
        <v>8987</v>
      </c>
      <c r="C2354" s="1" t="str">
        <f t="shared" si="363"/>
        <v>21:0161</v>
      </c>
      <c r="D2354" s="1" t="str">
        <f t="shared" si="367"/>
        <v>21:0087</v>
      </c>
      <c r="E2354" t="s">
        <v>8988</v>
      </c>
      <c r="F2354" t="s">
        <v>8989</v>
      </c>
      <c r="H2354">
        <v>56.237613600000003</v>
      </c>
      <c r="I2354">
        <v>-102.740003</v>
      </c>
      <c r="J2354" s="1" t="str">
        <f t="shared" si="368"/>
        <v>NGR lake sediment grab sample</v>
      </c>
      <c r="K2354" s="1" t="str">
        <f t="shared" si="369"/>
        <v>&lt;177 micron (NGR)</v>
      </c>
      <c r="L2354">
        <v>122</v>
      </c>
      <c r="M2354" t="s">
        <v>29</v>
      </c>
      <c r="N2354">
        <v>2353</v>
      </c>
      <c r="O2354">
        <v>16</v>
      </c>
    </row>
    <row r="2355" spans="1:15" x14ac:dyDescent="0.3">
      <c r="A2355" t="s">
        <v>8990</v>
      </c>
      <c r="B2355" t="s">
        <v>8991</v>
      </c>
      <c r="C2355" s="1" t="str">
        <f t="shared" si="363"/>
        <v>21:0161</v>
      </c>
      <c r="D2355" s="1" t="str">
        <f t="shared" si="367"/>
        <v>21:0087</v>
      </c>
      <c r="E2355" t="s">
        <v>8992</v>
      </c>
      <c r="F2355" t="s">
        <v>8993</v>
      </c>
      <c r="H2355">
        <v>56.245144500000002</v>
      </c>
      <c r="I2355">
        <v>-102.8089648</v>
      </c>
      <c r="J2355" s="1" t="str">
        <f t="shared" si="368"/>
        <v>NGR lake sediment grab sample</v>
      </c>
      <c r="K2355" s="1" t="str">
        <f t="shared" si="369"/>
        <v>&lt;177 micron (NGR)</v>
      </c>
      <c r="L2355">
        <v>122</v>
      </c>
      <c r="M2355" t="s">
        <v>34</v>
      </c>
      <c r="N2355">
        <v>2354</v>
      </c>
      <c r="O2355">
        <v>17.5</v>
      </c>
    </row>
    <row r="2356" spans="1:15" x14ac:dyDescent="0.3">
      <c r="A2356" t="s">
        <v>8994</v>
      </c>
      <c r="B2356" t="s">
        <v>8995</v>
      </c>
      <c r="C2356" s="1" t="str">
        <f t="shared" si="363"/>
        <v>21:0161</v>
      </c>
      <c r="D2356" s="1" t="str">
        <f t="shared" si="367"/>
        <v>21:0087</v>
      </c>
      <c r="E2356" t="s">
        <v>8996</v>
      </c>
      <c r="F2356" t="s">
        <v>8997</v>
      </c>
      <c r="H2356">
        <v>56.235722299999999</v>
      </c>
      <c r="I2356">
        <v>-102.8353216</v>
      </c>
      <c r="J2356" s="1" t="str">
        <f t="shared" si="368"/>
        <v>NGR lake sediment grab sample</v>
      </c>
      <c r="K2356" s="1" t="str">
        <f t="shared" si="369"/>
        <v>&lt;177 micron (NGR)</v>
      </c>
      <c r="L2356">
        <v>122</v>
      </c>
      <c r="M2356" t="s">
        <v>39</v>
      </c>
      <c r="N2356">
        <v>2355</v>
      </c>
      <c r="O2356">
        <v>16</v>
      </c>
    </row>
    <row r="2357" spans="1:15" x14ac:dyDescent="0.3">
      <c r="A2357" t="s">
        <v>8998</v>
      </c>
      <c r="B2357" t="s">
        <v>8999</v>
      </c>
      <c r="C2357" s="1" t="str">
        <f t="shared" si="363"/>
        <v>21:0161</v>
      </c>
      <c r="D2357" s="1" t="str">
        <f t="shared" si="367"/>
        <v>21:0087</v>
      </c>
      <c r="E2357" t="s">
        <v>9000</v>
      </c>
      <c r="F2357" t="s">
        <v>9001</v>
      </c>
      <c r="H2357">
        <v>56.243768799999998</v>
      </c>
      <c r="I2357">
        <v>-102.8849008</v>
      </c>
      <c r="J2357" s="1" t="str">
        <f t="shared" si="368"/>
        <v>NGR lake sediment grab sample</v>
      </c>
      <c r="K2357" s="1" t="str">
        <f t="shared" si="369"/>
        <v>&lt;177 micron (NGR)</v>
      </c>
      <c r="L2357">
        <v>122</v>
      </c>
      <c r="M2357" t="s">
        <v>44</v>
      </c>
      <c r="N2357">
        <v>2356</v>
      </c>
      <c r="O2357">
        <v>21</v>
      </c>
    </row>
    <row r="2358" spans="1:15" x14ac:dyDescent="0.3">
      <c r="A2358" t="s">
        <v>9002</v>
      </c>
      <c r="B2358" t="s">
        <v>9003</v>
      </c>
      <c r="C2358" s="1" t="str">
        <f t="shared" si="363"/>
        <v>21:0161</v>
      </c>
      <c r="D2358" s="1" t="str">
        <f t="shared" si="367"/>
        <v>21:0087</v>
      </c>
      <c r="E2358" t="s">
        <v>9004</v>
      </c>
      <c r="F2358" t="s">
        <v>9005</v>
      </c>
      <c r="H2358">
        <v>56.239839000000003</v>
      </c>
      <c r="I2358">
        <v>-102.9722622</v>
      </c>
      <c r="J2358" s="1" t="str">
        <f t="shared" si="368"/>
        <v>NGR lake sediment grab sample</v>
      </c>
      <c r="K2358" s="1" t="str">
        <f t="shared" si="369"/>
        <v>&lt;177 micron (NGR)</v>
      </c>
      <c r="L2358">
        <v>122</v>
      </c>
      <c r="M2358" t="s">
        <v>49</v>
      </c>
      <c r="N2358">
        <v>2357</v>
      </c>
      <c r="O2358">
        <v>26</v>
      </c>
    </row>
    <row r="2359" spans="1:15" x14ac:dyDescent="0.3">
      <c r="A2359" t="s">
        <v>9006</v>
      </c>
      <c r="B2359" t="s">
        <v>9007</v>
      </c>
      <c r="C2359" s="1" t="str">
        <f t="shared" si="363"/>
        <v>21:0161</v>
      </c>
      <c r="D2359" s="1" t="str">
        <f t="shared" si="367"/>
        <v>21:0087</v>
      </c>
      <c r="E2359" t="s">
        <v>9008</v>
      </c>
      <c r="F2359" t="s">
        <v>9009</v>
      </c>
      <c r="H2359">
        <v>56.208910199999998</v>
      </c>
      <c r="I2359">
        <v>-103.0045324</v>
      </c>
      <c r="J2359" s="1" t="str">
        <f t="shared" si="368"/>
        <v>NGR lake sediment grab sample</v>
      </c>
      <c r="K2359" s="1" t="str">
        <f t="shared" si="369"/>
        <v>&lt;177 micron (NGR)</v>
      </c>
      <c r="L2359">
        <v>122</v>
      </c>
      <c r="M2359" t="s">
        <v>54</v>
      </c>
      <c r="N2359">
        <v>2358</v>
      </c>
      <c r="O2359">
        <v>21.5</v>
      </c>
    </row>
    <row r="2360" spans="1:15" x14ac:dyDescent="0.3">
      <c r="A2360" t="s">
        <v>9010</v>
      </c>
      <c r="B2360" t="s">
        <v>9011</v>
      </c>
      <c r="C2360" s="1" t="str">
        <f t="shared" si="363"/>
        <v>21:0161</v>
      </c>
      <c r="D2360" s="1" t="str">
        <f>HYPERLINK("http://geochem.nrcan.gc.ca/cdogs/content/svy/svy_e.htm", "")</f>
        <v/>
      </c>
      <c r="G2360" s="1" t="str">
        <f>HYPERLINK("http://geochem.nrcan.gc.ca/cdogs/content/cr_/cr_00001_e.htm", "1")</f>
        <v>1</v>
      </c>
      <c r="J2360" t="s">
        <v>22</v>
      </c>
      <c r="K2360" t="s">
        <v>23</v>
      </c>
      <c r="L2360">
        <v>122</v>
      </c>
      <c r="M2360" t="s">
        <v>24</v>
      </c>
      <c r="N2360">
        <v>2359</v>
      </c>
      <c r="O2360">
        <v>48.5</v>
      </c>
    </row>
    <row r="2361" spans="1:15" x14ac:dyDescent="0.3">
      <c r="A2361" t="s">
        <v>9012</v>
      </c>
      <c r="B2361" t="s">
        <v>9013</v>
      </c>
      <c r="C2361" s="1" t="str">
        <f t="shared" si="363"/>
        <v>21:0161</v>
      </c>
      <c r="D2361" s="1" t="str">
        <f t="shared" ref="D2361:D2382" si="370">HYPERLINK("http://geochem.nrcan.gc.ca/cdogs/content/svy/svy210087_e.htm", "21:0087")</f>
        <v>21:0087</v>
      </c>
      <c r="E2361" t="s">
        <v>9014</v>
      </c>
      <c r="F2361" t="s">
        <v>9015</v>
      </c>
      <c r="H2361">
        <v>56.162790000000001</v>
      </c>
      <c r="I2361">
        <v>-103.1003351</v>
      </c>
      <c r="J2361" s="1" t="str">
        <f t="shared" ref="J2361:J2382" si="371">HYPERLINK("http://geochem.nrcan.gc.ca/cdogs/content/kwd/kwd020027_e.htm", "NGR lake sediment grab sample")</f>
        <v>NGR lake sediment grab sample</v>
      </c>
      <c r="K2361" s="1" t="str">
        <f t="shared" ref="K2361:K2382" si="372">HYPERLINK("http://geochem.nrcan.gc.ca/cdogs/content/kwd/kwd080006_e.htm", "&lt;177 micron (NGR)")</f>
        <v>&lt;177 micron (NGR)</v>
      </c>
      <c r="L2361">
        <v>122</v>
      </c>
      <c r="M2361" t="s">
        <v>59</v>
      </c>
      <c r="N2361">
        <v>2360</v>
      </c>
      <c r="O2361">
        <v>25.5</v>
      </c>
    </row>
    <row r="2362" spans="1:15" x14ac:dyDescent="0.3">
      <c r="A2362" t="s">
        <v>9016</v>
      </c>
      <c r="B2362" t="s">
        <v>9017</v>
      </c>
      <c r="C2362" s="1" t="str">
        <f t="shared" si="363"/>
        <v>21:0161</v>
      </c>
      <c r="D2362" s="1" t="str">
        <f t="shared" si="370"/>
        <v>21:0087</v>
      </c>
      <c r="E2362" t="s">
        <v>9018</v>
      </c>
      <c r="F2362" t="s">
        <v>9019</v>
      </c>
      <c r="H2362">
        <v>56.572834899999997</v>
      </c>
      <c r="I2362">
        <v>-103.9588193</v>
      </c>
      <c r="J2362" s="1" t="str">
        <f t="shared" si="371"/>
        <v>NGR lake sediment grab sample</v>
      </c>
      <c r="K2362" s="1" t="str">
        <f t="shared" si="372"/>
        <v>&lt;177 micron (NGR)</v>
      </c>
      <c r="L2362">
        <v>122</v>
      </c>
      <c r="M2362" t="s">
        <v>105</v>
      </c>
      <c r="N2362">
        <v>2361</v>
      </c>
      <c r="O2362">
        <v>13</v>
      </c>
    </row>
    <row r="2363" spans="1:15" x14ac:dyDescent="0.3">
      <c r="A2363" t="s">
        <v>9020</v>
      </c>
      <c r="B2363" t="s">
        <v>9021</v>
      </c>
      <c r="C2363" s="1" t="str">
        <f t="shared" si="363"/>
        <v>21:0161</v>
      </c>
      <c r="D2363" s="1" t="str">
        <f t="shared" si="370"/>
        <v>21:0087</v>
      </c>
      <c r="E2363" t="s">
        <v>9022</v>
      </c>
      <c r="F2363" t="s">
        <v>9023</v>
      </c>
      <c r="H2363">
        <v>56.546973399999999</v>
      </c>
      <c r="I2363">
        <v>-103.9823006</v>
      </c>
      <c r="J2363" s="1" t="str">
        <f t="shared" si="371"/>
        <v>NGR lake sediment grab sample</v>
      </c>
      <c r="K2363" s="1" t="str">
        <f t="shared" si="372"/>
        <v>&lt;177 micron (NGR)</v>
      </c>
      <c r="L2363">
        <v>122</v>
      </c>
      <c r="M2363" t="s">
        <v>110</v>
      </c>
      <c r="N2363">
        <v>2362</v>
      </c>
      <c r="O2363">
        <v>35</v>
      </c>
    </row>
    <row r="2364" spans="1:15" x14ac:dyDescent="0.3">
      <c r="A2364" t="s">
        <v>9024</v>
      </c>
      <c r="B2364" t="s">
        <v>9025</v>
      </c>
      <c r="C2364" s="1" t="str">
        <f t="shared" si="363"/>
        <v>21:0161</v>
      </c>
      <c r="D2364" s="1" t="str">
        <f t="shared" si="370"/>
        <v>21:0087</v>
      </c>
      <c r="E2364" t="s">
        <v>9026</v>
      </c>
      <c r="F2364" t="s">
        <v>9027</v>
      </c>
      <c r="H2364">
        <v>56.5357433</v>
      </c>
      <c r="I2364">
        <v>-103.92894149999999</v>
      </c>
      <c r="J2364" s="1" t="str">
        <f t="shared" si="371"/>
        <v>NGR lake sediment grab sample</v>
      </c>
      <c r="K2364" s="1" t="str">
        <f t="shared" si="372"/>
        <v>&lt;177 micron (NGR)</v>
      </c>
      <c r="L2364">
        <v>122</v>
      </c>
      <c r="M2364" t="s">
        <v>115</v>
      </c>
      <c r="N2364">
        <v>2363</v>
      </c>
      <c r="O2364">
        <v>29</v>
      </c>
    </row>
    <row r="2365" spans="1:15" x14ac:dyDescent="0.3">
      <c r="A2365" t="s">
        <v>9028</v>
      </c>
      <c r="B2365" t="s">
        <v>9029</v>
      </c>
      <c r="C2365" s="1" t="str">
        <f t="shared" si="363"/>
        <v>21:0161</v>
      </c>
      <c r="D2365" s="1" t="str">
        <f t="shared" si="370"/>
        <v>21:0087</v>
      </c>
      <c r="E2365" t="s">
        <v>9030</v>
      </c>
      <c r="F2365" t="s">
        <v>9031</v>
      </c>
      <c r="H2365">
        <v>56.559755000000003</v>
      </c>
      <c r="I2365">
        <v>-103.9006028</v>
      </c>
      <c r="J2365" s="1" t="str">
        <f t="shared" si="371"/>
        <v>NGR lake sediment grab sample</v>
      </c>
      <c r="K2365" s="1" t="str">
        <f t="shared" si="372"/>
        <v>&lt;177 micron (NGR)</v>
      </c>
      <c r="L2365">
        <v>122</v>
      </c>
      <c r="M2365" t="s">
        <v>176</v>
      </c>
      <c r="N2365">
        <v>2364</v>
      </c>
      <c r="O2365">
        <v>31.5</v>
      </c>
    </row>
    <row r="2366" spans="1:15" x14ac:dyDescent="0.3">
      <c r="A2366" t="s">
        <v>9032</v>
      </c>
      <c r="B2366" t="s">
        <v>9033</v>
      </c>
      <c r="C2366" s="1" t="str">
        <f t="shared" si="363"/>
        <v>21:0161</v>
      </c>
      <c r="D2366" s="1" t="str">
        <f t="shared" si="370"/>
        <v>21:0087</v>
      </c>
      <c r="E2366" t="s">
        <v>9034</v>
      </c>
      <c r="F2366" t="s">
        <v>9035</v>
      </c>
      <c r="H2366">
        <v>56.569088700000002</v>
      </c>
      <c r="I2366">
        <v>-103.8401142</v>
      </c>
      <c r="J2366" s="1" t="str">
        <f t="shared" si="371"/>
        <v>NGR lake sediment grab sample</v>
      </c>
      <c r="K2366" s="1" t="str">
        <f t="shared" si="372"/>
        <v>&lt;177 micron (NGR)</v>
      </c>
      <c r="L2366">
        <v>122</v>
      </c>
      <c r="M2366" t="s">
        <v>226</v>
      </c>
      <c r="N2366">
        <v>2365</v>
      </c>
      <c r="O2366">
        <v>11.5</v>
      </c>
    </row>
    <row r="2367" spans="1:15" x14ac:dyDescent="0.3">
      <c r="A2367" t="s">
        <v>9036</v>
      </c>
      <c r="B2367" t="s">
        <v>9037</v>
      </c>
      <c r="C2367" s="1" t="str">
        <f t="shared" si="363"/>
        <v>21:0161</v>
      </c>
      <c r="D2367" s="1" t="str">
        <f t="shared" si="370"/>
        <v>21:0087</v>
      </c>
      <c r="E2367" t="s">
        <v>9034</v>
      </c>
      <c r="F2367" t="s">
        <v>9038</v>
      </c>
      <c r="H2367">
        <v>56.569088700000002</v>
      </c>
      <c r="I2367">
        <v>-103.8401142</v>
      </c>
      <c r="J2367" s="1" t="str">
        <f t="shared" si="371"/>
        <v>NGR lake sediment grab sample</v>
      </c>
      <c r="K2367" s="1" t="str">
        <f t="shared" si="372"/>
        <v>&lt;177 micron (NGR)</v>
      </c>
      <c r="L2367">
        <v>122</v>
      </c>
      <c r="M2367" t="s">
        <v>230</v>
      </c>
      <c r="N2367">
        <v>2366</v>
      </c>
      <c r="O2367">
        <v>13.5</v>
      </c>
    </row>
    <row r="2368" spans="1:15" x14ac:dyDescent="0.3">
      <c r="A2368" t="s">
        <v>9039</v>
      </c>
      <c r="B2368" t="s">
        <v>9040</v>
      </c>
      <c r="C2368" s="1" t="str">
        <f t="shared" si="363"/>
        <v>21:0161</v>
      </c>
      <c r="D2368" s="1" t="str">
        <f t="shared" si="370"/>
        <v>21:0087</v>
      </c>
      <c r="E2368" t="s">
        <v>9041</v>
      </c>
      <c r="F2368" t="s">
        <v>9042</v>
      </c>
      <c r="H2368">
        <v>56.563250199999999</v>
      </c>
      <c r="I2368">
        <v>-103.79310169999999</v>
      </c>
      <c r="J2368" s="1" t="str">
        <f t="shared" si="371"/>
        <v>NGR lake sediment grab sample</v>
      </c>
      <c r="K2368" s="1" t="str">
        <f t="shared" si="372"/>
        <v>&lt;177 micron (NGR)</v>
      </c>
      <c r="L2368">
        <v>122</v>
      </c>
      <c r="M2368" t="s">
        <v>183</v>
      </c>
      <c r="N2368">
        <v>2367</v>
      </c>
      <c r="O2368">
        <v>12.5</v>
      </c>
    </row>
    <row r="2369" spans="1:15" x14ac:dyDescent="0.3">
      <c r="A2369" t="s">
        <v>9043</v>
      </c>
      <c r="B2369" t="s">
        <v>9044</v>
      </c>
      <c r="C2369" s="1" t="str">
        <f t="shared" si="363"/>
        <v>21:0161</v>
      </c>
      <c r="D2369" s="1" t="str">
        <f t="shared" si="370"/>
        <v>21:0087</v>
      </c>
      <c r="E2369" t="s">
        <v>9045</v>
      </c>
      <c r="F2369" t="s">
        <v>9046</v>
      </c>
      <c r="H2369">
        <v>56.5327579</v>
      </c>
      <c r="I2369">
        <v>-103.7989492</v>
      </c>
      <c r="J2369" s="1" t="str">
        <f t="shared" si="371"/>
        <v>NGR lake sediment grab sample</v>
      </c>
      <c r="K2369" s="1" t="str">
        <f t="shared" si="372"/>
        <v>&lt;177 micron (NGR)</v>
      </c>
      <c r="L2369">
        <v>122</v>
      </c>
      <c r="M2369" t="s">
        <v>188</v>
      </c>
      <c r="N2369">
        <v>2368</v>
      </c>
      <c r="O2369">
        <v>13</v>
      </c>
    </row>
    <row r="2370" spans="1:15" x14ac:dyDescent="0.3">
      <c r="A2370" t="s">
        <v>9047</v>
      </c>
      <c r="B2370" t="s">
        <v>9048</v>
      </c>
      <c r="C2370" s="1" t="str">
        <f t="shared" ref="C2370:C2433" si="373">HYPERLINK("http://geochem.nrcan.gc.ca/cdogs/content/bdl/bdl210161_e.htm", "21:0161")</f>
        <v>21:0161</v>
      </c>
      <c r="D2370" s="1" t="str">
        <f t="shared" si="370"/>
        <v>21:0087</v>
      </c>
      <c r="E2370" t="s">
        <v>9049</v>
      </c>
      <c r="F2370" t="s">
        <v>9050</v>
      </c>
      <c r="H2370">
        <v>56.533974999999998</v>
      </c>
      <c r="I2370">
        <v>-103.74037370000001</v>
      </c>
      <c r="J2370" s="1" t="str">
        <f t="shared" si="371"/>
        <v>NGR lake sediment grab sample</v>
      </c>
      <c r="K2370" s="1" t="str">
        <f t="shared" si="372"/>
        <v>&lt;177 micron (NGR)</v>
      </c>
      <c r="L2370">
        <v>122</v>
      </c>
      <c r="M2370" t="s">
        <v>193</v>
      </c>
      <c r="N2370">
        <v>2369</v>
      </c>
      <c r="O2370">
        <v>44</v>
      </c>
    </row>
    <row r="2371" spans="1:15" x14ac:dyDescent="0.3">
      <c r="A2371" t="s">
        <v>9051</v>
      </c>
      <c r="B2371" t="s">
        <v>9052</v>
      </c>
      <c r="C2371" s="1" t="str">
        <f t="shared" si="373"/>
        <v>21:0161</v>
      </c>
      <c r="D2371" s="1" t="str">
        <f t="shared" si="370"/>
        <v>21:0087</v>
      </c>
      <c r="E2371" t="s">
        <v>9053</v>
      </c>
      <c r="F2371" t="s">
        <v>9054</v>
      </c>
      <c r="H2371">
        <v>56.5316063</v>
      </c>
      <c r="I2371">
        <v>-103.6851702</v>
      </c>
      <c r="J2371" s="1" t="str">
        <f t="shared" si="371"/>
        <v>NGR lake sediment grab sample</v>
      </c>
      <c r="K2371" s="1" t="str">
        <f t="shared" si="372"/>
        <v>&lt;177 micron (NGR)</v>
      </c>
      <c r="L2371">
        <v>122</v>
      </c>
      <c r="M2371" t="s">
        <v>635</v>
      </c>
      <c r="N2371">
        <v>2370</v>
      </c>
      <c r="O2371">
        <v>33.5</v>
      </c>
    </row>
    <row r="2372" spans="1:15" x14ac:dyDescent="0.3">
      <c r="A2372" t="s">
        <v>9055</v>
      </c>
      <c r="B2372" t="s">
        <v>9056</v>
      </c>
      <c r="C2372" s="1" t="str">
        <f t="shared" si="373"/>
        <v>21:0161</v>
      </c>
      <c r="D2372" s="1" t="str">
        <f t="shared" si="370"/>
        <v>21:0087</v>
      </c>
      <c r="E2372" t="s">
        <v>9034</v>
      </c>
      <c r="F2372" t="s">
        <v>9057</v>
      </c>
      <c r="H2372">
        <v>56.569088700000002</v>
      </c>
      <c r="I2372">
        <v>-103.8401142</v>
      </c>
      <c r="J2372" s="1" t="str">
        <f t="shared" si="371"/>
        <v>NGR lake sediment grab sample</v>
      </c>
      <c r="K2372" s="1" t="str">
        <f t="shared" si="372"/>
        <v>&lt;177 micron (NGR)</v>
      </c>
      <c r="L2372">
        <v>122</v>
      </c>
      <c r="M2372" t="s">
        <v>264</v>
      </c>
      <c r="N2372">
        <v>2371</v>
      </c>
      <c r="O2372">
        <v>10.5</v>
      </c>
    </row>
    <row r="2373" spans="1:15" x14ac:dyDescent="0.3">
      <c r="A2373" t="s">
        <v>9058</v>
      </c>
      <c r="B2373" t="s">
        <v>9059</v>
      </c>
      <c r="C2373" s="1" t="str">
        <f t="shared" si="373"/>
        <v>21:0161</v>
      </c>
      <c r="D2373" s="1" t="str">
        <f t="shared" si="370"/>
        <v>21:0087</v>
      </c>
      <c r="E2373" t="s">
        <v>9060</v>
      </c>
      <c r="F2373" t="s">
        <v>9061</v>
      </c>
      <c r="H2373">
        <v>56.501880100000001</v>
      </c>
      <c r="I2373">
        <v>-103.67807550000001</v>
      </c>
      <c r="J2373" s="1" t="str">
        <f t="shared" si="371"/>
        <v>NGR lake sediment grab sample</v>
      </c>
      <c r="K2373" s="1" t="str">
        <f t="shared" si="372"/>
        <v>&lt;177 micron (NGR)</v>
      </c>
      <c r="L2373">
        <v>123</v>
      </c>
      <c r="M2373" t="s">
        <v>19</v>
      </c>
      <c r="N2373">
        <v>2372</v>
      </c>
      <c r="O2373">
        <v>19.5</v>
      </c>
    </row>
    <row r="2374" spans="1:15" x14ac:dyDescent="0.3">
      <c r="A2374" t="s">
        <v>9062</v>
      </c>
      <c r="B2374" t="s">
        <v>9063</v>
      </c>
      <c r="C2374" s="1" t="str">
        <f t="shared" si="373"/>
        <v>21:0161</v>
      </c>
      <c r="D2374" s="1" t="str">
        <f t="shared" si="370"/>
        <v>21:0087</v>
      </c>
      <c r="E2374" t="s">
        <v>9064</v>
      </c>
      <c r="F2374" t="s">
        <v>9065</v>
      </c>
      <c r="H2374">
        <v>56.496283300000002</v>
      </c>
      <c r="I2374">
        <v>-103.7448718</v>
      </c>
      <c r="J2374" s="1" t="str">
        <f t="shared" si="371"/>
        <v>NGR lake sediment grab sample</v>
      </c>
      <c r="K2374" s="1" t="str">
        <f t="shared" si="372"/>
        <v>&lt;177 micron (NGR)</v>
      </c>
      <c r="L2374">
        <v>123</v>
      </c>
      <c r="M2374" t="s">
        <v>29</v>
      </c>
      <c r="N2374">
        <v>2373</v>
      </c>
      <c r="O2374">
        <v>13.5</v>
      </c>
    </row>
    <row r="2375" spans="1:15" x14ac:dyDescent="0.3">
      <c r="A2375" t="s">
        <v>9066</v>
      </c>
      <c r="B2375" t="s">
        <v>9067</v>
      </c>
      <c r="C2375" s="1" t="str">
        <f t="shared" si="373"/>
        <v>21:0161</v>
      </c>
      <c r="D2375" s="1" t="str">
        <f t="shared" si="370"/>
        <v>21:0087</v>
      </c>
      <c r="E2375" t="s">
        <v>9068</v>
      </c>
      <c r="F2375" t="s">
        <v>9069</v>
      </c>
      <c r="H2375">
        <v>56.467077000000003</v>
      </c>
      <c r="I2375">
        <v>-103.7896607</v>
      </c>
      <c r="J2375" s="1" t="str">
        <f t="shared" si="371"/>
        <v>NGR lake sediment grab sample</v>
      </c>
      <c r="K2375" s="1" t="str">
        <f t="shared" si="372"/>
        <v>&lt;177 micron (NGR)</v>
      </c>
      <c r="L2375">
        <v>123</v>
      </c>
      <c r="M2375" t="s">
        <v>34</v>
      </c>
      <c r="N2375">
        <v>2374</v>
      </c>
      <c r="O2375">
        <v>16</v>
      </c>
    </row>
    <row r="2376" spans="1:15" x14ac:dyDescent="0.3">
      <c r="A2376" t="s">
        <v>9070</v>
      </c>
      <c r="B2376" t="s">
        <v>9071</v>
      </c>
      <c r="C2376" s="1" t="str">
        <f t="shared" si="373"/>
        <v>21:0161</v>
      </c>
      <c r="D2376" s="1" t="str">
        <f t="shared" si="370"/>
        <v>21:0087</v>
      </c>
      <c r="E2376" t="s">
        <v>9072</v>
      </c>
      <c r="F2376" t="s">
        <v>9073</v>
      </c>
      <c r="H2376">
        <v>56.468454999999999</v>
      </c>
      <c r="I2376">
        <v>-103.74741299999999</v>
      </c>
      <c r="J2376" s="1" t="str">
        <f t="shared" si="371"/>
        <v>NGR lake sediment grab sample</v>
      </c>
      <c r="K2376" s="1" t="str">
        <f t="shared" si="372"/>
        <v>&lt;177 micron (NGR)</v>
      </c>
      <c r="L2376">
        <v>123</v>
      </c>
      <c r="M2376" t="s">
        <v>39</v>
      </c>
      <c r="N2376">
        <v>2375</v>
      </c>
      <c r="O2376">
        <v>52</v>
      </c>
    </row>
    <row r="2377" spans="1:15" x14ac:dyDescent="0.3">
      <c r="A2377" t="s">
        <v>9074</v>
      </c>
      <c r="B2377" t="s">
        <v>9075</v>
      </c>
      <c r="C2377" s="1" t="str">
        <f t="shared" si="373"/>
        <v>21:0161</v>
      </c>
      <c r="D2377" s="1" t="str">
        <f t="shared" si="370"/>
        <v>21:0087</v>
      </c>
      <c r="E2377" t="s">
        <v>9076</v>
      </c>
      <c r="F2377" t="s">
        <v>9077</v>
      </c>
      <c r="H2377">
        <v>56.468801499999998</v>
      </c>
      <c r="I2377">
        <v>-103.6938342</v>
      </c>
      <c r="J2377" s="1" t="str">
        <f t="shared" si="371"/>
        <v>NGR lake sediment grab sample</v>
      </c>
      <c r="K2377" s="1" t="str">
        <f t="shared" si="372"/>
        <v>&lt;177 micron (NGR)</v>
      </c>
      <c r="L2377">
        <v>123</v>
      </c>
      <c r="M2377" t="s">
        <v>44</v>
      </c>
      <c r="N2377">
        <v>2376</v>
      </c>
      <c r="O2377">
        <v>54</v>
      </c>
    </row>
    <row r="2378" spans="1:15" x14ac:dyDescent="0.3">
      <c r="A2378" t="s">
        <v>9078</v>
      </c>
      <c r="B2378" t="s">
        <v>9079</v>
      </c>
      <c r="C2378" s="1" t="str">
        <f t="shared" si="373"/>
        <v>21:0161</v>
      </c>
      <c r="D2378" s="1" t="str">
        <f t="shared" si="370"/>
        <v>21:0087</v>
      </c>
      <c r="E2378" t="s">
        <v>9080</v>
      </c>
      <c r="F2378" t="s">
        <v>9081</v>
      </c>
      <c r="H2378">
        <v>56.447531599999998</v>
      </c>
      <c r="I2378">
        <v>-103.7221437</v>
      </c>
      <c r="J2378" s="1" t="str">
        <f t="shared" si="371"/>
        <v>NGR lake sediment grab sample</v>
      </c>
      <c r="K2378" s="1" t="str">
        <f t="shared" si="372"/>
        <v>&lt;177 micron (NGR)</v>
      </c>
      <c r="L2378">
        <v>123</v>
      </c>
      <c r="M2378" t="s">
        <v>49</v>
      </c>
      <c r="N2378">
        <v>2377</v>
      </c>
      <c r="O2378">
        <v>8</v>
      </c>
    </row>
    <row r="2379" spans="1:15" x14ac:dyDescent="0.3">
      <c r="A2379" t="s">
        <v>9082</v>
      </c>
      <c r="B2379" t="s">
        <v>9083</v>
      </c>
      <c r="C2379" s="1" t="str">
        <f t="shared" si="373"/>
        <v>21:0161</v>
      </c>
      <c r="D2379" s="1" t="str">
        <f t="shared" si="370"/>
        <v>21:0087</v>
      </c>
      <c r="E2379" t="s">
        <v>9084</v>
      </c>
      <c r="F2379" t="s">
        <v>9085</v>
      </c>
      <c r="H2379">
        <v>56.432719200000001</v>
      </c>
      <c r="I2379">
        <v>-103.6804757</v>
      </c>
      <c r="J2379" s="1" t="str">
        <f t="shared" si="371"/>
        <v>NGR lake sediment grab sample</v>
      </c>
      <c r="K2379" s="1" t="str">
        <f t="shared" si="372"/>
        <v>&lt;177 micron (NGR)</v>
      </c>
      <c r="L2379">
        <v>123</v>
      </c>
      <c r="M2379" t="s">
        <v>54</v>
      </c>
      <c r="N2379">
        <v>2378</v>
      </c>
      <c r="O2379">
        <v>11</v>
      </c>
    </row>
    <row r="2380" spans="1:15" x14ac:dyDescent="0.3">
      <c r="A2380" t="s">
        <v>9086</v>
      </c>
      <c r="B2380" t="s">
        <v>9087</v>
      </c>
      <c r="C2380" s="1" t="str">
        <f t="shared" si="373"/>
        <v>21:0161</v>
      </c>
      <c r="D2380" s="1" t="str">
        <f t="shared" si="370"/>
        <v>21:0087</v>
      </c>
      <c r="E2380" t="s">
        <v>9088</v>
      </c>
      <c r="F2380" t="s">
        <v>9089</v>
      </c>
      <c r="H2380">
        <v>56.399639899999997</v>
      </c>
      <c r="I2380">
        <v>-103.6962029</v>
      </c>
      <c r="J2380" s="1" t="str">
        <f t="shared" si="371"/>
        <v>NGR lake sediment grab sample</v>
      </c>
      <c r="K2380" s="1" t="str">
        <f t="shared" si="372"/>
        <v>&lt;177 micron (NGR)</v>
      </c>
      <c r="L2380">
        <v>123</v>
      </c>
      <c r="M2380" t="s">
        <v>59</v>
      </c>
      <c r="N2380">
        <v>2379</v>
      </c>
      <c r="O2380">
        <v>17</v>
      </c>
    </row>
    <row r="2381" spans="1:15" x14ac:dyDescent="0.3">
      <c r="A2381" t="s">
        <v>9090</v>
      </c>
      <c r="B2381" t="s">
        <v>9091</v>
      </c>
      <c r="C2381" s="1" t="str">
        <f t="shared" si="373"/>
        <v>21:0161</v>
      </c>
      <c r="D2381" s="1" t="str">
        <f t="shared" si="370"/>
        <v>21:0087</v>
      </c>
      <c r="E2381" t="s">
        <v>9092</v>
      </c>
      <c r="F2381" t="s">
        <v>9093</v>
      </c>
      <c r="H2381">
        <v>56.404615800000002</v>
      </c>
      <c r="I2381">
        <v>-103.7430279</v>
      </c>
      <c r="J2381" s="1" t="str">
        <f t="shared" si="371"/>
        <v>NGR lake sediment grab sample</v>
      </c>
      <c r="K2381" s="1" t="str">
        <f t="shared" si="372"/>
        <v>&lt;177 micron (NGR)</v>
      </c>
      <c r="L2381">
        <v>123</v>
      </c>
      <c r="M2381" t="s">
        <v>105</v>
      </c>
      <c r="N2381">
        <v>2380</v>
      </c>
      <c r="O2381">
        <v>25.5</v>
      </c>
    </row>
    <row r="2382" spans="1:15" x14ac:dyDescent="0.3">
      <c r="A2382" t="s">
        <v>9094</v>
      </c>
      <c r="B2382" t="s">
        <v>9095</v>
      </c>
      <c r="C2382" s="1" t="str">
        <f t="shared" si="373"/>
        <v>21:0161</v>
      </c>
      <c r="D2382" s="1" t="str">
        <f t="shared" si="370"/>
        <v>21:0087</v>
      </c>
      <c r="E2382" t="s">
        <v>9096</v>
      </c>
      <c r="F2382" t="s">
        <v>9097</v>
      </c>
      <c r="H2382">
        <v>56.389313100000003</v>
      </c>
      <c r="I2382">
        <v>-103.74029229999999</v>
      </c>
      <c r="J2382" s="1" t="str">
        <f t="shared" si="371"/>
        <v>NGR lake sediment grab sample</v>
      </c>
      <c r="K2382" s="1" t="str">
        <f t="shared" si="372"/>
        <v>&lt;177 micron (NGR)</v>
      </c>
      <c r="L2382">
        <v>123</v>
      </c>
      <c r="M2382" t="s">
        <v>110</v>
      </c>
      <c r="N2382">
        <v>2381</v>
      </c>
      <c r="O2382">
        <v>5.5</v>
      </c>
    </row>
    <row r="2383" spans="1:15" x14ac:dyDescent="0.3">
      <c r="A2383" t="s">
        <v>9098</v>
      </c>
      <c r="B2383" t="s">
        <v>9099</v>
      </c>
      <c r="C2383" s="1" t="str">
        <f t="shared" si="373"/>
        <v>21:0161</v>
      </c>
      <c r="D2383" s="1" t="str">
        <f>HYPERLINK("http://geochem.nrcan.gc.ca/cdogs/content/svy/svy_e.htm", "")</f>
        <v/>
      </c>
      <c r="G2383" s="1" t="str">
        <f>HYPERLINK("http://geochem.nrcan.gc.ca/cdogs/content/cr_/cr_00003_e.htm", "3")</f>
        <v>3</v>
      </c>
      <c r="J2383" t="s">
        <v>22</v>
      </c>
      <c r="K2383" t="s">
        <v>23</v>
      </c>
      <c r="L2383">
        <v>123</v>
      </c>
      <c r="M2383" t="s">
        <v>24</v>
      </c>
      <c r="N2383">
        <v>2382</v>
      </c>
      <c r="O2383">
        <v>14</v>
      </c>
    </row>
    <row r="2384" spans="1:15" x14ac:dyDescent="0.3">
      <c r="A2384" t="s">
        <v>9100</v>
      </c>
      <c r="B2384" t="s">
        <v>9101</v>
      </c>
      <c r="C2384" s="1" t="str">
        <f t="shared" si="373"/>
        <v>21:0161</v>
      </c>
      <c r="D2384" s="1" t="str">
        <f t="shared" ref="D2384:D2399" si="374">HYPERLINK("http://geochem.nrcan.gc.ca/cdogs/content/svy/svy210087_e.htm", "21:0087")</f>
        <v>21:0087</v>
      </c>
      <c r="E2384" t="s">
        <v>9102</v>
      </c>
      <c r="F2384" t="s">
        <v>9103</v>
      </c>
      <c r="H2384">
        <v>56.385251500000003</v>
      </c>
      <c r="I2384">
        <v>-103.69507470000001</v>
      </c>
      <c r="J2384" s="1" t="str">
        <f t="shared" ref="J2384:J2399" si="375">HYPERLINK("http://geochem.nrcan.gc.ca/cdogs/content/kwd/kwd020027_e.htm", "NGR lake sediment grab sample")</f>
        <v>NGR lake sediment grab sample</v>
      </c>
      <c r="K2384" s="1" t="str">
        <f t="shared" ref="K2384:K2399" si="376">HYPERLINK("http://geochem.nrcan.gc.ca/cdogs/content/kwd/kwd080006_e.htm", "&lt;177 micron (NGR)")</f>
        <v>&lt;177 micron (NGR)</v>
      </c>
      <c r="L2384">
        <v>123</v>
      </c>
      <c r="M2384" t="s">
        <v>68</v>
      </c>
      <c r="N2384">
        <v>2383</v>
      </c>
      <c r="O2384">
        <v>12.5</v>
      </c>
    </row>
    <row r="2385" spans="1:15" x14ac:dyDescent="0.3">
      <c r="A2385" t="s">
        <v>9104</v>
      </c>
      <c r="B2385" t="s">
        <v>9105</v>
      </c>
      <c r="C2385" s="1" t="str">
        <f t="shared" si="373"/>
        <v>21:0161</v>
      </c>
      <c r="D2385" s="1" t="str">
        <f t="shared" si="374"/>
        <v>21:0087</v>
      </c>
      <c r="E2385" t="s">
        <v>9102</v>
      </c>
      <c r="F2385" t="s">
        <v>9106</v>
      </c>
      <c r="H2385">
        <v>56.385251500000003</v>
      </c>
      <c r="I2385">
        <v>-103.69507470000001</v>
      </c>
      <c r="J2385" s="1" t="str">
        <f t="shared" si="375"/>
        <v>NGR lake sediment grab sample</v>
      </c>
      <c r="K2385" s="1" t="str">
        <f t="shared" si="376"/>
        <v>&lt;177 micron (NGR)</v>
      </c>
      <c r="L2385">
        <v>123</v>
      </c>
      <c r="M2385" t="s">
        <v>72</v>
      </c>
      <c r="N2385">
        <v>2384</v>
      </c>
      <c r="O2385">
        <v>10.5</v>
      </c>
    </row>
    <row r="2386" spans="1:15" x14ac:dyDescent="0.3">
      <c r="A2386" t="s">
        <v>9107</v>
      </c>
      <c r="B2386" t="s">
        <v>9108</v>
      </c>
      <c r="C2386" s="1" t="str">
        <f t="shared" si="373"/>
        <v>21:0161</v>
      </c>
      <c r="D2386" s="1" t="str">
        <f t="shared" si="374"/>
        <v>21:0087</v>
      </c>
      <c r="E2386" t="s">
        <v>9109</v>
      </c>
      <c r="F2386" t="s">
        <v>9110</v>
      </c>
      <c r="H2386">
        <v>56.386633000000003</v>
      </c>
      <c r="I2386">
        <v>-103.656153</v>
      </c>
      <c r="J2386" s="1" t="str">
        <f t="shared" si="375"/>
        <v>NGR lake sediment grab sample</v>
      </c>
      <c r="K2386" s="1" t="str">
        <f t="shared" si="376"/>
        <v>&lt;177 micron (NGR)</v>
      </c>
      <c r="L2386">
        <v>123</v>
      </c>
      <c r="M2386" t="s">
        <v>120</v>
      </c>
      <c r="N2386">
        <v>2385</v>
      </c>
      <c r="O2386">
        <v>14.5</v>
      </c>
    </row>
    <row r="2387" spans="1:15" x14ac:dyDescent="0.3">
      <c r="A2387" t="s">
        <v>9111</v>
      </c>
      <c r="B2387" t="s">
        <v>9112</v>
      </c>
      <c r="C2387" s="1" t="str">
        <f t="shared" si="373"/>
        <v>21:0161</v>
      </c>
      <c r="D2387" s="1" t="str">
        <f t="shared" si="374"/>
        <v>21:0087</v>
      </c>
      <c r="E2387" t="s">
        <v>9113</v>
      </c>
      <c r="F2387" t="s">
        <v>9114</v>
      </c>
      <c r="H2387">
        <v>56.344170400000003</v>
      </c>
      <c r="I2387">
        <v>-103.6349943</v>
      </c>
      <c r="J2387" s="1" t="str">
        <f t="shared" si="375"/>
        <v>NGR lake sediment grab sample</v>
      </c>
      <c r="K2387" s="1" t="str">
        <f t="shared" si="376"/>
        <v>&lt;177 micron (NGR)</v>
      </c>
      <c r="L2387">
        <v>123</v>
      </c>
      <c r="M2387" t="s">
        <v>115</v>
      </c>
      <c r="N2387">
        <v>2386</v>
      </c>
      <c r="O2387">
        <v>30.5</v>
      </c>
    </row>
    <row r="2388" spans="1:15" x14ac:dyDescent="0.3">
      <c r="A2388" t="s">
        <v>9115</v>
      </c>
      <c r="B2388" t="s">
        <v>9116</v>
      </c>
      <c r="C2388" s="1" t="str">
        <f t="shared" si="373"/>
        <v>21:0161</v>
      </c>
      <c r="D2388" s="1" t="str">
        <f t="shared" si="374"/>
        <v>21:0087</v>
      </c>
      <c r="E2388" t="s">
        <v>9117</v>
      </c>
      <c r="F2388" t="s">
        <v>9118</v>
      </c>
      <c r="H2388">
        <v>56.351949500000003</v>
      </c>
      <c r="I2388">
        <v>-103.6897388</v>
      </c>
      <c r="J2388" s="1" t="str">
        <f t="shared" si="375"/>
        <v>NGR lake sediment grab sample</v>
      </c>
      <c r="K2388" s="1" t="str">
        <f t="shared" si="376"/>
        <v>&lt;177 micron (NGR)</v>
      </c>
      <c r="L2388">
        <v>123</v>
      </c>
      <c r="M2388" t="s">
        <v>176</v>
      </c>
      <c r="N2388">
        <v>2387</v>
      </c>
      <c r="O2388">
        <v>16</v>
      </c>
    </row>
    <row r="2389" spans="1:15" x14ac:dyDescent="0.3">
      <c r="A2389" t="s">
        <v>9119</v>
      </c>
      <c r="B2389" t="s">
        <v>9120</v>
      </c>
      <c r="C2389" s="1" t="str">
        <f t="shared" si="373"/>
        <v>21:0161</v>
      </c>
      <c r="D2389" s="1" t="str">
        <f t="shared" si="374"/>
        <v>21:0087</v>
      </c>
      <c r="E2389" t="s">
        <v>9121</v>
      </c>
      <c r="F2389" t="s">
        <v>9122</v>
      </c>
      <c r="H2389">
        <v>56.344112099999997</v>
      </c>
      <c r="I2389">
        <v>-103.8032639</v>
      </c>
      <c r="J2389" s="1" t="str">
        <f t="shared" si="375"/>
        <v>NGR lake sediment grab sample</v>
      </c>
      <c r="K2389" s="1" t="str">
        <f t="shared" si="376"/>
        <v>&lt;177 micron (NGR)</v>
      </c>
      <c r="L2389">
        <v>123</v>
      </c>
      <c r="M2389" t="s">
        <v>183</v>
      </c>
      <c r="N2389">
        <v>2388</v>
      </c>
      <c r="O2389">
        <v>4</v>
      </c>
    </row>
    <row r="2390" spans="1:15" x14ac:dyDescent="0.3">
      <c r="A2390" t="s">
        <v>9123</v>
      </c>
      <c r="B2390" t="s">
        <v>9124</v>
      </c>
      <c r="C2390" s="1" t="str">
        <f t="shared" si="373"/>
        <v>21:0161</v>
      </c>
      <c r="D2390" s="1" t="str">
        <f t="shared" si="374"/>
        <v>21:0087</v>
      </c>
      <c r="E2390" t="s">
        <v>9125</v>
      </c>
      <c r="F2390" t="s">
        <v>9126</v>
      </c>
      <c r="H2390">
        <v>56.312930700000003</v>
      </c>
      <c r="I2390">
        <v>-103.7395741</v>
      </c>
      <c r="J2390" s="1" t="str">
        <f t="shared" si="375"/>
        <v>NGR lake sediment grab sample</v>
      </c>
      <c r="K2390" s="1" t="str">
        <f t="shared" si="376"/>
        <v>&lt;177 micron (NGR)</v>
      </c>
      <c r="L2390">
        <v>123</v>
      </c>
      <c r="M2390" t="s">
        <v>188</v>
      </c>
      <c r="N2390">
        <v>2389</v>
      </c>
      <c r="O2390">
        <v>45</v>
      </c>
    </row>
    <row r="2391" spans="1:15" x14ac:dyDescent="0.3">
      <c r="A2391" t="s">
        <v>9127</v>
      </c>
      <c r="B2391" t="s">
        <v>9128</v>
      </c>
      <c r="C2391" s="1" t="str">
        <f t="shared" si="373"/>
        <v>21:0161</v>
      </c>
      <c r="D2391" s="1" t="str">
        <f t="shared" si="374"/>
        <v>21:0087</v>
      </c>
      <c r="E2391" t="s">
        <v>9129</v>
      </c>
      <c r="F2391" t="s">
        <v>9130</v>
      </c>
      <c r="H2391">
        <v>56.282423299999998</v>
      </c>
      <c r="I2391">
        <v>-103.7438085</v>
      </c>
      <c r="J2391" s="1" t="str">
        <f t="shared" si="375"/>
        <v>NGR lake sediment grab sample</v>
      </c>
      <c r="K2391" s="1" t="str">
        <f t="shared" si="376"/>
        <v>&lt;177 micron (NGR)</v>
      </c>
      <c r="L2391">
        <v>123</v>
      </c>
      <c r="M2391" t="s">
        <v>193</v>
      </c>
      <c r="N2391">
        <v>2390</v>
      </c>
      <c r="O2391">
        <v>33</v>
      </c>
    </row>
    <row r="2392" spans="1:15" x14ac:dyDescent="0.3">
      <c r="A2392" t="s">
        <v>9131</v>
      </c>
      <c r="B2392" t="s">
        <v>9132</v>
      </c>
      <c r="C2392" s="1" t="str">
        <f t="shared" si="373"/>
        <v>21:0161</v>
      </c>
      <c r="D2392" s="1" t="str">
        <f t="shared" si="374"/>
        <v>21:0087</v>
      </c>
      <c r="E2392" t="s">
        <v>9109</v>
      </c>
      <c r="F2392" t="s">
        <v>9133</v>
      </c>
      <c r="H2392">
        <v>56.386633000000003</v>
      </c>
      <c r="I2392">
        <v>-103.656153</v>
      </c>
      <c r="J2392" s="1" t="str">
        <f t="shared" si="375"/>
        <v>NGR lake sediment grab sample</v>
      </c>
      <c r="K2392" s="1" t="str">
        <f t="shared" si="376"/>
        <v>&lt;177 micron (NGR)</v>
      </c>
      <c r="L2392">
        <v>123</v>
      </c>
      <c r="M2392" t="s">
        <v>197</v>
      </c>
      <c r="N2392">
        <v>2391</v>
      </c>
      <c r="O2392">
        <v>14</v>
      </c>
    </row>
    <row r="2393" spans="1:15" x14ac:dyDescent="0.3">
      <c r="A2393" t="s">
        <v>9134</v>
      </c>
      <c r="B2393" t="s">
        <v>9135</v>
      </c>
      <c r="C2393" s="1" t="str">
        <f t="shared" si="373"/>
        <v>21:0161</v>
      </c>
      <c r="D2393" s="1" t="str">
        <f t="shared" si="374"/>
        <v>21:0087</v>
      </c>
      <c r="E2393" t="s">
        <v>9136</v>
      </c>
      <c r="F2393" t="s">
        <v>9137</v>
      </c>
      <c r="H2393">
        <v>56.262694600000003</v>
      </c>
      <c r="I2393">
        <v>-103.7476839</v>
      </c>
      <c r="J2393" s="1" t="str">
        <f t="shared" si="375"/>
        <v>NGR lake sediment grab sample</v>
      </c>
      <c r="K2393" s="1" t="str">
        <f t="shared" si="376"/>
        <v>&lt;177 micron (NGR)</v>
      </c>
      <c r="L2393">
        <v>124</v>
      </c>
      <c r="M2393" t="s">
        <v>19</v>
      </c>
      <c r="N2393">
        <v>2392</v>
      </c>
      <c r="O2393">
        <v>24</v>
      </c>
    </row>
    <row r="2394" spans="1:15" x14ac:dyDescent="0.3">
      <c r="A2394" t="s">
        <v>9138</v>
      </c>
      <c r="B2394" t="s">
        <v>9139</v>
      </c>
      <c r="C2394" s="1" t="str">
        <f t="shared" si="373"/>
        <v>21:0161</v>
      </c>
      <c r="D2394" s="1" t="str">
        <f t="shared" si="374"/>
        <v>21:0087</v>
      </c>
      <c r="E2394" t="s">
        <v>9140</v>
      </c>
      <c r="F2394" t="s">
        <v>9141</v>
      </c>
      <c r="H2394">
        <v>56.253278299999998</v>
      </c>
      <c r="I2394">
        <v>-103.79480049999999</v>
      </c>
      <c r="J2394" s="1" t="str">
        <f t="shared" si="375"/>
        <v>NGR lake sediment grab sample</v>
      </c>
      <c r="K2394" s="1" t="str">
        <f t="shared" si="376"/>
        <v>&lt;177 micron (NGR)</v>
      </c>
      <c r="L2394">
        <v>124</v>
      </c>
      <c r="M2394" t="s">
        <v>29</v>
      </c>
      <c r="N2394">
        <v>2393</v>
      </c>
      <c r="O2394">
        <v>47</v>
      </c>
    </row>
    <row r="2395" spans="1:15" x14ac:dyDescent="0.3">
      <c r="A2395" t="s">
        <v>9142</v>
      </c>
      <c r="B2395" t="s">
        <v>9143</v>
      </c>
      <c r="C2395" s="1" t="str">
        <f t="shared" si="373"/>
        <v>21:0161</v>
      </c>
      <c r="D2395" s="1" t="str">
        <f t="shared" si="374"/>
        <v>21:0087</v>
      </c>
      <c r="E2395" t="s">
        <v>9144</v>
      </c>
      <c r="F2395" t="s">
        <v>9145</v>
      </c>
      <c r="H2395">
        <v>56.506470499999999</v>
      </c>
      <c r="I2395">
        <v>-103.9736365</v>
      </c>
      <c r="J2395" s="1" t="str">
        <f t="shared" si="375"/>
        <v>NGR lake sediment grab sample</v>
      </c>
      <c r="K2395" s="1" t="str">
        <f t="shared" si="376"/>
        <v>&lt;177 micron (NGR)</v>
      </c>
      <c r="L2395">
        <v>124</v>
      </c>
      <c r="M2395" t="s">
        <v>120</v>
      </c>
      <c r="N2395">
        <v>2394</v>
      </c>
      <c r="O2395">
        <v>17</v>
      </c>
    </row>
    <row r="2396" spans="1:15" x14ac:dyDescent="0.3">
      <c r="A2396" t="s">
        <v>9146</v>
      </c>
      <c r="B2396" t="s">
        <v>9147</v>
      </c>
      <c r="C2396" s="1" t="str">
        <f t="shared" si="373"/>
        <v>21:0161</v>
      </c>
      <c r="D2396" s="1" t="str">
        <f t="shared" si="374"/>
        <v>21:0087</v>
      </c>
      <c r="E2396" t="s">
        <v>9148</v>
      </c>
      <c r="F2396" t="s">
        <v>9149</v>
      </c>
      <c r="H2396">
        <v>56.470552300000001</v>
      </c>
      <c r="I2396">
        <v>-103.9762286</v>
      </c>
      <c r="J2396" s="1" t="str">
        <f t="shared" si="375"/>
        <v>NGR lake sediment grab sample</v>
      </c>
      <c r="K2396" s="1" t="str">
        <f t="shared" si="376"/>
        <v>&lt;177 micron (NGR)</v>
      </c>
      <c r="L2396">
        <v>124</v>
      </c>
      <c r="M2396" t="s">
        <v>34</v>
      </c>
      <c r="N2396">
        <v>2395</v>
      </c>
      <c r="O2396">
        <v>19.5</v>
      </c>
    </row>
    <row r="2397" spans="1:15" x14ac:dyDescent="0.3">
      <c r="A2397" t="s">
        <v>9150</v>
      </c>
      <c r="B2397" t="s">
        <v>9151</v>
      </c>
      <c r="C2397" s="1" t="str">
        <f t="shared" si="373"/>
        <v>21:0161</v>
      </c>
      <c r="D2397" s="1" t="str">
        <f t="shared" si="374"/>
        <v>21:0087</v>
      </c>
      <c r="E2397" t="s">
        <v>9152</v>
      </c>
      <c r="F2397" t="s">
        <v>9153</v>
      </c>
      <c r="H2397">
        <v>56.449770399999998</v>
      </c>
      <c r="I2397">
        <v>-103.96218570000001</v>
      </c>
      <c r="J2397" s="1" t="str">
        <f t="shared" si="375"/>
        <v>NGR lake sediment grab sample</v>
      </c>
      <c r="K2397" s="1" t="str">
        <f t="shared" si="376"/>
        <v>&lt;177 micron (NGR)</v>
      </c>
      <c r="L2397">
        <v>124</v>
      </c>
      <c r="M2397" t="s">
        <v>39</v>
      </c>
      <c r="N2397">
        <v>2396</v>
      </c>
      <c r="O2397">
        <v>24</v>
      </c>
    </row>
    <row r="2398" spans="1:15" x14ac:dyDescent="0.3">
      <c r="A2398" t="s">
        <v>9154</v>
      </c>
      <c r="B2398" t="s">
        <v>9155</v>
      </c>
      <c r="C2398" s="1" t="str">
        <f t="shared" si="373"/>
        <v>21:0161</v>
      </c>
      <c r="D2398" s="1" t="str">
        <f t="shared" si="374"/>
        <v>21:0087</v>
      </c>
      <c r="E2398" t="s">
        <v>9156</v>
      </c>
      <c r="F2398" t="s">
        <v>9157</v>
      </c>
      <c r="H2398">
        <v>56.468372799999997</v>
      </c>
      <c r="I2398">
        <v>-103.9308381</v>
      </c>
      <c r="J2398" s="1" t="str">
        <f t="shared" si="375"/>
        <v>NGR lake sediment grab sample</v>
      </c>
      <c r="K2398" s="1" t="str">
        <f t="shared" si="376"/>
        <v>&lt;177 micron (NGR)</v>
      </c>
      <c r="L2398">
        <v>124</v>
      </c>
      <c r="M2398" t="s">
        <v>44</v>
      </c>
      <c r="N2398">
        <v>2397</v>
      </c>
      <c r="O2398">
        <v>16</v>
      </c>
    </row>
    <row r="2399" spans="1:15" x14ac:dyDescent="0.3">
      <c r="A2399" t="s">
        <v>9158</v>
      </c>
      <c r="B2399" t="s">
        <v>9159</v>
      </c>
      <c r="C2399" s="1" t="str">
        <f t="shared" si="373"/>
        <v>21:0161</v>
      </c>
      <c r="D2399" s="1" t="str">
        <f t="shared" si="374"/>
        <v>21:0087</v>
      </c>
      <c r="E2399" t="s">
        <v>9160</v>
      </c>
      <c r="F2399" t="s">
        <v>9161</v>
      </c>
      <c r="H2399">
        <v>56.472138899999997</v>
      </c>
      <c r="I2399">
        <v>-103.84956440000001</v>
      </c>
      <c r="J2399" s="1" t="str">
        <f t="shared" si="375"/>
        <v>NGR lake sediment grab sample</v>
      </c>
      <c r="K2399" s="1" t="str">
        <f t="shared" si="376"/>
        <v>&lt;177 micron (NGR)</v>
      </c>
      <c r="L2399">
        <v>124</v>
      </c>
      <c r="M2399" t="s">
        <v>49</v>
      </c>
      <c r="N2399">
        <v>2398</v>
      </c>
      <c r="O2399">
        <v>45</v>
      </c>
    </row>
    <row r="2400" spans="1:15" x14ac:dyDescent="0.3">
      <c r="A2400" t="s">
        <v>9162</v>
      </c>
      <c r="B2400" t="s">
        <v>9163</v>
      </c>
      <c r="C2400" s="1" t="str">
        <f t="shared" si="373"/>
        <v>21:0161</v>
      </c>
      <c r="D2400" s="1" t="str">
        <f>HYPERLINK("http://geochem.nrcan.gc.ca/cdogs/content/svy/svy_e.htm", "")</f>
        <v/>
      </c>
      <c r="G2400" s="1" t="str">
        <f>HYPERLINK("http://geochem.nrcan.gc.ca/cdogs/content/cr_/cr_00002_e.htm", "2")</f>
        <v>2</v>
      </c>
      <c r="J2400" t="s">
        <v>22</v>
      </c>
      <c r="K2400" t="s">
        <v>23</v>
      </c>
      <c r="L2400">
        <v>124</v>
      </c>
      <c r="M2400" t="s">
        <v>24</v>
      </c>
      <c r="N2400">
        <v>2399</v>
      </c>
      <c r="O2400">
        <v>15.5</v>
      </c>
    </row>
    <row r="2401" spans="1:15" x14ac:dyDescent="0.3">
      <c r="A2401" t="s">
        <v>9164</v>
      </c>
      <c r="B2401" t="s">
        <v>9165</v>
      </c>
      <c r="C2401" s="1" t="str">
        <f t="shared" si="373"/>
        <v>21:0161</v>
      </c>
      <c r="D2401" s="1" t="str">
        <f t="shared" ref="D2401:D2427" si="377">HYPERLINK("http://geochem.nrcan.gc.ca/cdogs/content/svy/svy210087_e.htm", "21:0087")</f>
        <v>21:0087</v>
      </c>
      <c r="E2401" t="s">
        <v>9166</v>
      </c>
      <c r="F2401" t="s">
        <v>9167</v>
      </c>
      <c r="H2401">
        <v>56.438094900000003</v>
      </c>
      <c r="I2401">
        <v>-103.86032400000001</v>
      </c>
      <c r="J2401" s="1" t="str">
        <f t="shared" ref="J2401:J2427" si="378">HYPERLINK("http://geochem.nrcan.gc.ca/cdogs/content/kwd/kwd020027_e.htm", "NGR lake sediment grab sample")</f>
        <v>NGR lake sediment grab sample</v>
      </c>
      <c r="K2401" s="1" t="str">
        <f t="shared" ref="K2401:K2427" si="379">HYPERLINK("http://geochem.nrcan.gc.ca/cdogs/content/kwd/kwd080006_e.htm", "&lt;177 micron (NGR)")</f>
        <v>&lt;177 micron (NGR)</v>
      </c>
      <c r="L2401">
        <v>124</v>
      </c>
      <c r="M2401" t="s">
        <v>54</v>
      </c>
      <c r="N2401">
        <v>2400</v>
      </c>
      <c r="O2401">
        <v>14.5</v>
      </c>
    </row>
    <row r="2402" spans="1:15" x14ac:dyDescent="0.3">
      <c r="A2402" t="s">
        <v>9168</v>
      </c>
      <c r="B2402" t="s">
        <v>9169</v>
      </c>
      <c r="C2402" s="1" t="str">
        <f t="shared" si="373"/>
        <v>21:0161</v>
      </c>
      <c r="D2402" s="1" t="str">
        <f t="shared" si="377"/>
        <v>21:0087</v>
      </c>
      <c r="E2402" t="s">
        <v>9170</v>
      </c>
      <c r="F2402" t="s">
        <v>9171</v>
      </c>
      <c r="H2402">
        <v>56.4449021</v>
      </c>
      <c r="I2402">
        <v>-103.8195652</v>
      </c>
      <c r="J2402" s="1" t="str">
        <f t="shared" si="378"/>
        <v>NGR lake sediment grab sample</v>
      </c>
      <c r="K2402" s="1" t="str">
        <f t="shared" si="379"/>
        <v>&lt;177 micron (NGR)</v>
      </c>
      <c r="L2402">
        <v>124</v>
      </c>
      <c r="M2402" t="s">
        <v>59</v>
      </c>
      <c r="N2402">
        <v>2401</v>
      </c>
      <c r="O2402">
        <v>13.5</v>
      </c>
    </row>
    <row r="2403" spans="1:15" x14ac:dyDescent="0.3">
      <c r="A2403" t="s">
        <v>9172</v>
      </c>
      <c r="B2403" t="s">
        <v>9173</v>
      </c>
      <c r="C2403" s="1" t="str">
        <f t="shared" si="373"/>
        <v>21:0161</v>
      </c>
      <c r="D2403" s="1" t="str">
        <f t="shared" si="377"/>
        <v>21:0087</v>
      </c>
      <c r="E2403" t="s">
        <v>9174</v>
      </c>
      <c r="F2403" t="s">
        <v>9175</v>
      </c>
      <c r="H2403">
        <v>56.422507400000001</v>
      </c>
      <c r="I2403">
        <v>-103.82674369999999</v>
      </c>
      <c r="J2403" s="1" t="str">
        <f t="shared" si="378"/>
        <v>NGR lake sediment grab sample</v>
      </c>
      <c r="K2403" s="1" t="str">
        <f t="shared" si="379"/>
        <v>&lt;177 micron (NGR)</v>
      </c>
      <c r="L2403">
        <v>124</v>
      </c>
      <c r="M2403" t="s">
        <v>105</v>
      </c>
      <c r="N2403">
        <v>2402</v>
      </c>
      <c r="O2403">
        <v>16.5</v>
      </c>
    </row>
    <row r="2404" spans="1:15" x14ac:dyDescent="0.3">
      <c r="A2404" t="s">
        <v>9176</v>
      </c>
      <c r="B2404" t="s">
        <v>9177</v>
      </c>
      <c r="C2404" s="1" t="str">
        <f t="shared" si="373"/>
        <v>21:0161</v>
      </c>
      <c r="D2404" s="1" t="str">
        <f t="shared" si="377"/>
        <v>21:0087</v>
      </c>
      <c r="E2404" t="s">
        <v>9178</v>
      </c>
      <c r="F2404" t="s">
        <v>9179</v>
      </c>
      <c r="H2404">
        <v>56.405742699999998</v>
      </c>
      <c r="I2404">
        <v>-103.8596702</v>
      </c>
      <c r="J2404" s="1" t="str">
        <f t="shared" si="378"/>
        <v>NGR lake sediment grab sample</v>
      </c>
      <c r="K2404" s="1" t="str">
        <f t="shared" si="379"/>
        <v>&lt;177 micron (NGR)</v>
      </c>
      <c r="L2404">
        <v>124</v>
      </c>
      <c r="M2404" t="s">
        <v>110</v>
      </c>
      <c r="N2404">
        <v>2403</v>
      </c>
      <c r="O2404">
        <v>13.5</v>
      </c>
    </row>
    <row r="2405" spans="1:15" x14ac:dyDescent="0.3">
      <c r="A2405" t="s">
        <v>9180</v>
      </c>
      <c r="B2405" t="s">
        <v>9181</v>
      </c>
      <c r="C2405" s="1" t="str">
        <f t="shared" si="373"/>
        <v>21:0161</v>
      </c>
      <c r="D2405" s="1" t="str">
        <f t="shared" si="377"/>
        <v>21:0087</v>
      </c>
      <c r="E2405" t="s">
        <v>9182</v>
      </c>
      <c r="F2405" t="s">
        <v>9183</v>
      </c>
      <c r="H2405">
        <v>56.383897900000001</v>
      </c>
      <c r="I2405">
        <v>-103.82955029999999</v>
      </c>
      <c r="J2405" s="1" t="str">
        <f t="shared" si="378"/>
        <v>NGR lake sediment grab sample</v>
      </c>
      <c r="K2405" s="1" t="str">
        <f t="shared" si="379"/>
        <v>&lt;177 micron (NGR)</v>
      </c>
      <c r="L2405">
        <v>124</v>
      </c>
      <c r="M2405" t="s">
        <v>115</v>
      </c>
      <c r="N2405">
        <v>2404</v>
      </c>
      <c r="O2405">
        <v>7</v>
      </c>
    </row>
    <row r="2406" spans="1:15" x14ac:dyDescent="0.3">
      <c r="A2406" t="s">
        <v>9184</v>
      </c>
      <c r="B2406" t="s">
        <v>9185</v>
      </c>
      <c r="C2406" s="1" t="str">
        <f t="shared" si="373"/>
        <v>21:0161</v>
      </c>
      <c r="D2406" s="1" t="str">
        <f t="shared" si="377"/>
        <v>21:0087</v>
      </c>
      <c r="E2406" t="s">
        <v>9186</v>
      </c>
      <c r="F2406" t="s">
        <v>9187</v>
      </c>
      <c r="H2406">
        <v>56.366099400000003</v>
      </c>
      <c r="I2406">
        <v>-103.8479032</v>
      </c>
      <c r="J2406" s="1" t="str">
        <f t="shared" si="378"/>
        <v>NGR lake sediment grab sample</v>
      </c>
      <c r="K2406" s="1" t="str">
        <f t="shared" si="379"/>
        <v>&lt;177 micron (NGR)</v>
      </c>
      <c r="L2406">
        <v>124</v>
      </c>
      <c r="M2406" t="s">
        <v>68</v>
      </c>
      <c r="N2406">
        <v>2405</v>
      </c>
      <c r="O2406">
        <v>14.5</v>
      </c>
    </row>
    <row r="2407" spans="1:15" x14ac:dyDescent="0.3">
      <c r="A2407" t="s">
        <v>9188</v>
      </c>
      <c r="B2407" t="s">
        <v>9189</v>
      </c>
      <c r="C2407" s="1" t="str">
        <f t="shared" si="373"/>
        <v>21:0161</v>
      </c>
      <c r="D2407" s="1" t="str">
        <f t="shared" si="377"/>
        <v>21:0087</v>
      </c>
      <c r="E2407" t="s">
        <v>9186</v>
      </c>
      <c r="F2407" t="s">
        <v>9190</v>
      </c>
      <c r="H2407">
        <v>56.366099400000003</v>
      </c>
      <c r="I2407">
        <v>-103.8479032</v>
      </c>
      <c r="J2407" s="1" t="str">
        <f t="shared" si="378"/>
        <v>NGR lake sediment grab sample</v>
      </c>
      <c r="K2407" s="1" t="str">
        <f t="shared" si="379"/>
        <v>&lt;177 micron (NGR)</v>
      </c>
      <c r="L2407">
        <v>124</v>
      </c>
      <c r="M2407" t="s">
        <v>72</v>
      </c>
      <c r="N2407">
        <v>2406</v>
      </c>
      <c r="O2407">
        <v>13.5</v>
      </c>
    </row>
    <row r="2408" spans="1:15" x14ac:dyDescent="0.3">
      <c r="A2408" t="s">
        <v>9191</v>
      </c>
      <c r="B2408" t="s">
        <v>9192</v>
      </c>
      <c r="C2408" s="1" t="str">
        <f t="shared" si="373"/>
        <v>21:0161</v>
      </c>
      <c r="D2408" s="1" t="str">
        <f t="shared" si="377"/>
        <v>21:0087</v>
      </c>
      <c r="E2408" t="s">
        <v>9193</v>
      </c>
      <c r="F2408" t="s">
        <v>9194</v>
      </c>
      <c r="H2408">
        <v>56.311868099999998</v>
      </c>
      <c r="I2408">
        <v>-103.8139717</v>
      </c>
      <c r="J2408" s="1" t="str">
        <f t="shared" si="378"/>
        <v>NGR lake sediment grab sample</v>
      </c>
      <c r="K2408" s="1" t="str">
        <f t="shared" si="379"/>
        <v>&lt;177 micron (NGR)</v>
      </c>
      <c r="L2408">
        <v>124</v>
      </c>
      <c r="M2408" t="s">
        <v>176</v>
      </c>
      <c r="N2408">
        <v>2407</v>
      </c>
      <c r="O2408">
        <v>4.5</v>
      </c>
    </row>
    <row r="2409" spans="1:15" x14ac:dyDescent="0.3">
      <c r="A2409" t="s">
        <v>9195</v>
      </c>
      <c r="B2409" t="s">
        <v>9196</v>
      </c>
      <c r="C2409" s="1" t="str">
        <f t="shared" si="373"/>
        <v>21:0161</v>
      </c>
      <c r="D2409" s="1" t="str">
        <f t="shared" si="377"/>
        <v>21:0087</v>
      </c>
      <c r="E2409" t="s">
        <v>9197</v>
      </c>
      <c r="F2409" t="s">
        <v>9198</v>
      </c>
      <c r="H2409">
        <v>56.310563100000003</v>
      </c>
      <c r="I2409">
        <v>-103.68468970000001</v>
      </c>
      <c r="J2409" s="1" t="str">
        <f t="shared" si="378"/>
        <v>NGR lake sediment grab sample</v>
      </c>
      <c r="K2409" s="1" t="str">
        <f t="shared" si="379"/>
        <v>&lt;177 micron (NGR)</v>
      </c>
      <c r="L2409">
        <v>124</v>
      </c>
      <c r="M2409" t="s">
        <v>183</v>
      </c>
      <c r="N2409">
        <v>2408</v>
      </c>
      <c r="O2409">
        <v>24.5</v>
      </c>
    </row>
    <row r="2410" spans="1:15" x14ac:dyDescent="0.3">
      <c r="A2410" t="s">
        <v>9199</v>
      </c>
      <c r="B2410" t="s">
        <v>9200</v>
      </c>
      <c r="C2410" s="1" t="str">
        <f t="shared" si="373"/>
        <v>21:0161</v>
      </c>
      <c r="D2410" s="1" t="str">
        <f t="shared" si="377"/>
        <v>21:0087</v>
      </c>
      <c r="E2410" t="s">
        <v>9201</v>
      </c>
      <c r="F2410" t="s">
        <v>9202</v>
      </c>
      <c r="H2410">
        <v>56.296122799999999</v>
      </c>
      <c r="I2410">
        <v>-103.67872199999999</v>
      </c>
      <c r="J2410" s="1" t="str">
        <f t="shared" si="378"/>
        <v>NGR lake sediment grab sample</v>
      </c>
      <c r="K2410" s="1" t="str">
        <f t="shared" si="379"/>
        <v>&lt;177 micron (NGR)</v>
      </c>
      <c r="L2410">
        <v>124</v>
      </c>
      <c r="M2410" t="s">
        <v>188</v>
      </c>
      <c r="N2410">
        <v>2409</v>
      </c>
      <c r="O2410">
        <v>23</v>
      </c>
    </row>
    <row r="2411" spans="1:15" x14ac:dyDescent="0.3">
      <c r="A2411" t="s">
        <v>9203</v>
      </c>
      <c r="B2411" t="s">
        <v>9204</v>
      </c>
      <c r="C2411" s="1" t="str">
        <f t="shared" si="373"/>
        <v>21:0161</v>
      </c>
      <c r="D2411" s="1" t="str">
        <f t="shared" si="377"/>
        <v>21:0087</v>
      </c>
      <c r="E2411" t="s">
        <v>9205</v>
      </c>
      <c r="F2411" t="s">
        <v>9206</v>
      </c>
      <c r="H2411">
        <v>56.315213200000002</v>
      </c>
      <c r="I2411">
        <v>-103.6166262</v>
      </c>
      <c r="J2411" s="1" t="str">
        <f t="shared" si="378"/>
        <v>NGR lake sediment grab sample</v>
      </c>
      <c r="K2411" s="1" t="str">
        <f t="shared" si="379"/>
        <v>&lt;177 micron (NGR)</v>
      </c>
      <c r="L2411">
        <v>124</v>
      </c>
      <c r="M2411" t="s">
        <v>193</v>
      </c>
      <c r="N2411">
        <v>2410</v>
      </c>
      <c r="O2411">
        <v>41.5</v>
      </c>
    </row>
    <row r="2412" spans="1:15" x14ac:dyDescent="0.3">
      <c r="A2412" t="s">
        <v>9207</v>
      </c>
      <c r="B2412" t="s">
        <v>9208</v>
      </c>
      <c r="C2412" s="1" t="str">
        <f t="shared" si="373"/>
        <v>21:0161</v>
      </c>
      <c r="D2412" s="1" t="str">
        <f t="shared" si="377"/>
        <v>21:0087</v>
      </c>
      <c r="E2412" t="s">
        <v>9144</v>
      </c>
      <c r="F2412" t="s">
        <v>9209</v>
      </c>
      <c r="H2412">
        <v>56.506470499999999</v>
      </c>
      <c r="I2412">
        <v>-103.9736365</v>
      </c>
      <c r="J2412" s="1" t="str">
        <f t="shared" si="378"/>
        <v>NGR lake sediment grab sample</v>
      </c>
      <c r="K2412" s="1" t="str">
        <f t="shared" si="379"/>
        <v>&lt;177 micron (NGR)</v>
      </c>
      <c r="L2412">
        <v>124</v>
      </c>
      <c r="M2412" t="s">
        <v>197</v>
      </c>
      <c r="N2412">
        <v>2411</v>
      </c>
      <c r="O2412">
        <v>18.5</v>
      </c>
    </row>
    <row r="2413" spans="1:15" x14ac:dyDescent="0.3">
      <c r="A2413" t="s">
        <v>9210</v>
      </c>
      <c r="B2413" t="s">
        <v>9211</v>
      </c>
      <c r="C2413" s="1" t="str">
        <f t="shared" si="373"/>
        <v>21:0161</v>
      </c>
      <c r="D2413" s="1" t="str">
        <f t="shared" si="377"/>
        <v>21:0087</v>
      </c>
      <c r="E2413" t="s">
        <v>9212</v>
      </c>
      <c r="F2413" t="s">
        <v>9213</v>
      </c>
      <c r="H2413">
        <v>56.293097099999997</v>
      </c>
      <c r="I2413">
        <v>-103.6481259</v>
      </c>
      <c r="J2413" s="1" t="str">
        <f t="shared" si="378"/>
        <v>NGR lake sediment grab sample</v>
      </c>
      <c r="K2413" s="1" t="str">
        <f t="shared" si="379"/>
        <v>&lt;177 micron (NGR)</v>
      </c>
      <c r="L2413">
        <v>125</v>
      </c>
      <c r="M2413" t="s">
        <v>19</v>
      </c>
      <c r="N2413">
        <v>2412</v>
      </c>
      <c r="O2413">
        <v>35.5</v>
      </c>
    </row>
    <row r="2414" spans="1:15" x14ac:dyDescent="0.3">
      <c r="A2414" t="s">
        <v>9214</v>
      </c>
      <c r="B2414" t="s">
        <v>9215</v>
      </c>
      <c r="C2414" s="1" t="str">
        <f t="shared" si="373"/>
        <v>21:0161</v>
      </c>
      <c r="D2414" s="1" t="str">
        <f t="shared" si="377"/>
        <v>21:0087</v>
      </c>
      <c r="E2414" t="s">
        <v>9216</v>
      </c>
      <c r="F2414" t="s">
        <v>9217</v>
      </c>
      <c r="H2414">
        <v>56.288482299999998</v>
      </c>
      <c r="I2414">
        <v>-103.81146459999999</v>
      </c>
      <c r="J2414" s="1" t="str">
        <f t="shared" si="378"/>
        <v>NGR lake sediment grab sample</v>
      </c>
      <c r="K2414" s="1" t="str">
        <f t="shared" si="379"/>
        <v>&lt;177 micron (NGR)</v>
      </c>
      <c r="L2414">
        <v>125</v>
      </c>
      <c r="M2414" t="s">
        <v>120</v>
      </c>
      <c r="N2414">
        <v>2413</v>
      </c>
      <c r="O2414">
        <v>10</v>
      </c>
    </row>
    <row r="2415" spans="1:15" x14ac:dyDescent="0.3">
      <c r="A2415" t="s">
        <v>9218</v>
      </c>
      <c r="B2415" t="s">
        <v>9219</v>
      </c>
      <c r="C2415" s="1" t="str">
        <f t="shared" si="373"/>
        <v>21:0161</v>
      </c>
      <c r="D2415" s="1" t="str">
        <f t="shared" si="377"/>
        <v>21:0087</v>
      </c>
      <c r="E2415" t="s">
        <v>9220</v>
      </c>
      <c r="F2415" t="s">
        <v>9221</v>
      </c>
      <c r="H2415">
        <v>56.316237200000003</v>
      </c>
      <c r="I2415">
        <v>-103.8979069</v>
      </c>
      <c r="J2415" s="1" t="str">
        <f t="shared" si="378"/>
        <v>NGR lake sediment grab sample</v>
      </c>
      <c r="K2415" s="1" t="str">
        <f t="shared" si="379"/>
        <v>&lt;177 micron (NGR)</v>
      </c>
      <c r="L2415">
        <v>125</v>
      </c>
      <c r="M2415" t="s">
        <v>29</v>
      </c>
      <c r="N2415">
        <v>2414</v>
      </c>
      <c r="O2415">
        <v>6.5</v>
      </c>
    </row>
    <row r="2416" spans="1:15" x14ac:dyDescent="0.3">
      <c r="A2416" t="s">
        <v>9222</v>
      </c>
      <c r="B2416" t="s">
        <v>9223</v>
      </c>
      <c r="C2416" s="1" t="str">
        <f t="shared" si="373"/>
        <v>21:0161</v>
      </c>
      <c r="D2416" s="1" t="str">
        <f t="shared" si="377"/>
        <v>21:0087</v>
      </c>
      <c r="E2416" t="s">
        <v>9224</v>
      </c>
      <c r="F2416" t="s">
        <v>9225</v>
      </c>
      <c r="H2416">
        <v>56.356845300000003</v>
      </c>
      <c r="I2416">
        <v>-103.9177758</v>
      </c>
      <c r="J2416" s="1" t="str">
        <f t="shared" si="378"/>
        <v>NGR lake sediment grab sample</v>
      </c>
      <c r="K2416" s="1" t="str">
        <f t="shared" si="379"/>
        <v>&lt;177 micron (NGR)</v>
      </c>
      <c r="L2416">
        <v>125</v>
      </c>
      <c r="M2416" t="s">
        <v>34</v>
      </c>
      <c r="N2416">
        <v>2415</v>
      </c>
      <c r="O2416">
        <v>13.5</v>
      </c>
    </row>
    <row r="2417" spans="1:15" x14ac:dyDescent="0.3">
      <c r="A2417" t="s">
        <v>9226</v>
      </c>
      <c r="B2417" t="s">
        <v>9227</v>
      </c>
      <c r="C2417" s="1" t="str">
        <f t="shared" si="373"/>
        <v>21:0161</v>
      </c>
      <c r="D2417" s="1" t="str">
        <f t="shared" si="377"/>
        <v>21:0087</v>
      </c>
      <c r="E2417" t="s">
        <v>9228</v>
      </c>
      <c r="F2417" t="s">
        <v>9229</v>
      </c>
      <c r="H2417">
        <v>56.380382699999998</v>
      </c>
      <c r="I2417">
        <v>-103.9381614</v>
      </c>
      <c r="J2417" s="1" t="str">
        <f t="shared" si="378"/>
        <v>NGR lake sediment grab sample</v>
      </c>
      <c r="K2417" s="1" t="str">
        <f t="shared" si="379"/>
        <v>&lt;177 micron (NGR)</v>
      </c>
      <c r="L2417">
        <v>125</v>
      </c>
      <c r="M2417" t="s">
        <v>39</v>
      </c>
      <c r="N2417">
        <v>2416</v>
      </c>
      <c r="O2417">
        <v>17</v>
      </c>
    </row>
    <row r="2418" spans="1:15" x14ac:dyDescent="0.3">
      <c r="A2418" t="s">
        <v>9230</v>
      </c>
      <c r="B2418" t="s">
        <v>9231</v>
      </c>
      <c r="C2418" s="1" t="str">
        <f t="shared" si="373"/>
        <v>21:0161</v>
      </c>
      <c r="D2418" s="1" t="str">
        <f t="shared" si="377"/>
        <v>21:0087</v>
      </c>
      <c r="E2418" t="s">
        <v>9232</v>
      </c>
      <c r="F2418" t="s">
        <v>9233</v>
      </c>
      <c r="H2418">
        <v>56.416131900000003</v>
      </c>
      <c r="I2418">
        <v>-103.9160935</v>
      </c>
      <c r="J2418" s="1" t="str">
        <f t="shared" si="378"/>
        <v>NGR lake sediment grab sample</v>
      </c>
      <c r="K2418" s="1" t="str">
        <f t="shared" si="379"/>
        <v>&lt;177 micron (NGR)</v>
      </c>
      <c r="L2418">
        <v>125</v>
      </c>
      <c r="M2418" t="s">
        <v>44</v>
      </c>
      <c r="N2418">
        <v>2417</v>
      </c>
      <c r="O2418">
        <v>31.5</v>
      </c>
    </row>
    <row r="2419" spans="1:15" x14ac:dyDescent="0.3">
      <c r="A2419" t="s">
        <v>9234</v>
      </c>
      <c r="B2419" t="s">
        <v>9235</v>
      </c>
      <c r="C2419" s="1" t="str">
        <f t="shared" si="373"/>
        <v>21:0161</v>
      </c>
      <c r="D2419" s="1" t="str">
        <f t="shared" si="377"/>
        <v>21:0087</v>
      </c>
      <c r="E2419" t="s">
        <v>9236</v>
      </c>
      <c r="F2419" t="s">
        <v>9237</v>
      </c>
      <c r="H2419">
        <v>56.431501300000001</v>
      </c>
      <c r="I2419">
        <v>-103.9270078</v>
      </c>
      <c r="J2419" s="1" t="str">
        <f t="shared" si="378"/>
        <v>NGR lake sediment grab sample</v>
      </c>
      <c r="K2419" s="1" t="str">
        <f t="shared" si="379"/>
        <v>&lt;177 micron (NGR)</v>
      </c>
      <c r="L2419">
        <v>125</v>
      </c>
      <c r="M2419" t="s">
        <v>49</v>
      </c>
      <c r="N2419">
        <v>2418</v>
      </c>
      <c r="O2419">
        <v>20</v>
      </c>
    </row>
    <row r="2420" spans="1:15" x14ac:dyDescent="0.3">
      <c r="A2420" t="s">
        <v>9238</v>
      </c>
      <c r="B2420" t="s">
        <v>9239</v>
      </c>
      <c r="C2420" s="1" t="str">
        <f t="shared" si="373"/>
        <v>21:0161</v>
      </c>
      <c r="D2420" s="1" t="str">
        <f t="shared" si="377"/>
        <v>21:0087</v>
      </c>
      <c r="E2420" t="s">
        <v>9240</v>
      </c>
      <c r="F2420" t="s">
        <v>9241</v>
      </c>
      <c r="H2420">
        <v>56.404131599999999</v>
      </c>
      <c r="I2420">
        <v>-103.9844932</v>
      </c>
      <c r="J2420" s="1" t="str">
        <f t="shared" si="378"/>
        <v>NGR lake sediment grab sample</v>
      </c>
      <c r="K2420" s="1" t="str">
        <f t="shared" si="379"/>
        <v>&lt;177 micron (NGR)</v>
      </c>
      <c r="L2420">
        <v>125</v>
      </c>
      <c r="M2420" t="s">
        <v>54</v>
      </c>
      <c r="N2420">
        <v>2419</v>
      </c>
      <c r="O2420">
        <v>16</v>
      </c>
    </row>
    <row r="2421" spans="1:15" x14ac:dyDescent="0.3">
      <c r="A2421" t="s">
        <v>9242</v>
      </c>
      <c r="B2421" t="s">
        <v>9243</v>
      </c>
      <c r="C2421" s="1" t="str">
        <f t="shared" si="373"/>
        <v>21:0161</v>
      </c>
      <c r="D2421" s="1" t="str">
        <f t="shared" si="377"/>
        <v>21:0087</v>
      </c>
      <c r="E2421" t="s">
        <v>9244</v>
      </c>
      <c r="F2421" t="s">
        <v>9245</v>
      </c>
      <c r="H2421">
        <v>56.325093899999999</v>
      </c>
      <c r="I2421">
        <v>-103.98820910000001</v>
      </c>
      <c r="J2421" s="1" t="str">
        <f t="shared" si="378"/>
        <v>NGR lake sediment grab sample</v>
      </c>
      <c r="K2421" s="1" t="str">
        <f t="shared" si="379"/>
        <v>&lt;177 micron (NGR)</v>
      </c>
      <c r="L2421">
        <v>125</v>
      </c>
      <c r="M2421" t="s">
        <v>59</v>
      </c>
      <c r="N2421">
        <v>2420</v>
      </c>
      <c r="O2421">
        <v>25</v>
      </c>
    </row>
    <row r="2422" spans="1:15" x14ac:dyDescent="0.3">
      <c r="A2422" t="s">
        <v>9246</v>
      </c>
      <c r="B2422" t="s">
        <v>9247</v>
      </c>
      <c r="C2422" s="1" t="str">
        <f t="shared" si="373"/>
        <v>21:0161</v>
      </c>
      <c r="D2422" s="1" t="str">
        <f t="shared" si="377"/>
        <v>21:0087</v>
      </c>
      <c r="E2422" t="s">
        <v>9248</v>
      </c>
      <c r="F2422" t="s">
        <v>9249</v>
      </c>
      <c r="H2422">
        <v>56.296702000000003</v>
      </c>
      <c r="I2422">
        <v>-103.92432359999999</v>
      </c>
      <c r="J2422" s="1" t="str">
        <f t="shared" si="378"/>
        <v>NGR lake sediment grab sample</v>
      </c>
      <c r="K2422" s="1" t="str">
        <f t="shared" si="379"/>
        <v>&lt;177 micron (NGR)</v>
      </c>
      <c r="L2422">
        <v>125</v>
      </c>
      <c r="M2422" t="s">
        <v>105</v>
      </c>
      <c r="N2422">
        <v>2421</v>
      </c>
      <c r="O2422">
        <v>31</v>
      </c>
    </row>
    <row r="2423" spans="1:15" x14ac:dyDescent="0.3">
      <c r="A2423" t="s">
        <v>9250</v>
      </c>
      <c r="B2423" t="s">
        <v>9251</v>
      </c>
      <c r="C2423" s="1" t="str">
        <f t="shared" si="373"/>
        <v>21:0161</v>
      </c>
      <c r="D2423" s="1" t="str">
        <f t="shared" si="377"/>
        <v>21:0087</v>
      </c>
      <c r="E2423" t="s">
        <v>9252</v>
      </c>
      <c r="F2423" t="s">
        <v>9253</v>
      </c>
      <c r="H2423">
        <v>56.2844427</v>
      </c>
      <c r="I2423">
        <v>-103.9618215</v>
      </c>
      <c r="J2423" s="1" t="str">
        <f t="shared" si="378"/>
        <v>NGR lake sediment grab sample</v>
      </c>
      <c r="K2423" s="1" t="str">
        <f t="shared" si="379"/>
        <v>&lt;177 micron (NGR)</v>
      </c>
      <c r="L2423">
        <v>125</v>
      </c>
      <c r="M2423" t="s">
        <v>68</v>
      </c>
      <c r="N2423">
        <v>2422</v>
      </c>
      <c r="O2423">
        <v>62</v>
      </c>
    </row>
    <row r="2424" spans="1:15" x14ac:dyDescent="0.3">
      <c r="A2424" t="s">
        <v>9254</v>
      </c>
      <c r="B2424" t="s">
        <v>9255</v>
      </c>
      <c r="C2424" s="1" t="str">
        <f t="shared" si="373"/>
        <v>21:0161</v>
      </c>
      <c r="D2424" s="1" t="str">
        <f t="shared" si="377"/>
        <v>21:0087</v>
      </c>
      <c r="E2424" t="s">
        <v>9252</v>
      </c>
      <c r="F2424" t="s">
        <v>9256</v>
      </c>
      <c r="H2424">
        <v>56.2844427</v>
      </c>
      <c r="I2424">
        <v>-103.9618215</v>
      </c>
      <c r="J2424" s="1" t="str">
        <f t="shared" si="378"/>
        <v>NGR lake sediment grab sample</v>
      </c>
      <c r="K2424" s="1" t="str">
        <f t="shared" si="379"/>
        <v>&lt;177 micron (NGR)</v>
      </c>
      <c r="L2424">
        <v>125</v>
      </c>
      <c r="M2424" t="s">
        <v>72</v>
      </c>
      <c r="N2424">
        <v>2423</v>
      </c>
      <c r="O2424">
        <v>61.5</v>
      </c>
    </row>
    <row r="2425" spans="1:15" x14ac:dyDescent="0.3">
      <c r="A2425" t="s">
        <v>9257</v>
      </c>
      <c r="B2425" t="s">
        <v>9258</v>
      </c>
      <c r="C2425" s="1" t="str">
        <f t="shared" si="373"/>
        <v>21:0161</v>
      </c>
      <c r="D2425" s="1" t="str">
        <f t="shared" si="377"/>
        <v>21:0087</v>
      </c>
      <c r="E2425" t="s">
        <v>9259</v>
      </c>
      <c r="F2425" t="s">
        <v>9260</v>
      </c>
      <c r="H2425">
        <v>56.255615200000001</v>
      </c>
      <c r="I2425">
        <v>-103.95291690000001</v>
      </c>
      <c r="J2425" s="1" t="str">
        <f t="shared" si="378"/>
        <v>NGR lake sediment grab sample</v>
      </c>
      <c r="K2425" s="1" t="str">
        <f t="shared" si="379"/>
        <v>&lt;177 micron (NGR)</v>
      </c>
      <c r="L2425">
        <v>125</v>
      </c>
      <c r="M2425" t="s">
        <v>110</v>
      </c>
      <c r="N2425">
        <v>2424</v>
      </c>
      <c r="O2425">
        <v>37</v>
      </c>
    </row>
    <row r="2426" spans="1:15" x14ac:dyDescent="0.3">
      <c r="A2426" t="s">
        <v>9261</v>
      </c>
      <c r="B2426" t="s">
        <v>9262</v>
      </c>
      <c r="C2426" s="1" t="str">
        <f t="shared" si="373"/>
        <v>21:0161</v>
      </c>
      <c r="D2426" s="1" t="str">
        <f t="shared" si="377"/>
        <v>21:0087</v>
      </c>
      <c r="E2426" t="s">
        <v>9263</v>
      </c>
      <c r="F2426" t="s">
        <v>9264</v>
      </c>
      <c r="H2426">
        <v>56.224949000000002</v>
      </c>
      <c r="I2426">
        <v>-103.9392373</v>
      </c>
      <c r="J2426" s="1" t="str">
        <f t="shared" si="378"/>
        <v>NGR lake sediment grab sample</v>
      </c>
      <c r="K2426" s="1" t="str">
        <f t="shared" si="379"/>
        <v>&lt;177 micron (NGR)</v>
      </c>
      <c r="L2426">
        <v>125</v>
      </c>
      <c r="M2426" t="s">
        <v>115</v>
      </c>
      <c r="N2426">
        <v>2425</v>
      </c>
      <c r="O2426">
        <v>27</v>
      </c>
    </row>
    <row r="2427" spans="1:15" x14ac:dyDescent="0.3">
      <c r="A2427" t="s">
        <v>9265</v>
      </c>
      <c r="B2427" t="s">
        <v>9266</v>
      </c>
      <c r="C2427" s="1" t="str">
        <f t="shared" si="373"/>
        <v>21:0161</v>
      </c>
      <c r="D2427" s="1" t="str">
        <f t="shared" si="377"/>
        <v>21:0087</v>
      </c>
      <c r="E2427" t="s">
        <v>9267</v>
      </c>
      <c r="F2427" t="s">
        <v>9268</v>
      </c>
      <c r="H2427">
        <v>56.251786899999999</v>
      </c>
      <c r="I2427">
        <v>-103.92558320000001</v>
      </c>
      <c r="J2427" s="1" t="str">
        <f t="shared" si="378"/>
        <v>NGR lake sediment grab sample</v>
      </c>
      <c r="K2427" s="1" t="str">
        <f t="shared" si="379"/>
        <v>&lt;177 micron (NGR)</v>
      </c>
      <c r="L2427">
        <v>125</v>
      </c>
      <c r="M2427" t="s">
        <v>176</v>
      </c>
      <c r="N2427">
        <v>2426</v>
      </c>
      <c r="O2427">
        <v>11.5</v>
      </c>
    </row>
    <row r="2428" spans="1:15" x14ac:dyDescent="0.3">
      <c r="A2428" t="s">
        <v>9269</v>
      </c>
      <c r="B2428" t="s">
        <v>9270</v>
      </c>
      <c r="C2428" s="1" t="str">
        <f t="shared" si="373"/>
        <v>21:0161</v>
      </c>
      <c r="D2428" s="1" t="str">
        <f>HYPERLINK("http://geochem.nrcan.gc.ca/cdogs/content/svy/svy_e.htm", "")</f>
        <v/>
      </c>
      <c r="G2428" s="1" t="str">
        <f>HYPERLINK("http://geochem.nrcan.gc.ca/cdogs/content/cr_/cr_00001_e.htm", "1")</f>
        <v>1</v>
      </c>
      <c r="J2428" t="s">
        <v>22</v>
      </c>
      <c r="K2428" t="s">
        <v>23</v>
      </c>
      <c r="L2428">
        <v>125</v>
      </c>
      <c r="M2428" t="s">
        <v>24</v>
      </c>
      <c r="N2428">
        <v>2427</v>
      </c>
      <c r="O2428">
        <v>47.5</v>
      </c>
    </row>
    <row r="2429" spans="1:15" x14ac:dyDescent="0.3">
      <c r="A2429" t="s">
        <v>9271</v>
      </c>
      <c r="B2429" t="s">
        <v>9272</v>
      </c>
      <c r="C2429" s="1" t="str">
        <f t="shared" si="373"/>
        <v>21:0161</v>
      </c>
      <c r="D2429" s="1" t="str">
        <f t="shared" ref="D2429:D2443" si="380">HYPERLINK("http://geochem.nrcan.gc.ca/cdogs/content/svy/svy210087_e.htm", "21:0087")</f>
        <v>21:0087</v>
      </c>
      <c r="E2429" t="s">
        <v>9273</v>
      </c>
      <c r="F2429" t="s">
        <v>9274</v>
      </c>
      <c r="H2429">
        <v>56.255834100000001</v>
      </c>
      <c r="I2429">
        <v>-103.8754302</v>
      </c>
      <c r="J2429" s="1" t="str">
        <f t="shared" ref="J2429:J2443" si="381">HYPERLINK("http://geochem.nrcan.gc.ca/cdogs/content/kwd/kwd020027_e.htm", "NGR lake sediment grab sample")</f>
        <v>NGR lake sediment grab sample</v>
      </c>
      <c r="K2429" s="1" t="str">
        <f t="shared" ref="K2429:K2443" si="382">HYPERLINK("http://geochem.nrcan.gc.ca/cdogs/content/kwd/kwd080006_e.htm", "&lt;177 micron (NGR)")</f>
        <v>&lt;177 micron (NGR)</v>
      </c>
      <c r="L2429">
        <v>125</v>
      </c>
      <c r="M2429" t="s">
        <v>183</v>
      </c>
      <c r="N2429">
        <v>2428</v>
      </c>
      <c r="O2429">
        <v>46.5</v>
      </c>
    </row>
    <row r="2430" spans="1:15" x14ac:dyDescent="0.3">
      <c r="A2430" t="s">
        <v>9275</v>
      </c>
      <c r="B2430" t="s">
        <v>9276</v>
      </c>
      <c r="C2430" s="1" t="str">
        <f t="shared" si="373"/>
        <v>21:0161</v>
      </c>
      <c r="D2430" s="1" t="str">
        <f t="shared" si="380"/>
        <v>21:0087</v>
      </c>
      <c r="E2430" t="s">
        <v>9277</v>
      </c>
      <c r="F2430" t="s">
        <v>9278</v>
      </c>
      <c r="H2430">
        <v>56.218737300000001</v>
      </c>
      <c r="I2430">
        <v>-103.8474892</v>
      </c>
      <c r="J2430" s="1" t="str">
        <f t="shared" si="381"/>
        <v>NGR lake sediment grab sample</v>
      </c>
      <c r="K2430" s="1" t="str">
        <f t="shared" si="382"/>
        <v>&lt;177 micron (NGR)</v>
      </c>
      <c r="L2430">
        <v>125</v>
      </c>
      <c r="M2430" t="s">
        <v>188</v>
      </c>
      <c r="N2430">
        <v>2429</v>
      </c>
      <c r="O2430">
        <v>54</v>
      </c>
    </row>
    <row r="2431" spans="1:15" x14ac:dyDescent="0.3">
      <c r="A2431" t="s">
        <v>9279</v>
      </c>
      <c r="B2431" t="s">
        <v>9280</v>
      </c>
      <c r="C2431" s="1" t="str">
        <f t="shared" si="373"/>
        <v>21:0161</v>
      </c>
      <c r="D2431" s="1" t="str">
        <f t="shared" si="380"/>
        <v>21:0087</v>
      </c>
      <c r="E2431" t="s">
        <v>9281</v>
      </c>
      <c r="F2431" t="s">
        <v>9282</v>
      </c>
      <c r="H2431">
        <v>56.206759099999999</v>
      </c>
      <c r="I2431">
        <v>-103.9139457</v>
      </c>
      <c r="J2431" s="1" t="str">
        <f t="shared" si="381"/>
        <v>NGR lake sediment grab sample</v>
      </c>
      <c r="K2431" s="1" t="str">
        <f t="shared" si="382"/>
        <v>&lt;177 micron (NGR)</v>
      </c>
      <c r="L2431">
        <v>125</v>
      </c>
      <c r="M2431" t="s">
        <v>193</v>
      </c>
      <c r="N2431">
        <v>2430</v>
      </c>
      <c r="O2431">
        <v>49</v>
      </c>
    </row>
    <row r="2432" spans="1:15" x14ac:dyDescent="0.3">
      <c r="A2432" t="s">
        <v>9283</v>
      </c>
      <c r="B2432" t="s">
        <v>9284</v>
      </c>
      <c r="C2432" s="1" t="str">
        <f t="shared" si="373"/>
        <v>21:0161</v>
      </c>
      <c r="D2432" s="1" t="str">
        <f t="shared" si="380"/>
        <v>21:0087</v>
      </c>
      <c r="E2432" t="s">
        <v>9216</v>
      </c>
      <c r="F2432" t="s">
        <v>9285</v>
      </c>
      <c r="H2432">
        <v>56.288482299999998</v>
      </c>
      <c r="I2432">
        <v>-103.81146459999999</v>
      </c>
      <c r="J2432" s="1" t="str">
        <f t="shared" si="381"/>
        <v>NGR lake sediment grab sample</v>
      </c>
      <c r="K2432" s="1" t="str">
        <f t="shared" si="382"/>
        <v>&lt;177 micron (NGR)</v>
      </c>
      <c r="L2432">
        <v>125</v>
      </c>
      <c r="M2432" t="s">
        <v>197</v>
      </c>
      <c r="N2432">
        <v>2431</v>
      </c>
      <c r="O2432">
        <v>9</v>
      </c>
    </row>
    <row r="2433" spans="1:15" x14ac:dyDescent="0.3">
      <c r="A2433" t="s">
        <v>9286</v>
      </c>
      <c r="B2433" t="s">
        <v>9287</v>
      </c>
      <c r="C2433" s="1" t="str">
        <f t="shared" si="373"/>
        <v>21:0161</v>
      </c>
      <c r="D2433" s="1" t="str">
        <f t="shared" si="380"/>
        <v>21:0087</v>
      </c>
      <c r="E2433" t="s">
        <v>9288</v>
      </c>
      <c r="F2433" t="s">
        <v>9289</v>
      </c>
      <c r="H2433">
        <v>56.193924699999997</v>
      </c>
      <c r="I2433">
        <v>-103.8852998</v>
      </c>
      <c r="J2433" s="1" t="str">
        <f t="shared" si="381"/>
        <v>NGR lake sediment grab sample</v>
      </c>
      <c r="K2433" s="1" t="str">
        <f t="shared" si="382"/>
        <v>&lt;177 micron (NGR)</v>
      </c>
      <c r="L2433">
        <v>126</v>
      </c>
      <c r="M2433" t="s">
        <v>19</v>
      </c>
      <c r="N2433">
        <v>2432</v>
      </c>
      <c r="O2433">
        <v>9</v>
      </c>
    </row>
    <row r="2434" spans="1:15" x14ac:dyDescent="0.3">
      <c r="A2434" t="s">
        <v>9290</v>
      </c>
      <c r="B2434" t="s">
        <v>9291</v>
      </c>
      <c r="C2434" s="1" t="str">
        <f t="shared" ref="C2434:C2497" si="383">HYPERLINK("http://geochem.nrcan.gc.ca/cdogs/content/bdl/bdl210161_e.htm", "21:0161")</f>
        <v>21:0161</v>
      </c>
      <c r="D2434" s="1" t="str">
        <f t="shared" si="380"/>
        <v>21:0087</v>
      </c>
      <c r="E2434" t="s">
        <v>9292</v>
      </c>
      <c r="F2434" t="s">
        <v>9293</v>
      </c>
      <c r="H2434">
        <v>56.185735100000002</v>
      </c>
      <c r="I2434">
        <v>-103.9773776</v>
      </c>
      <c r="J2434" s="1" t="str">
        <f t="shared" si="381"/>
        <v>NGR lake sediment grab sample</v>
      </c>
      <c r="K2434" s="1" t="str">
        <f t="shared" si="382"/>
        <v>&lt;177 micron (NGR)</v>
      </c>
      <c r="L2434">
        <v>126</v>
      </c>
      <c r="M2434" t="s">
        <v>29</v>
      </c>
      <c r="N2434">
        <v>2433</v>
      </c>
      <c r="O2434">
        <v>44.5</v>
      </c>
    </row>
    <row r="2435" spans="1:15" x14ac:dyDescent="0.3">
      <c r="A2435" t="s">
        <v>9294</v>
      </c>
      <c r="B2435" t="s">
        <v>9295</v>
      </c>
      <c r="C2435" s="1" t="str">
        <f t="shared" si="383"/>
        <v>21:0161</v>
      </c>
      <c r="D2435" s="1" t="str">
        <f t="shared" si="380"/>
        <v>21:0087</v>
      </c>
      <c r="E2435" t="s">
        <v>9296</v>
      </c>
      <c r="F2435" t="s">
        <v>9297</v>
      </c>
      <c r="H2435">
        <v>56.004177300000002</v>
      </c>
      <c r="I2435">
        <v>-103.97095299999999</v>
      </c>
      <c r="J2435" s="1" t="str">
        <f t="shared" si="381"/>
        <v>NGR lake sediment grab sample</v>
      </c>
      <c r="K2435" s="1" t="str">
        <f t="shared" si="382"/>
        <v>&lt;177 micron (NGR)</v>
      </c>
      <c r="L2435">
        <v>127</v>
      </c>
      <c r="M2435" t="s">
        <v>19</v>
      </c>
      <c r="N2435">
        <v>2434</v>
      </c>
      <c r="O2435">
        <v>25</v>
      </c>
    </row>
    <row r="2436" spans="1:15" x14ac:dyDescent="0.3">
      <c r="A2436" t="s">
        <v>9298</v>
      </c>
      <c r="B2436" t="s">
        <v>9299</v>
      </c>
      <c r="C2436" s="1" t="str">
        <f t="shared" si="383"/>
        <v>21:0161</v>
      </c>
      <c r="D2436" s="1" t="str">
        <f t="shared" si="380"/>
        <v>21:0087</v>
      </c>
      <c r="E2436" t="s">
        <v>9300</v>
      </c>
      <c r="F2436" t="s">
        <v>9301</v>
      </c>
      <c r="H2436">
        <v>56.015584199999999</v>
      </c>
      <c r="I2436">
        <v>-103.9385669</v>
      </c>
      <c r="J2436" s="1" t="str">
        <f t="shared" si="381"/>
        <v>NGR lake sediment grab sample</v>
      </c>
      <c r="K2436" s="1" t="str">
        <f t="shared" si="382"/>
        <v>&lt;177 micron (NGR)</v>
      </c>
      <c r="L2436">
        <v>127</v>
      </c>
      <c r="M2436" t="s">
        <v>29</v>
      </c>
      <c r="N2436">
        <v>2435</v>
      </c>
      <c r="O2436">
        <v>18</v>
      </c>
    </row>
    <row r="2437" spans="1:15" x14ac:dyDescent="0.3">
      <c r="A2437" t="s">
        <v>9302</v>
      </c>
      <c r="B2437" t="s">
        <v>9303</v>
      </c>
      <c r="C2437" s="1" t="str">
        <f t="shared" si="383"/>
        <v>21:0161</v>
      </c>
      <c r="D2437" s="1" t="str">
        <f t="shared" si="380"/>
        <v>21:0087</v>
      </c>
      <c r="E2437" t="s">
        <v>9304</v>
      </c>
      <c r="F2437" t="s">
        <v>9305</v>
      </c>
      <c r="H2437">
        <v>56.043363399999997</v>
      </c>
      <c r="I2437">
        <v>-103.9297778</v>
      </c>
      <c r="J2437" s="1" t="str">
        <f t="shared" si="381"/>
        <v>NGR lake sediment grab sample</v>
      </c>
      <c r="K2437" s="1" t="str">
        <f t="shared" si="382"/>
        <v>&lt;177 micron (NGR)</v>
      </c>
      <c r="L2437">
        <v>127</v>
      </c>
      <c r="M2437" t="s">
        <v>34</v>
      </c>
      <c r="N2437">
        <v>2436</v>
      </c>
      <c r="O2437">
        <v>13.5</v>
      </c>
    </row>
    <row r="2438" spans="1:15" x14ac:dyDescent="0.3">
      <c r="A2438" t="s">
        <v>9306</v>
      </c>
      <c r="B2438" t="s">
        <v>9307</v>
      </c>
      <c r="C2438" s="1" t="str">
        <f t="shared" si="383"/>
        <v>21:0161</v>
      </c>
      <c r="D2438" s="1" t="str">
        <f t="shared" si="380"/>
        <v>21:0087</v>
      </c>
      <c r="E2438" t="s">
        <v>9308</v>
      </c>
      <c r="F2438" t="s">
        <v>9309</v>
      </c>
      <c r="H2438">
        <v>56.0364869</v>
      </c>
      <c r="I2438">
        <v>-103.8641624</v>
      </c>
      <c r="J2438" s="1" t="str">
        <f t="shared" si="381"/>
        <v>NGR lake sediment grab sample</v>
      </c>
      <c r="K2438" s="1" t="str">
        <f t="shared" si="382"/>
        <v>&lt;177 micron (NGR)</v>
      </c>
      <c r="L2438">
        <v>127</v>
      </c>
      <c r="M2438" t="s">
        <v>39</v>
      </c>
      <c r="N2438">
        <v>2437</v>
      </c>
      <c r="O2438">
        <v>31</v>
      </c>
    </row>
    <row r="2439" spans="1:15" x14ac:dyDescent="0.3">
      <c r="A2439" t="s">
        <v>9310</v>
      </c>
      <c r="B2439" t="s">
        <v>9311</v>
      </c>
      <c r="C2439" s="1" t="str">
        <f t="shared" si="383"/>
        <v>21:0161</v>
      </c>
      <c r="D2439" s="1" t="str">
        <f t="shared" si="380"/>
        <v>21:0087</v>
      </c>
      <c r="E2439" t="s">
        <v>9312</v>
      </c>
      <c r="F2439" t="s">
        <v>9313</v>
      </c>
      <c r="H2439">
        <v>56.0374962</v>
      </c>
      <c r="I2439">
        <v>-103.97969670000001</v>
      </c>
      <c r="J2439" s="1" t="str">
        <f t="shared" si="381"/>
        <v>NGR lake sediment grab sample</v>
      </c>
      <c r="K2439" s="1" t="str">
        <f t="shared" si="382"/>
        <v>&lt;177 micron (NGR)</v>
      </c>
      <c r="L2439">
        <v>127</v>
      </c>
      <c r="M2439" t="s">
        <v>68</v>
      </c>
      <c r="N2439">
        <v>2438</v>
      </c>
      <c r="O2439">
        <v>10.5</v>
      </c>
    </row>
    <row r="2440" spans="1:15" x14ac:dyDescent="0.3">
      <c r="A2440" t="s">
        <v>9314</v>
      </c>
      <c r="B2440" t="s">
        <v>9315</v>
      </c>
      <c r="C2440" s="1" t="str">
        <f t="shared" si="383"/>
        <v>21:0161</v>
      </c>
      <c r="D2440" s="1" t="str">
        <f t="shared" si="380"/>
        <v>21:0087</v>
      </c>
      <c r="E2440" t="s">
        <v>9312</v>
      </c>
      <c r="F2440" t="s">
        <v>9316</v>
      </c>
      <c r="H2440">
        <v>56.0374962</v>
      </c>
      <c r="I2440">
        <v>-103.97969670000001</v>
      </c>
      <c r="J2440" s="1" t="str">
        <f t="shared" si="381"/>
        <v>NGR lake sediment grab sample</v>
      </c>
      <c r="K2440" s="1" t="str">
        <f t="shared" si="382"/>
        <v>&lt;177 micron (NGR)</v>
      </c>
      <c r="L2440">
        <v>127</v>
      </c>
      <c r="M2440" t="s">
        <v>72</v>
      </c>
      <c r="N2440">
        <v>2439</v>
      </c>
      <c r="O2440">
        <v>10</v>
      </c>
    </row>
    <row r="2441" spans="1:15" x14ac:dyDescent="0.3">
      <c r="A2441" t="s">
        <v>9317</v>
      </c>
      <c r="B2441" t="s">
        <v>9318</v>
      </c>
      <c r="C2441" s="1" t="str">
        <f t="shared" si="383"/>
        <v>21:0161</v>
      </c>
      <c r="D2441" s="1" t="str">
        <f t="shared" si="380"/>
        <v>21:0087</v>
      </c>
      <c r="E2441" t="s">
        <v>9319</v>
      </c>
      <c r="F2441" t="s">
        <v>9320</v>
      </c>
      <c r="H2441">
        <v>56.057375700000001</v>
      </c>
      <c r="I2441">
        <v>-103.7928886</v>
      </c>
      <c r="J2441" s="1" t="str">
        <f t="shared" si="381"/>
        <v>NGR lake sediment grab sample</v>
      </c>
      <c r="K2441" s="1" t="str">
        <f t="shared" si="382"/>
        <v>&lt;177 micron (NGR)</v>
      </c>
      <c r="L2441">
        <v>127</v>
      </c>
      <c r="M2441" t="s">
        <v>120</v>
      </c>
      <c r="N2441">
        <v>2440</v>
      </c>
      <c r="O2441">
        <v>15</v>
      </c>
    </row>
    <row r="2442" spans="1:15" x14ac:dyDescent="0.3">
      <c r="A2442" t="s">
        <v>9321</v>
      </c>
      <c r="B2442" t="s">
        <v>9322</v>
      </c>
      <c r="C2442" s="1" t="str">
        <f t="shared" si="383"/>
        <v>21:0161</v>
      </c>
      <c r="D2442" s="1" t="str">
        <f t="shared" si="380"/>
        <v>21:0087</v>
      </c>
      <c r="E2442" t="s">
        <v>9323</v>
      </c>
      <c r="F2442" t="s">
        <v>9324</v>
      </c>
      <c r="H2442">
        <v>56.077701699999999</v>
      </c>
      <c r="I2442">
        <v>-103.758511</v>
      </c>
      <c r="J2442" s="1" t="str">
        <f t="shared" si="381"/>
        <v>NGR lake sediment grab sample</v>
      </c>
      <c r="K2442" s="1" t="str">
        <f t="shared" si="382"/>
        <v>&lt;177 micron (NGR)</v>
      </c>
      <c r="L2442">
        <v>127</v>
      </c>
      <c r="M2442" t="s">
        <v>44</v>
      </c>
      <c r="N2442">
        <v>2441</v>
      </c>
      <c r="O2442">
        <v>7</v>
      </c>
    </row>
    <row r="2443" spans="1:15" x14ac:dyDescent="0.3">
      <c r="A2443" t="s">
        <v>9325</v>
      </c>
      <c r="B2443" t="s">
        <v>9326</v>
      </c>
      <c r="C2443" s="1" t="str">
        <f t="shared" si="383"/>
        <v>21:0161</v>
      </c>
      <c r="D2443" s="1" t="str">
        <f t="shared" si="380"/>
        <v>21:0087</v>
      </c>
      <c r="E2443" t="s">
        <v>9327</v>
      </c>
      <c r="F2443" t="s">
        <v>9328</v>
      </c>
      <c r="H2443">
        <v>56.106299900000003</v>
      </c>
      <c r="I2443">
        <v>-103.7431189</v>
      </c>
      <c r="J2443" s="1" t="str">
        <f t="shared" si="381"/>
        <v>NGR lake sediment grab sample</v>
      </c>
      <c r="K2443" s="1" t="str">
        <f t="shared" si="382"/>
        <v>&lt;177 micron (NGR)</v>
      </c>
      <c r="L2443">
        <v>127</v>
      </c>
      <c r="M2443" t="s">
        <v>49</v>
      </c>
      <c r="N2443">
        <v>2442</v>
      </c>
      <c r="O2443">
        <v>2.5</v>
      </c>
    </row>
    <row r="2444" spans="1:15" x14ac:dyDescent="0.3">
      <c r="A2444" t="s">
        <v>9329</v>
      </c>
      <c r="B2444" t="s">
        <v>9330</v>
      </c>
      <c r="C2444" s="1" t="str">
        <f t="shared" si="383"/>
        <v>21:0161</v>
      </c>
      <c r="D2444" s="1" t="str">
        <f>HYPERLINK("http://geochem.nrcan.gc.ca/cdogs/content/svy/svy_e.htm", "")</f>
        <v/>
      </c>
      <c r="G2444" s="1" t="str">
        <f>HYPERLINK("http://geochem.nrcan.gc.ca/cdogs/content/cr_/cr_00001_e.htm", "1")</f>
        <v>1</v>
      </c>
      <c r="J2444" t="s">
        <v>22</v>
      </c>
      <c r="K2444" t="s">
        <v>23</v>
      </c>
      <c r="L2444">
        <v>127</v>
      </c>
      <c r="M2444" t="s">
        <v>24</v>
      </c>
      <c r="N2444">
        <v>2443</v>
      </c>
      <c r="O2444">
        <v>48</v>
      </c>
    </row>
    <row r="2445" spans="1:15" x14ac:dyDescent="0.3">
      <c r="A2445" t="s">
        <v>9331</v>
      </c>
      <c r="B2445" t="s">
        <v>9332</v>
      </c>
      <c r="C2445" s="1" t="str">
        <f t="shared" si="383"/>
        <v>21:0161</v>
      </c>
      <c r="D2445" s="1" t="str">
        <f t="shared" ref="D2445:D2462" si="384">HYPERLINK("http://geochem.nrcan.gc.ca/cdogs/content/svy/svy210087_e.htm", "21:0087")</f>
        <v>21:0087</v>
      </c>
      <c r="E2445" t="s">
        <v>9333</v>
      </c>
      <c r="F2445" t="s">
        <v>9334</v>
      </c>
      <c r="H2445">
        <v>56.143258799999998</v>
      </c>
      <c r="I2445">
        <v>-103.754789</v>
      </c>
      <c r="J2445" s="1" t="str">
        <f t="shared" ref="J2445:J2462" si="385">HYPERLINK("http://geochem.nrcan.gc.ca/cdogs/content/kwd/kwd020027_e.htm", "NGR lake sediment grab sample")</f>
        <v>NGR lake sediment grab sample</v>
      </c>
      <c r="K2445" s="1" t="str">
        <f t="shared" ref="K2445:K2462" si="386">HYPERLINK("http://geochem.nrcan.gc.ca/cdogs/content/kwd/kwd080006_e.htm", "&lt;177 micron (NGR)")</f>
        <v>&lt;177 micron (NGR)</v>
      </c>
      <c r="L2445">
        <v>127</v>
      </c>
      <c r="M2445" t="s">
        <v>54</v>
      </c>
      <c r="N2445">
        <v>2444</v>
      </c>
      <c r="O2445">
        <v>6</v>
      </c>
    </row>
    <row r="2446" spans="1:15" x14ac:dyDescent="0.3">
      <c r="A2446" t="s">
        <v>9335</v>
      </c>
      <c r="B2446" t="s">
        <v>9336</v>
      </c>
      <c r="C2446" s="1" t="str">
        <f t="shared" si="383"/>
        <v>21:0161</v>
      </c>
      <c r="D2446" s="1" t="str">
        <f t="shared" si="384"/>
        <v>21:0087</v>
      </c>
      <c r="E2446" t="s">
        <v>9337</v>
      </c>
      <c r="F2446" t="s">
        <v>9338</v>
      </c>
      <c r="H2446">
        <v>56.174762600000001</v>
      </c>
      <c r="I2446">
        <v>-103.7602127</v>
      </c>
      <c r="J2446" s="1" t="str">
        <f t="shared" si="385"/>
        <v>NGR lake sediment grab sample</v>
      </c>
      <c r="K2446" s="1" t="str">
        <f t="shared" si="386"/>
        <v>&lt;177 micron (NGR)</v>
      </c>
      <c r="L2446">
        <v>127</v>
      </c>
      <c r="M2446" t="s">
        <v>59</v>
      </c>
      <c r="N2446">
        <v>2445</v>
      </c>
      <c r="O2446">
        <v>8</v>
      </c>
    </row>
    <row r="2447" spans="1:15" x14ac:dyDescent="0.3">
      <c r="A2447" t="s">
        <v>9339</v>
      </c>
      <c r="B2447" t="s">
        <v>9340</v>
      </c>
      <c r="C2447" s="1" t="str">
        <f t="shared" si="383"/>
        <v>21:0161</v>
      </c>
      <c r="D2447" s="1" t="str">
        <f t="shared" si="384"/>
        <v>21:0087</v>
      </c>
      <c r="E2447" t="s">
        <v>9341</v>
      </c>
      <c r="F2447" t="s">
        <v>9342</v>
      </c>
      <c r="H2447">
        <v>56.181867699999998</v>
      </c>
      <c r="I2447">
        <v>-103.7519281</v>
      </c>
      <c r="J2447" s="1" t="str">
        <f t="shared" si="385"/>
        <v>NGR lake sediment grab sample</v>
      </c>
      <c r="K2447" s="1" t="str">
        <f t="shared" si="386"/>
        <v>&lt;177 micron (NGR)</v>
      </c>
      <c r="L2447">
        <v>127</v>
      </c>
      <c r="M2447" t="s">
        <v>105</v>
      </c>
      <c r="N2447">
        <v>2446</v>
      </c>
      <c r="O2447">
        <v>4.5</v>
      </c>
    </row>
    <row r="2448" spans="1:15" x14ac:dyDescent="0.3">
      <c r="A2448" t="s">
        <v>9343</v>
      </c>
      <c r="B2448" t="s">
        <v>9344</v>
      </c>
      <c r="C2448" s="1" t="str">
        <f t="shared" si="383"/>
        <v>21:0161</v>
      </c>
      <c r="D2448" s="1" t="str">
        <f t="shared" si="384"/>
        <v>21:0087</v>
      </c>
      <c r="E2448" t="s">
        <v>9345</v>
      </c>
      <c r="F2448" t="s">
        <v>9346</v>
      </c>
      <c r="H2448">
        <v>56.185742599999998</v>
      </c>
      <c r="I2448">
        <v>-103.69218499999999</v>
      </c>
      <c r="J2448" s="1" t="str">
        <f t="shared" si="385"/>
        <v>NGR lake sediment grab sample</v>
      </c>
      <c r="K2448" s="1" t="str">
        <f t="shared" si="386"/>
        <v>&lt;177 micron (NGR)</v>
      </c>
      <c r="L2448">
        <v>127</v>
      </c>
      <c r="M2448" t="s">
        <v>110</v>
      </c>
      <c r="N2448">
        <v>2447</v>
      </c>
      <c r="O2448">
        <v>22</v>
      </c>
    </row>
    <row r="2449" spans="1:15" x14ac:dyDescent="0.3">
      <c r="A2449" t="s">
        <v>9347</v>
      </c>
      <c r="B2449" t="s">
        <v>9348</v>
      </c>
      <c r="C2449" s="1" t="str">
        <f t="shared" si="383"/>
        <v>21:0161</v>
      </c>
      <c r="D2449" s="1" t="str">
        <f t="shared" si="384"/>
        <v>21:0087</v>
      </c>
      <c r="E2449" t="s">
        <v>9349</v>
      </c>
      <c r="F2449" t="s">
        <v>9350</v>
      </c>
      <c r="H2449">
        <v>56.198500299999999</v>
      </c>
      <c r="I2449">
        <v>-103.62566579999999</v>
      </c>
      <c r="J2449" s="1" t="str">
        <f t="shared" si="385"/>
        <v>NGR lake sediment grab sample</v>
      </c>
      <c r="K2449" s="1" t="str">
        <f t="shared" si="386"/>
        <v>&lt;177 micron (NGR)</v>
      </c>
      <c r="L2449">
        <v>127</v>
      </c>
      <c r="M2449" t="s">
        <v>115</v>
      </c>
      <c r="N2449">
        <v>2448</v>
      </c>
      <c r="O2449">
        <v>20</v>
      </c>
    </row>
    <row r="2450" spans="1:15" x14ac:dyDescent="0.3">
      <c r="A2450" t="s">
        <v>9351</v>
      </c>
      <c r="B2450" t="s">
        <v>9352</v>
      </c>
      <c r="C2450" s="1" t="str">
        <f t="shared" si="383"/>
        <v>21:0161</v>
      </c>
      <c r="D2450" s="1" t="str">
        <f t="shared" si="384"/>
        <v>21:0087</v>
      </c>
      <c r="E2450" t="s">
        <v>9353</v>
      </c>
      <c r="F2450" t="s">
        <v>9354</v>
      </c>
      <c r="H2450">
        <v>56.2130321</v>
      </c>
      <c r="I2450">
        <v>-103.6396579</v>
      </c>
      <c r="J2450" s="1" t="str">
        <f t="shared" si="385"/>
        <v>NGR lake sediment grab sample</v>
      </c>
      <c r="K2450" s="1" t="str">
        <f t="shared" si="386"/>
        <v>&lt;177 micron (NGR)</v>
      </c>
      <c r="L2450">
        <v>127</v>
      </c>
      <c r="M2450" t="s">
        <v>176</v>
      </c>
      <c r="N2450">
        <v>2449</v>
      </c>
      <c r="O2450">
        <v>10</v>
      </c>
    </row>
    <row r="2451" spans="1:15" x14ac:dyDescent="0.3">
      <c r="A2451" t="s">
        <v>9355</v>
      </c>
      <c r="B2451" t="s">
        <v>9356</v>
      </c>
      <c r="C2451" s="1" t="str">
        <f t="shared" si="383"/>
        <v>21:0161</v>
      </c>
      <c r="D2451" s="1" t="str">
        <f t="shared" si="384"/>
        <v>21:0087</v>
      </c>
      <c r="E2451" t="s">
        <v>9357</v>
      </c>
      <c r="F2451" t="s">
        <v>9358</v>
      </c>
      <c r="H2451">
        <v>56.226770500000001</v>
      </c>
      <c r="I2451">
        <v>-103.5827149</v>
      </c>
      <c r="J2451" s="1" t="str">
        <f t="shared" si="385"/>
        <v>NGR lake sediment grab sample</v>
      </c>
      <c r="K2451" s="1" t="str">
        <f t="shared" si="386"/>
        <v>&lt;177 micron (NGR)</v>
      </c>
      <c r="L2451">
        <v>127</v>
      </c>
      <c r="M2451" t="s">
        <v>183</v>
      </c>
      <c r="N2451">
        <v>2450</v>
      </c>
      <c r="O2451">
        <v>11</v>
      </c>
    </row>
    <row r="2452" spans="1:15" x14ac:dyDescent="0.3">
      <c r="A2452" t="s">
        <v>9359</v>
      </c>
      <c r="B2452" t="s">
        <v>9360</v>
      </c>
      <c r="C2452" s="1" t="str">
        <f t="shared" si="383"/>
        <v>21:0161</v>
      </c>
      <c r="D2452" s="1" t="str">
        <f t="shared" si="384"/>
        <v>21:0087</v>
      </c>
      <c r="E2452" t="s">
        <v>9361</v>
      </c>
      <c r="F2452" t="s">
        <v>9362</v>
      </c>
      <c r="H2452">
        <v>56.255770099999999</v>
      </c>
      <c r="I2452">
        <v>-103.5267581</v>
      </c>
      <c r="J2452" s="1" t="str">
        <f t="shared" si="385"/>
        <v>NGR lake sediment grab sample</v>
      </c>
      <c r="K2452" s="1" t="str">
        <f t="shared" si="386"/>
        <v>&lt;177 micron (NGR)</v>
      </c>
      <c r="L2452">
        <v>127</v>
      </c>
      <c r="M2452" t="s">
        <v>188</v>
      </c>
      <c r="N2452">
        <v>2451</v>
      </c>
      <c r="O2452">
        <v>41</v>
      </c>
    </row>
    <row r="2453" spans="1:15" x14ac:dyDescent="0.3">
      <c r="A2453" t="s">
        <v>9363</v>
      </c>
      <c r="B2453" t="s">
        <v>9364</v>
      </c>
      <c r="C2453" s="1" t="str">
        <f t="shared" si="383"/>
        <v>21:0161</v>
      </c>
      <c r="D2453" s="1" t="str">
        <f t="shared" si="384"/>
        <v>21:0087</v>
      </c>
      <c r="E2453" t="s">
        <v>9365</v>
      </c>
      <c r="F2453" t="s">
        <v>9366</v>
      </c>
      <c r="H2453">
        <v>56.276523599999997</v>
      </c>
      <c r="I2453">
        <v>-103.53403609999999</v>
      </c>
      <c r="J2453" s="1" t="str">
        <f t="shared" si="385"/>
        <v>NGR lake sediment grab sample</v>
      </c>
      <c r="K2453" s="1" t="str">
        <f t="shared" si="386"/>
        <v>&lt;177 micron (NGR)</v>
      </c>
      <c r="L2453">
        <v>127</v>
      </c>
      <c r="M2453" t="s">
        <v>193</v>
      </c>
      <c r="N2453">
        <v>2452</v>
      </c>
      <c r="O2453">
        <v>29</v>
      </c>
    </row>
    <row r="2454" spans="1:15" x14ac:dyDescent="0.3">
      <c r="A2454" t="s">
        <v>9367</v>
      </c>
      <c r="B2454" t="s">
        <v>9368</v>
      </c>
      <c r="C2454" s="1" t="str">
        <f t="shared" si="383"/>
        <v>21:0161</v>
      </c>
      <c r="D2454" s="1" t="str">
        <f t="shared" si="384"/>
        <v>21:0087</v>
      </c>
      <c r="E2454" t="s">
        <v>9319</v>
      </c>
      <c r="F2454" t="s">
        <v>9369</v>
      </c>
      <c r="H2454">
        <v>56.057375700000001</v>
      </c>
      <c r="I2454">
        <v>-103.7928886</v>
      </c>
      <c r="J2454" s="1" t="str">
        <f t="shared" si="385"/>
        <v>NGR lake sediment grab sample</v>
      </c>
      <c r="K2454" s="1" t="str">
        <f t="shared" si="386"/>
        <v>&lt;177 micron (NGR)</v>
      </c>
      <c r="L2454">
        <v>127</v>
      </c>
      <c r="M2454" t="s">
        <v>197</v>
      </c>
      <c r="N2454">
        <v>2453</v>
      </c>
      <c r="O2454">
        <v>17.5</v>
      </c>
    </row>
    <row r="2455" spans="1:15" x14ac:dyDescent="0.3">
      <c r="A2455" t="s">
        <v>9370</v>
      </c>
      <c r="B2455" t="s">
        <v>9371</v>
      </c>
      <c r="C2455" s="1" t="str">
        <f t="shared" si="383"/>
        <v>21:0161</v>
      </c>
      <c r="D2455" s="1" t="str">
        <f t="shared" si="384"/>
        <v>21:0087</v>
      </c>
      <c r="E2455" t="s">
        <v>9372</v>
      </c>
      <c r="F2455" t="s">
        <v>9373</v>
      </c>
      <c r="H2455">
        <v>56.3152209</v>
      </c>
      <c r="I2455">
        <v>-103.53902100000001</v>
      </c>
      <c r="J2455" s="1" t="str">
        <f t="shared" si="385"/>
        <v>NGR lake sediment grab sample</v>
      </c>
      <c r="K2455" s="1" t="str">
        <f t="shared" si="386"/>
        <v>&lt;177 micron (NGR)</v>
      </c>
      <c r="L2455">
        <v>128</v>
      </c>
      <c r="M2455" t="s">
        <v>19</v>
      </c>
      <c r="N2455">
        <v>2454</v>
      </c>
      <c r="O2455">
        <v>27.5</v>
      </c>
    </row>
    <row r="2456" spans="1:15" x14ac:dyDescent="0.3">
      <c r="A2456" t="s">
        <v>9374</v>
      </c>
      <c r="B2456" t="s">
        <v>9375</v>
      </c>
      <c r="C2456" s="1" t="str">
        <f t="shared" si="383"/>
        <v>21:0161</v>
      </c>
      <c r="D2456" s="1" t="str">
        <f t="shared" si="384"/>
        <v>21:0087</v>
      </c>
      <c r="E2456" t="s">
        <v>9376</v>
      </c>
      <c r="F2456" t="s">
        <v>9377</v>
      </c>
      <c r="H2456">
        <v>56.337482999999999</v>
      </c>
      <c r="I2456">
        <v>-103.52199330000001</v>
      </c>
      <c r="J2456" s="1" t="str">
        <f t="shared" si="385"/>
        <v>NGR lake sediment grab sample</v>
      </c>
      <c r="K2456" s="1" t="str">
        <f t="shared" si="386"/>
        <v>&lt;177 micron (NGR)</v>
      </c>
      <c r="L2456">
        <v>128</v>
      </c>
      <c r="M2456" t="s">
        <v>29</v>
      </c>
      <c r="N2456">
        <v>2455</v>
      </c>
      <c r="O2456">
        <v>32</v>
      </c>
    </row>
    <row r="2457" spans="1:15" x14ac:dyDescent="0.3">
      <c r="A2457" t="s">
        <v>9378</v>
      </c>
      <c r="B2457" t="s">
        <v>9379</v>
      </c>
      <c r="C2457" s="1" t="str">
        <f t="shared" si="383"/>
        <v>21:0161</v>
      </c>
      <c r="D2457" s="1" t="str">
        <f t="shared" si="384"/>
        <v>21:0087</v>
      </c>
      <c r="E2457" t="s">
        <v>9380</v>
      </c>
      <c r="F2457" t="s">
        <v>9381</v>
      </c>
      <c r="H2457">
        <v>56.3979651</v>
      </c>
      <c r="I2457">
        <v>-103.5455757</v>
      </c>
      <c r="J2457" s="1" t="str">
        <f t="shared" si="385"/>
        <v>NGR lake sediment grab sample</v>
      </c>
      <c r="K2457" s="1" t="str">
        <f t="shared" si="386"/>
        <v>&lt;177 micron (NGR)</v>
      </c>
      <c r="L2457">
        <v>128</v>
      </c>
      <c r="M2457" t="s">
        <v>34</v>
      </c>
      <c r="N2457">
        <v>2456</v>
      </c>
      <c r="O2457">
        <v>5.5</v>
      </c>
    </row>
    <row r="2458" spans="1:15" x14ac:dyDescent="0.3">
      <c r="A2458" t="s">
        <v>9382</v>
      </c>
      <c r="B2458" t="s">
        <v>9383</v>
      </c>
      <c r="C2458" s="1" t="str">
        <f t="shared" si="383"/>
        <v>21:0161</v>
      </c>
      <c r="D2458" s="1" t="str">
        <f t="shared" si="384"/>
        <v>21:0087</v>
      </c>
      <c r="E2458" t="s">
        <v>9384</v>
      </c>
      <c r="F2458" t="s">
        <v>9385</v>
      </c>
      <c r="H2458">
        <v>56.4332195</v>
      </c>
      <c r="I2458">
        <v>-103.56369170000001</v>
      </c>
      <c r="J2458" s="1" t="str">
        <f t="shared" si="385"/>
        <v>NGR lake sediment grab sample</v>
      </c>
      <c r="K2458" s="1" t="str">
        <f t="shared" si="386"/>
        <v>&lt;177 micron (NGR)</v>
      </c>
      <c r="L2458">
        <v>128</v>
      </c>
      <c r="M2458" t="s">
        <v>39</v>
      </c>
      <c r="N2458">
        <v>2457</v>
      </c>
      <c r="O2458">
        <v>28.5</v>
      </c>
    </row>
    <row r="2459" spans="1:15" x14ac:dyDescent="0.3">
      <c r="A2459" t="s">
        <v>9386</v>
      </c>
      <c r="B2459" t="s">
        <v>9387</v>
      </c>
      <c r="C2459" s="1" t="str">
        <f t="shared" si="383"/>
        <v>21:0161</v>
      </c>
      <c r="D2459" s="1" t="str">
        <f t="shared" si="384"/>
        <v>21:0087</v>
      </c>
      <c r="E2459" t="s">
        <v>9388</v>
      </c>
      <c r="F2459" t="s">
        <v>9389</v>
      </c>
      <c r="H2459">
        <v>56.446311000000001</v>
      </c>
      <c r="I2459">
        <v>-103.6086232</v>
      </c>
      <c r="J2459" s="1" t="str">
        <f t="shared" si="385"/>
        <v>NGR lake sediment grab sample</v>
      </c>
      <c r="K2459" s="1" t="str">
        <f t="shared" si="386"/>
        <v>&lt;177 micron (NGR)</v>
      </c>
      <c r="L2459">
        <v>128</v>
      </c>
      <c r="M2459" t="s">
        <v>68</v>
      </c>
      <c r="N2459">
        <v>2458</v>
      </c>
      <c r="O2459">
        <v>35.5</v>
      </c>
    </row>
    <row r="2460" spans="1:15" x14ac:dyDescent="0.3">
      <c r="A2460" t="s">
        <v>9390</v>
      </c>
      <c r="B2460" t="s">
        <v>9391</v>
      </c>
      <c r="C2460" s="1" t="str">
        <f t="shared" si="383"/>
        <v>21:0161</v>
      </c>
      <c r="D2460" s="1" t="str">
        <f t="shared" si="384"/>
        <v>21:0087</v>
      </c>
      <c r="E2460" t="s">
        <v>9388</v>
      </c>
      <c r="F2460" t="s">
        <v>9392</v>
      </c>
      <c r="H2460">
        <v>56.446311000000001</v>
      </c>
      <c r="I2460">
        <v>-103.6086232</v>
      </c>
      <c r="J2460" s="1" t="str">
        <f t="shared" si="385"/>
        <v>NGR lake sediment grab sample</v>
      </c>
      <c r="K2460" s="1" t="str">
        <f t="shared" si="386"/>
        <v>&lt;177 micron (NGR)</v>
      </c>
      <c r="L2460">
        <v>128</v>
      </c>
      <c r="M2460" t="s">
        <v>72</v>
      </c>
      <c r="N2460">
        <v>2459</v>
      </c>
      <c r="O2460">
        <v>35.5</v>
      </c>
    </row>
    <row r="2461" spans="1:15" x14ac:dyDescent="0.3">
      <c r="A2461" t="s">
        <v>9393</v>
      </c>
      <c r="B2461" t="s">
        <v>9394</v>
      </c>
      <c r="C2461" s="1" t="str">
        <f t="shared" si="383"/>
        <v>21:0161</v>
      </c>
      <c r="D2461" s="1" t="str">
        <f t="shared" si="384"/>
        <v>21:0087</v>
      </c>
      <c r="E2461" t="s">
        <v>9395</v>
      </c>
      <c r="F2461" t="s">
        <v>9396</v>
      </c>
      <c r="H2461">
        <v>56.478517099999998</v>
      </c>
      <c r="I2461">
        <v>-103.59607939999999</v>
      </c>
      <c r="J2461" s="1" t="str">
        <f t="shared" si="385"/>
        <v>NGR lake sediment grab sample</v>
      </c>
      <c r="K2461" s="1" t="str">
        <f t="shared" si="386"/>
        <v>&lt;177 micron (NGR)</v>
      </c>
      <c r="L2461">
        <v>128</v>
      </c>
      <c r="M2461" t="s">
        <v>44</v>
      </c>
      <c r="N2461">
        <v>2460</v>
      </c>
      <c r="O2461">
        <v>44</v>
      </c>
    </row>
    <row r="2462" spans="1:15" x14ac:dyDescent="0.3">
      <c r="A2462" t="s">
        <v>9397</v>
      </c>
      <c r="B2462" t="s">
        <v>9398</v>
      </c>
      <c r="C2462" s="1" t="str">
        <f t="shared" si="383"/>
        <v>21:0161</v>
      </c>
      <c r="D2462" s="1" t="str">
        <f t="shared" si="384"/>
        <v>21:0087</v>
      </c>
      <c r="E2462" t="s">
        <v>9399</v>
      </c>
      <c r="F2462" t="s">
        <v>9400</v>
      </c>
      <c r="H2462">
        <v>56.501887600000003</v>
      </c>
      <c r="I2462">
        <v>-103.5968407</v>
      </c>
      <c r="J2462" s="1" t="str">
        <f t="shared" si="385"/>
        <v>NGR lake sediment grab sample</v>
      </c>
      <c r="K2462" s="1" t="str">
        <f t="shared" si="386"/>
        <v>&lt;177 micron (NGR)</v>
      </c>
      <c r="L2462">
        <v>128</v>
      </c>
      <c r="M2462" t="s">
        <v>49</v>
      </c>
      <c r="N2462">
        <v>2461</v>
      </c>
      <c r="O2462">
        <v>47</v>
      </c>
    </row>
    <row r="2463" spans="1:15" x14ac:dyDescent="0.3">
      <c r="A2463" t="s">
        <v>9401</v>
      </c>
      <c r="B2463" t="s">
        <v>9402</v>
      </c>
      <c r="C2463" s="1" t="str">
        <f t="shared" si="383"/>
        <v>21:0161</v>
      </c>
      <c r="D2463" s="1" t="str">
        <f>HYPERLINK("http://geochem.nrcan.gc.ca/cdogs/content/svy/svy_e.htm", "")</f>
        <v/>
      </c>
      <c r="G2463" s="1" t="str">
        <f>HYPERLINK("http://geochem.nrcan.gc.ca/cdogs/content/cr_/cr_00003_e.htm", "3")</f>
        <v>3</v>
      </c>
      <c r="J2463" t="s">
        <v>22</v>
      </c>
      <c r="K2463" t="s">
        <v>23</v>
      </c>
      <c r="L2463">
        <v>128</v>
      </c>
      <c r="M2463" t="s">
        <v>24</v>
      </c>
      <c r="N2463">
        <v>2462</v>
      </c>
      <c r="O2463">
        <v>16</v>
      </c>
    </row>
    <row r="2464" spans="1:15" x14ac:dyDescent="0.3">
      <c r="A2464" t="s">
        <v>9403</v>
      </c>
      <c r="B2464" t="s">
        <v>9404</v>
      </c>
      <c r="C2464" s="1" t="str">
        <f t="shared" si="383"/>
        <v>21:0161</v>
      </c>
      <c r="D2464" s="1" t="str">
        <f t="shared" ref="D2464:D2489" si="387">HYPERLINK("http://geochem.nrcan.gc.ca/cdogs/content/svy/svy210087_e.htm", "21:0087")</f>
        <v>21:0087</v>
      </c>
      <c r="E2464" t="s">
        <v>9405</v>
      </c>
      <c r="F2464" t="s">
        <v>9406</v>
      </c>
      <c r="H2464">
        <v>56.541258599999999</v>
      </c>
      <c r="I2464">
        <v>-103.5823733</v>
      </c>
      <c r="J2464" s="1" t="str">
        <f t="shared" ref="J2464:J2489" si="388">HYPERLINK("http://geochem.nrcan.gc.ca/cdogs/content/kwd/kwd020027_e.htm", "NGR lake sediment grab sample")</f>
        <v>NGR lake sediment grab sample</v>
      </c>
      <c r="K2464" s="1" t="str">
        <f t="shared" ref="K2464:K2489" si="389">HYPERLINK("http://geochem.nrcan.gc.ca/cdogs/content/kwd/kwd080006_e.htm", "&lt;177 micron (NGR)")</f>
        <v>&lt;177 micron (NGR)</v>
      </c>
      <c r="L2464">
        <v>128</v>
      </c>
      <c r="M2464" t="s">
        <v>54</v>
      </c>
      <c r="N2464">
        <v>2463</v>
      </c>
      <c r="O2464">
        <v>30.5</v>
      </c>
    </row>
    <row r="2465" spans="1:15" x14ac:dyDescent="0.3">
      <c r="A2465" t="s">
        <v>9407</v>
      </c>
      <c r="B2465" t="s">
        <v>9408</v>
      </c>
      <c r="C2465" s="1" t="str">
        <f t="shared" si="383"/>
        <v>21:0161</v>
      </c>
      <c r="D2465" s="1" t="str">
        <f t="shared" si="387"/>
        <v>21:0087</v>
      </c>
      <c r="E2465" t="s">
        <v>9409</v>
      </c>
      <c r="F2465" t="s">
        <v>9410</v>
      </c>
      <c r="H2465">
        <v>56.570091599999998</v>
      </c>
      <c r="I2465">
        <v>-103.5894327</v>
      </c>
      <c r="J2465" s="1" t="str">
        <f t="shared" si="388"/>
        <v>NGR lake sediment grab sample</v>
      </c>
      <c r="K2465" s="1" t="str">
        <f t="shared" si="389"/>
        <v>&lt;177 micron (NGR)</v>
      </c>
      <c r="L2465">
        <v>128</v>
      </c>
      <c r="M2465" t="s">
        <v>120</v>
      </c>
      <c r="N2465">
        <v>2464</v>
      </c>
      <c r="O2465">
        <v>12.5</v>
      </c>
    </row>
    <row r="2466" spans="1:15" x14ac:dyDescent="0.3">
      <c r="A2466" t="s">
        <v>9411</v>
      </c>
      <c r="B2466" t="s">
        <v>9412</v>
      </c>
      <c r="C2466" s="1" t="str">
        <f t="shared" si="383"/>
        <v>21:0161</v>
      </c>
      <c r="D2466" s="1" t="str">
        <f t="shared" si="387"/>
        <v>21:0087</v>
      </c>
      <c r="E2466" t="s">
        <v>9413</v>
      </c>
      <c r="F2466" t="s">
        <v>9414</v>
      </c>
      <c r="H2466">
        <v>56.589552400000002</v>
      </c>
      <c r="I2466">
        <v>-103.5626528</v>
      </c>
      <c r="J2466" s="1" t="str">
        <f t="shared" si="388"/>
        <v>NGR lake sediment grab sample</v>
      </c>
      <c r="K2466" s="1" t="str">
        <f t="shared" si="389"/>
        <v>&lt;177 micron (NGR)</v>
      </c>
      <c r="L2466">
        <v>128</v>
      </c>
      <c r="M2466" t="s">
        <v>59</v>
      </c>
      <c r="N2466">
        <v>2465</v>
      </c>
      <c r="O2466">
        <v>63.5</v>
      </c>
    </row>
    <row r="2467" spans="1:15" x14ac:dyDescent="0.3">
      <c r="A2467" t="s">
        <v>9415</v>
      </c>
      <c r="B2467" t="s">
        <v>9416</v>
      </c>
      <c r="C2467" s="1" t="str">
        <f t="shared" si="383"/>
        <v>21:0161</v>
      </c>
      <c r="D2467" s="1" t="str">
        <f t="shared" si="387"/>
        <v>21:0087</v>
      </c>
      <c r="E2467" t="s">
        <v>9417</v>
      </c>
      <c r="F2467" t="s">
        <v>9418</v>
      </c>
      <c r="H2467">
        <v>56.630505200000002</v>
      </c>
      <c r="I2467">
        <v>-103.60837410000001</v>
      </c>
      <c r="J2467" s="1" t="str">
        <f t="shared" si="388"/>
        <v>NGR lake sediment grab sample</v>
      </c>
      <c r="K2467" s="1" t="str">
        <f t="shared" si="389"/>
        <v>&lt;177 micron (NGR)</v>
      </c>
      <c r="L2467">
        <v>128</v>
      </c>
      <c r="M2467" t="s">
        <v>105</v>
      </c>
      <c r="N2467">
        <v>2466</v>
      </c>
      <c r="O2467">
        <v>42</v>
      </c>
    </row>
    <row r="2468" spans="1:15" x14ac:dyDescent="0.3">
      <c r="A2468" t="s">
        <v>9419</v>
      </c>
      <c r="B2468" t="s">
        <v>9420</v>
      </c>
      <c r="C2468" s="1" t="str">
        <f t="shared" si="383"/>
        <v>21:0161</v>
      </c>
      <c r="D2468" s="1" t="str">
        <f t="shared" si="387"/>
        <v>21:0087</v>
      </c>
      <c r="E2468" t="s">
        <v>9421</v>
      </c>
      <c r="F2468" t="s">
        <v>9422</v>
      </c>
      <c r="H2468">
        <v>56.657024100000001</v>
      </c>
      <c r="I2468">
        <v>-103.56987650000001</v>
      </c>
      <c r="J2468" s="1" t="str">
        <f t="shared" si="388"/>
        <v>NGR lake sediment grab sample</v>
      </c>
      <c r="K2468" s="1" t="str">
        <f t="shared" si="389"/>
        <v>&lt;177 micron (NGR)</v>
      </c>
      <c r="L2468">
        <v>128</v>
      </c>
      <c r="M2468" t="s">
        <v>110</v>
      </c>
      <c r="N2468">
        <v>2467</v>
      </c>
      <c r="O2468">
        <v>15</v>
      </c>
    </row>
    <row r="2469" spans="1:15" x14ac:dyDescent="0.3">
      <c r="A2469" t="s">
        <v>9423</v>
      </c>
      <c r="B2469" t="s">
        <v>9424</v>
      </c>
      <c r="C2469" s="1" t="str">
        <f t="shared" si="383"/>
        <v>21:0161</v>
      </c>
      <c r="D2469" s="1" t="str">
        <f t="shared" si="387"/>
        <v>21:0087</v>
      </c>
      <c r="E2469" t="s">
        <v>9425</v>
      </c>
      <c r="F2469" t="s">
        <v>9426</v>
      </c>
      <c r="H2469">
        <v>56.6766705</v>
      </c>
      <c r="I2469">
        <v>-103.63931789999999</v>
      </c>
      <c r="J2469" s="1" t="str">
        <f t="shared" si="388"/>
        <v>NGR lake sediment grab sample</v>
      </c>
      <c r="K2469" s="1" t="str">
        <f t="shared" si="389"/>
        <v>&lt;177 micron (NGR)</v>
      </c>
      <c r="L2469">
        <v>128</v>
      </c>
      <c r="M2469" t="s">
        <v>115</v>
      </c>
      <c r="N2469">
        <v>2468</v>
      </c>
      <c r="O2469">
        <v>48.5</v>
      </c>
    </row>
    <row r="2470" spans="1:15" x14ac:dyDescent="0.3">
      <c r="A2470" t="s">
        <v>9427</v>
      </c>
      <c r="B2470" t="s">
        <v>9428</v>
      </c>
      <c r="C2470" s="1" t="str">
        <f t="shared" si="383"/>
        <v>21:0161</v>
      </c>
      <c r="D2470" s="1" t="str">
        <f t="shared" si="387"/>
        <v>21:0087</v>
      </c>
      <c r="E2470" t="s">
        <v>9429</v>
      </c>
      <c r="F2470" t="s">
        <v>9430</v>
      </c>
      <c r="H2470">
        <v>56.689526999999998</v>
      </c>
      <c r="I2470">
        <v>-103.6649786</v>
      </c>
      <c r="J2470" s="1" t="str">
        <f t="shared" si="388"/>
        <v>NGR lake sediment grab sample</v>
      </c>
      <c r="K2470" s="1" t="str">
        <f t="shared" si="389"/>
        <v>&lt;177 micron (NGR)</v>
      </c>
      <c r="L2470">
        <v>128</v>
      </c>
      <c r="M2470" t="s">
        <v>176</v>
      </c>
      <c r="N2470">
        <v>2469</v>
      </c>
      <c r="O2470">
        <v>26</v>
      </c>
    </row>
    <row r="2471" spans="1:15" x14ac:dyDescent="0.3">
      <c r="A2471" t="s">
        <v>9431</v>
      </c>
      <c r="B2471" t="s">
        <v>9432</v>
      </c>
      <c r="C2471" s="1" t="str">
        <f t="shared" si="383"/>
        <v>21:0161</v>
      </c>
      <c r="D2471" s="1" t="str">
        <f t="shared" si="387"/>
        <v>21:0087</v>
      </c>
      <c r="E2471" t="s">
        <v>9433</v>
      </c>
      <c r="F2471" t="s">
        <v>9434</v>
      </c>
      <c r="H2471">
        <v>56.707331400000001</v>
      </c>
      <c r="I2471">
        <v>-103.64964670000001</v>
      </c>
      <c r="J2471" s="1" t="str">
        <f t="shared" si="388"/>
        <v>NGR lake sediment grab sample</v>
      </c>
      <c r="K2471" s="1" t="str">
        <f t="shared" si="389"/>
        <v>&lt;177 micron (NGR)</v>
      </c>
      <c r="L2471">
        <v>128</v>
      </c>
      <c r="M2471" t="s">
        <v>183</v>
      </c>
      <c r="N2471">
        <v>2470</v>
      </c>
      <c r="O2471">
        <v>35</v>
      </c>
    </row>
    <row r="2472" spans="1:15" x14ac:dyDescent="0.3">
      <c r="A2472" t="s">
        <v>9435</v>
      </c>
      <c r="B2472" t="s">
        <v>9436</v>
      </c>
      <c r="C2472" s="1" t="str">
        <f t="shared" si="383"/>
        <v>21:0161</v>
      </c>
      <c r="D2472" s="1" t="str">
        <f t="shared" si="387"/>
        <v>21:0087</v>
      </c>
      <c r="E2472" t="s">
        <v>9437</v>
      </c>
      <c r="F2472" t="s">
        <v>9438</v>
      </c>
      <c r="H2472">
        <v>56.756278700000003</v>
      </c>
      <c r="I2472">
        <v>-103.607</v>
      </c>
      <c r="J2472" s="1" t="str">
        <f t="shared" si="388"/>
        <v>NGR lake sediment grab sample</v>
      </c>
      <c r="K2472" s="1" t="str">
        <f t="shared" si="389"/>
        <v>&lt;177 micron (NGR)</v>
      </c>
      <c r="L2472">
        <v>128</v>
      </c>
      <c r="M2472" t="s">
        <v>188</v>
      </c>
      <c r="N2472">
        <v>2471</v>
      </c>
      <c r="O2472">
        <v>21</v>
      </c>
    </row>
    <row r="2473" spans="1:15" x14ac:dyDescent="0.3">
      <c r="A2473" t="s">
        <v>9439</v>
      </c>
      <c r="B2473" t="s">
        <v>9440</v>
      </c>
      <c r="C2473" s="1" t="str">
        <f t="shared" si="383"/>
        <v>21:0161</v>
      </c>
      <c r="D2473" s="1" t="str">
        <f t="shared" si="387"/>
        <v>21:0087</v>
      </c>
      <c r="E2473" t="s">
        <v>9441</v>
      </c>
      <c r="F2473" t="s">
        <v>9442</v>
      </c>
      <c r="H2473">
        <v>56.777207599999997</v>
      </c>
      <c r="I2473">
        <v>-103.6307736</v>
      </c>
      <c r="J2473" s="1" t="str">
        <f t="shared" si="388"/>
        <v>NGR lake sediment grab sample</v>
      </c>
      <c r="K2473" s="1" t="str">
        <f t="shared" si="389"/>
        <v>&lt;177 micron (NGR)</v>
      </c>
      <c r="L2473">
        <v>128</v>
      </c>
      <c r="M2473" t="s">
        <v>193</v>
      </c>
      <c r="N2473">
        <v>2472</v>
      </c>
      <c r="O2473">
        <v>15.5</v>
      </c>
    </row>
    <row r="2474" spans="1:15" x14ac:dyDescent="0.3">
      <c r="A2474" t="s">
        <v>9443</v>
      </c>
      <c r="B2474" t="s">
        <v>9444</v>
      </c>
      <c r="C2474" s="1" t="str">
        <f t="shared" si="383"/>
        <v>21:0161</v>
      </c>
      <c r="D2474" s="1" t="str">
        <f t="shared" si="387"/>
        <v>21:0087</v>
      </c>
      <c r="E2474" t="s">
        <v>9409</v>
      </c>
      <c r="F2474" t="s">
        <v>9445</v>
      </c>
      <c r="H2474">
        <v>56.570091599999998</v>
      </c>
      <c r="I2474">
        <v>-103.5894327</v>
      </c>
      <c r="J2474" s="1" t="str">
        <f t="shared" si="388"/>
        <v>NGR lake sediment grab sample</v>
      </c>
      <c r="K2474" s="1" t="str">
        <f t="shared" si="389"/>
        <v>&lt;177 micron (NGR)</v>
      </c>
      <c r="L2474">
        <v>128</v>
      </c>
      <c r="M2474" t="s">
        <v>197</v>
      </c>
      <c r="N2474">
        <v>2473</v>
      </c>
      <c r="O2474">
        <v>16.5</v>
      </c>
    </row>
    <row r="2475" spans="1:15" x14ac:dyDescent="0.3">
      <c r="A2475" t="s">
        <v>9446</v>
      </c>
      <c r="B2475" t="s">
        <v>9447</v>
      </c>
      <c r="C2475" s="1" t="str">
        <f t="shared" si="383"/>
        <v>21:0161</v>
      </c>
      <c r="D2475" s="1" t="str">
        <f t="shared" si="387"/>
        <v>21:0087</v>
      </c>
      <c r="E2475" t="s">
        <v>9448</v>
      </c>
      <c r="F2475" t="s">
        <v>9449</v>
      </c>
      <c r="H2475">
        <v>56.818322700000003</v>
      </c>
      <c r="I2475">
        <v>-103.6112529</v>
      </c>
      <c r="J2475" s="1" t="str">
        <f t="shared" si="388"/>
        <v>NGR lake sediment grab sample</v>
      </c>
      <c r="K2475" s="1" t="str">
        <f t="shared" si="389"/>
        <v>&lt;177 micron (NGR)</v>
      </c>
      <c r="L2475">
        <v>129</v>
      </c>
      <c r="M2475" t="s">
        <v>19</v>
      </c>
      <c r="N2475">
        <v>2474</v>
      </c>
      <c r="O2475">
        <v>20</v>
      </c>
    </row>
    <row r="2476" spans="1:15" x14ac:dyDescent="0.3">
      <c r="A2476" t="s">
        <v>9450</v>
      </c>
      <c r="B2476" t="s">
        <v>9451</v>
      </c>
      <c r="C2476" s="1" t="str">
        <f t="shared" si="383"/>
        <v>21:0161</v>
      </c>
      <c r="D2476" s="1" t="str">
        <f t="shared" si="387"/>
        <v>21:0087</v>
      </c>
      <c r="E2476" t="s">
        <v>9452</v>
      </c>
      <c r="F2476" t="s">
        <v>9453</v>
      </c>
      <c r="H2476">
        <v>56.854776000000001</v>
      </c>
      <c r="I2476">
        <v>-103.5771043</v>
      </c>
      <c r="J2476" s="1" t="str">
        <f t="shared" si="388"/>
        <v>NGR lake sediment grab sample</v>
      </c>
      <c r="K2476" s="1" t="str">
        <f t="shared" si="389"/>
        <v>&lt;177 micron (NGR)</v>
      </c>
      <c r="L2476">
        <v>129</v>
      </c>
      <c r="M2476" t="s">
        <v>29</v>
      </c>
      <c r="N2476">
        <v>2475</v>
      </c>
      <c r="O2476">
        <v>49</v>
      </c>
    </row>
    <row r="2477" spans="1:15" x14ac:dyDescent="0.3">
      <c r="A2477" t="s">
        <v>9454</v>
      </c>
      <c r="B2477" t="s">
        <v>9455</v>
      </c>
      <c r="C2477" s="1" t="str">
        <f t="shared" si="383"/>
        <v>21:0161</v>
      </c>
      <c r="D2477" s="1" t="str">
        <f t="shared" si="387"/>
        <v>21:0087</v>
      </c>
      <c r="E2477" t="s">
        <v>9456</v>
      </c>
      <c r="F2477" t="s">
        <v>9457</v>
      </c>
      <c r="H2477">
        <v>56.871201399999997</v>
      </c>
      <c r="I2477">
        <v>-103.5994506</v>
      </c>
      <c r="J2477" s="1" t="str">
        <f t="shared" si="388"/>
        <v>NGR lake sediment grab sample</v>
      </c>
      <c r="K2477" s="1" t="str">
        <f t="shared" si="389"/>
        <v>&lt;177 micron (NGR)</v>
      </c>
      <c r="L2477">
        <v>129</v>
      </c>
      <c r="M2477" t="s">
        <v>34</v>
      </c>
      <c r="N2477">
        <v>2476</v>
      </c>
      <c r="O2477">
        <v>14</v>
      </c>
    </row>
    <row r="2478" spans="1:15" x14ac:dyDescent="0.3">
      <c r="A2478" t="s">
        <v>9458</v>
      </c>
      <c r="B2478" t="s">
        <v>9459</v>
      </c>
      <c r="C2478" s="1" t="str">
        <f t="shared" si="383"/>
        <v>21:0161</v>
      </c>
      <c r="D2478" s="1" t="str">
        <f t="shared" si="387"/>
        <v>21:0087</v>
      </c>
      <c r="E2478" t="s">
        <v>9460</v>
      </c>
      <c r="F2478" t="s">
        <v>9461</v>
      </c>
      <c r="H2478">
        <v>56.859690800000003</v>
      </c>
      <c r="I2478">
        <v>-103.6146419</v>
      </c>
      <c r="J2478" s="1" t="str">
        <f t="shared" si="388"/>
        <v>NGR lake sediment grab sample</v>
      </c>
      <c r="K2478" s="1" t="str">
        <f t="shared" si="389"/>
        <v>&lt;177 micron (NGR)</v>
      </c>
      <c r="L2478">
        <v>129</v>
      </c>
      <c r="M2478" t="s">
        <v>39</v>
      </c>
      <c r="N2478">
        <v>2477</v>
      </c>
      <c r="O2478">
        <v>11</v>
      </c>
    </row>
    <row r="2479" spans="1:15" x14ac:dyDescent="0.3">
      <c r="A2479" t="s">
        <v>9462</v>
      </c>
      <c r="B2479" t="s">
        <v>9463</v>
      </c>
      <c r="C2479" s="1" t="str">
        <f t="shared" si="383"/>
        <v>21:0161</v>
      </c>
      <c r="D2479" s="1" t="str">
        <f t="shared" si="387"/>
        <v>21:0087</v>
      </c>
      <c r="E2479" t="s">
        <v>9464</v>
      </c>
      <c r="F2479" t="s">
        <v>9465</v>
      </c>
      <c r="H2479">
        <v>56.9144206</v>
      </c>
      <c r="I2479">
        <v>-103.6076892</v>
      </c>
      <c r="J2479" s="1" t="str">
        <f t="shared" si="388"/>
        <v>NGR lake sediment grab sample</v>
      </c>
      <c r="K2479" s="1" t="str">
        <f t="shared" si="389"/>
        <v>&lt;177 micron (NGR)</v>
      </c>
      <c r="L2479">
        <v>129</v>
      </c>
      <c r="M2479" t="s">
        <v>44</v>
      </c>
      <c r="N2479">
        <v>2478</v>
      </c>
      <c r="O2479">
        <v>5</v>
      </c>
    </row>
    <row r="2480" spans="1:15" x14ac:dyDescent="0.3">
      <c r="A2480" t="s">
        <v>9466</v>
      </c>
      <c r="B2480" t="s">
        <v>9467</v>
      </c>
      <c r="C2480" s="1" t="str">
        <f t="shared" si="383"/>
        <v>21:0161</v>
      </c>
      <c r="D2480" s="1" t="str">
        <f t="shared" si="387"/>
        <v>21:0087</v>
      </c>
      <c r="E2480" t="s">
        <v>9468</v>
      </c>
      <c r="F2480" t="s">
        <v>9469</v>
      </c>
      <c r="H2480">
        <v>56.931466</v>
      </c>
      <c r="I2480">
        <v>-103.60541120000001</v>
      </c>
      <c r="J2480" s="1" t="str">
        <f t="shared" si="388"/>
        <v>NGR lake sediment grab sample</v>
      </c>
      <c r="K2480" s="1" t="str">
        <f t="shared" si="389"/>
        <v>&lt;177 micron (NGR)</v>
      </c>
      <c r="L2480">
        <v>129</v>
      </c>
      <c r="M2480" t="s">
        <v>49</v>
      </c>
      <c r="N2480">
        <v>2479</v>
      </c>
      <c r="O2480">
        <v>32.5</v>
      </c>
    </row>
    <row r="2481" spans="1:15" x14ac:dyDescent="0.3">
      <c r="A2481" t="s">
        <v>9470</v>
      </c>
      <c r="B2481" t="s">
        <v>9471</v>
      </c>
      <c r="C2481" s="1" t="str">
        <f t="shared" si="383"/>
        <v>21:0161</v>
      </c>
      <c r="D2481" s="1" t="str">
        <f t="shared" si="387"/>
        <v>21:0087</v>
      </c>
      <c r="E2481" t="s">
        <v>9472</v>
      </c>
      <c r="F2481" t="s">
        <v>9473</v>
      </c>
      <c r="H2481">
        <v>56.960514000000003</v>
      </c>
      <c r="I2481">
        <v>-103.63228460000001</v>
      </c>
      <c r="J2481" s="1" t="str">
        <f t="shared" si="388"/>
        <v>NGR lake sediment grab sample</v>
      </c>
      <c r="K2481" s="1" t="str">
        <f t="shared" si="389"/>
        <v>&lt;177 micron (NGR)</v>
      </c>
      <c r="L2481">
        <v>129</v>
      </c>
      <c r="M2481" t="s">
        <v>54</v>
      </c>
      <c r="N2481">
        <v>2480</v>
      </c>
      <c r="O2481">
        <v>47.5</v>
      </c>
    </row>
    <row r="2482" spans="1:15" x14ac:dyDescent="0.3">
      <c r="A2482" t="s">
        <v>9474</v>
      </c>
      <c r="B2482" t="s">
        <v>9475</v>
      </c>
      <c r="C2482" s="1" t="str">
        <f t="shared" si="383"/>
        <v>21:0161</v>
      </c>
      <c r="D2482" s="1" t="str">
        <f t="shared" si="387"/>
        <v>21:0087</v>
      </c>
      <c r="E2482" t="s">
        <v>9476</v>
      </c>
      <c r="F2482" t="s">
        <v>9477</v>
      </c>
      <c r="H2482">
        <v>56.985588300000003</v>
      </c>
      <c r="I2482">
        <v>-103.6247827</v>
      </c>
      <c r="J2482" s="1" t="str">
        <f t="shared" si="388"/>
        <v>NGR lake sediment grab sample</v>
      </c>
      <c r="K2482" s="1" t="str">
        <f t="shared" si="389"/>
        <v>&lt;177 micron (NGR)</v>
      </c>
      <c r="L2482">
        <v>129</v>
      </c>
      <c r="M2482" t="s">
        <v>68</v>
      </c>
      <c r="N2482">
        <v>2481</v>
      </c>
      <c r="O2482">
        <v>46.5</v>
      </c>
    </row>
    <row r="2483" spans="1:15" x14ac:dyDescent="0.3">
      <c r="A2483" t="s">
        <v>9478</v>
      </c>
      <c r="B2483" t="s">
        <v>9479</v>
      </c>
      <c r="C2483" s="1" t="str">
        <f t="shared" si="383"/>
        <v>21:0161</v>
      </c>
      <c r="D2483" s="1" t="str">
        <f t="shared" si="387"/>
        <v>21:0087</v>
      </c>
      <c r="E2483" t="s">
        <v>9476</v>
      </c>
      <c r="F2483" t="s">
        <v>9480</v>
      </c>
      <c r="H2483">
        <v>56.985588300000003</v>
      </c>
      <c r="I2483">
        <v>-103.6247827</v>
      </c>
      <c r="J2483" s="1" t="str">
        <f t="shared" si="388"/>
        <v>NGR lake sediment grab sample</v>
      </c>
      <c r="K2483" s="1" t="str">
        <f t="shared" si="389"/>
        <v>&lt;177 micron (NGR)</v>
      </c>
      <c r="L2483">
        <v>129</v>
      </c>
      <c r="M2483" t="s">
        <v>72</v>
      </c>
      <c r="N2483">
        <v>2482</v>
      </c>
      <c r="O2483">
        <v>47.5</v>
      </c>
    </row>
    <row r="2484" spans="1:15" x14ac:dyDescent="0.3">
      <c r="A2484" t="s">
        <v>9481</v>
      </c>
      <c r="B2484" t="s">
        <v>9482</v>
      </c>
      <c r="C2484" s="1" t="str">
        <f t="shared" si="383"/>
        <v>21:0161</v>
      </c>
      <c r="D2484" s="1" t="str">
        <f t="shared" si="387"/>
        <v>21:0087</v>
      </c>
      <c r="E2484" t="s">
        <v>9483</v>
      </c>
      <c r="F2484" t="s">
        <v>9484</v>
      </c>
      <c r="H2484">
        <v>56.989356899999997</v>
      </c>
      <c r="I2484">
        <v>-103.5604544</v>
      </c>
      <c r="J2484" s="1" t="str">
        <f t="shared" si="388"/>
        <v>NGR lake sediment grab sample</v>
      </c>
      <c r="K2484" s="1" t="str">
        <f t="shared" si="389"/>
        <v>&lt;177 micron (NGR)</v>
      </c>
      <c r="L2484">
        <v>129</v>
      </c>
      <c r="M2484" t="s">
        <v>59</v>
      </c>
      <c r="N2484">
        <v>2483</v>
      </c>
      <c r="O2484">
        <v>32</v>
      </c>
    </row>
    <row r="2485" spans="1:15" x14ac:dyDescent="0.3">
      <c r="A2485" t="s">
        <v>9485</v>
      </c>
      <c r="B2485" t="s">
        <v>9486</v>
      </c>
      <c r="C2485" s="1" t="str">
        <f t="shared" si="383"/>
        <v>21:0161</v>
      </c>
      <c r="D2485" s="1" t="str">
        <f t="shared" si="387"/>
        <v>21:0087</v>
      </c>
      <c r="E2485" t="s">
        <v>9487</v>
      </c>
      <c r="F2485" t="s">
        <v>9488</v>
      </c>
      <c r="H2485">
        <v>56.969823599999998</v>
      </c>
      <c r="I2485">
        <v>-103.5036308</v>
      </c>
      <c r="J2485" s="1" t="str">
        <f t="shared" si="388"/>
        <v>NGR lake sediment grab sample</v>
      </c>
      <c r="K2485" s="1" t="str">
        <f t="shared" si="389"/>
        <v>&lt;177 micron (NGR)</v>
      </c>
      <c r="L2485">
        <v>129</v>
      </c>
      <c r="M2485" t="s">
        <v>105</v>
      </c>
      <c r="N2485">
        <v>2484</v>
      </c>
      <c r="O2485">
        <v>19.5</v>
      </c>
    </row>
    <row r="2486" spans="1:15" x14ac:dyDescent="0.3">
      <c r="A2486" t="s">
        <v>9489</v>
      </c>
      <c r="B2486" t="s">
        <v>9490</v>
      </c>
      <c r="C2486" s="1" t="str">
        <f t="shared" si="383"/>
        <v>21:0161</v>
      </c>
      <c r="D2486" s="1" t="str">
        <f t="shared" si="387"/>
        <v>21:0087</v>
      </c>
      <c r="E2486" t="s">
        <v>9491</v>
      </c>
      <c r="F2486" t="s">
        <v>9492</v>
      </c>
      <c r="H2486">
        <v>56.983613099999999</v>
      </c>
      <c r="I2486">
        <v>-103.455353</v>
      </c>
      <c r="J2486" s="1" t="str">
        <f t="shared" si="388"/>
        <v>NGR lake sediment grab sample</v>
      </c>
      <c r="K2486" s="1" t="str">
        <f t="shared" si="389"/>
        <v>&lt;177 micron (NGR)</v>
      </c>
      <c r="L2486">
        <v>129</v>
      </c>
      <c r="M2486" t="s">
        <v>110</v>
      </c>
      <c r="N2486">
        <v>2485</v>
      </c>
      <c r="O2486">
        <v>37</v>
      </c>
    </row>
    <row r="2487" spans="1:15" x14ac:dyDescent="0.3">
      <c r="A2487" t="s">
        <v>9493</v>
      </c>
      <c r="B2487" t="s">
        <v>9494</v>
      </c>
      <c r="C2487" s="1" t="str">
        <f t="shared" si="383"/>
        <v>21:0161</v>
      </c>
      <c r="D2487" s="1" t="str">
        <f t="shared" si="387"/>
        <v>21:0087</v>
      </c>
      <c r="E2487" t="s">
        <v>9495</v>
      </c>
      <c r="F2487" t="s">
        <v>9496</v>
      </c>
      <c r="H2487">
        <v>56.934221999999998</v>
      </c>
      <c r="I2487">
        <v>-103.45739500000001</v>
      </c>
      <c r="J2487" s="1" t="str">
        <f t="shared" si="388"/>
        <v>NGR lake sediment grab sample</v>
      </c>
      <c r="K2487" s="1" t="str">
        <f t="shared" si="389"/>
        <v>&lt;177 micron (NGR)</v>
      </c>
      <c r="L2487">
        <v>129</v>
      </c>
      <c r="M2487" t="s">
        <v>115</v>
      </c>
      <c r="N2487">
        <v>2486</v>
      </c>
      <c r="O2487">
        <v>74</v>
      </c>
    </row>
    <row r="2488" spans="1:15" x14ac:dyDescent="0.3">
      <c r="A2488" t="s">
        <v>9497</v>
      </c>
      <c r="B2488" t="s">
        <v>9498</v>
      </c>
      <c r="C2488" s="1" t="str">
        <f t="shared" si="383"/>
        <v>21:0161</v>
      </c>
      <c r="D2488" s="1" t="str">
        <f t="shared" si="387"/>
        <v>21:0087</v>
      </c>
      <c r="E2488" t="s">
        <v>9499</v>
      </c>
      <c r="F2488" t="s">
        <v>9500</v>
      </c>
      <c r="H2488">
        <v>56.934761000000002</v>
      </c>
      <c r="I2488">
        <v>-103.5017477</v>
      </c>
      <c r="J2488" s="1" t="str">
        <f t="shared" si="388"/>
        <v>NGR lake sediment grab sample</v>
      </c>
      <c r="K2488" s="1" t="str">
        <f t="shared" si="389"/>
        <v>&lt;177 micron (NGR)</v>
      </c>
      <c r="L2488">
        <v>129</v>
      </c>
      <c r="M2488" t="s">
        <v>120</v>
      </c>
      <c r="N2488">
        <v>2487</v>
      </c>
      <c r="O2488">
        <v>41.5</v>
      </c>
    </row>
    <row r="2489" spans="1:15" x14ac:dyDescent="0.3">
      <c r="A2489" t="s">
        <v>9501</v>
      </c>
      <c r="B2489" t="s">
        <v>9502</v>
      </c>
      <c r="C2489" s="1" t="str">
        <f t="shared" si="383"/>
        <v>21:0161</v>
      </c>
      <c r="D2489" s="1" t="str">
        <f t="shared" si="387"/>
        <v>21:0087</v>
      </c>
      <c r="E2489" t="s">
        <v>9503</v>
      </c>
      <c r="F2489" t="s">
        <v>9504</v>
      </c>
      <c r="H2489">
        <v>56.937920300000002</v>
      </c>
      <c r="I2489">
        <v>-103.54106880000001</v>
      </c>
      <c r="J2489" s="1" t="str">
        <f t="shared" si="388"/>
        <v>NGR lake sediment grab sample</v>
      </c>
      <c r="K2489" s="1" t="str">
        <f t="shared" si="389"/>
        <v>&lt;177 micron (NGR)</v>
      </c>
      <c r="L2489">
        <v>129</v>
      </c>
      <c r="M2489" t="s">
        <v>176</v>
      </c>
      <c r="N2489">
        <v>2488</v>
      </c>
      <c r="O2489">
        <v>21</v>
      </c>
    </row>
    <row r="2490" spans="1:15" x14ac:dyDescent="0.3">
      <c r="A2490" t="s">
        <v>9505</v>
      </c>
      <c r="B2490" t="s">
        <v>9506</v>
      </c>
      <c r="C2490" s="1" t="str">
        <f t="shared" si="383"/>
        <v>21:0161</v>
      </c>
      <c r="D2490" s="1" t="str">
        <f>HYPERLINK("http://geochem.nrcan.gc.ca/cdogs/content/svy/svy_e.htm", "")</f>
        <v/>
      </c>
      <c r="G2490" s="1" t="str">
        <f>HYPERLINK("http://geochem.nrcan.gc.ca/cdogs/content/cr_/cr_00003_e.htm", "3")</f>
        <v>3</v>
      </c>
      <c r="J2490" t="s">
        <v>22</v>
      </c>
      <c r="K2490" t="s">
        <v>23</v>
      </c>
      <c r="L2490">
        <v>129</v>
      </c>
      <c r="M2490" t="s">
        <v>24</v>
      </c>
      <c r="N2490">
        <v>2489</v>
      </c>
      <c r="O2490">
        <v>15</v>
      </c>
    </row>
    <row r="2491" spans="1:15" x14ac:dyDescent="0.3">
      <c r="A2491" t="s">
        <v>9507</v>
      </c>
      <c r="B2491" t="s">
        <v>9508</v>
      </c>
      <c r="C2491" s="1" t="str">
        <f t="shared" si="383"/>
        <v>21:0161</v>
      </c>
      <c r="D2491" s="1" t="str">
        <f t="shared" ref="D2491:D2507" si="390">HYPERLINK("http://geochem.nrcan.gc.ca/cdogs/content/svy/svy210087_e.htm", "21:0087")</f>
        <v>21:0087</v>
      </c>
      <c r="E2491" t="s">
        <v>9509</v>
      </c>
      <c r="F2491" t="s">
        <v>9510</v>
      </c>
      <c r="H2491">
        <v>56.904691800000002</v>
      </c>
      <c r="I2491">
        <v>-103.5423644</v>
      </c>
      <c r="J2491" s="1" t="str">
        <f t="shared" ref="J2491:J2507" si="391">HYPERLINK("http://geochem.nrcan.gc.ca/cdogs/content/kwd/kwd020027_e.htm", "NGR lake sediment grab sample")</f>
        <v>NGR lake sediment grab sample</v>
      </c>
      <c r="K2491" s="1" t="str">
        <f t="shared" ref="K2491:K2507" si="392">HYPERLINK("http://geochem.nrcan.gc.ca/cdogs/content/kwd/kwd080006_e.htm", "&lt;177 micron (NGR)")</f>
        <v>&lt;177 micron (NGR)</v>
      </c>
      <c r="L2491">
        <v>129</v>
      </c>
      <c r="M2491" t="s">
        <v>183</v>
      </c>
      <c r="N2491">
        <v>2490</v>
      </c>
      <c r="O2491">
        <v>18</v>
      </c>
    </row>
    <row r="2492" spans="1:15" x14ac:dyDescent="0.3">
      <c r="A2492" t="s">
        <v>9511</v>
      </c>
      <c r="B2492" t="s">
        <v>9512</v>
      </c>
      <c r="C2492" s="1" t="str">
        <f t="shared" si="383"/>
        <v>21:0161</v>
      </c>
      <c r="D2492" s="1" t="str">
        <f t="shared" si="390"/>
        <v>21:0087</v>
      </c>
      <c r="E2492" t="s">
        <v>9513</v>
      </c>
      <c r="F2492" t="s">
        <v>9514</v>
      </c>
      <c r="H2492">
        <v>56.882086399999999</v>
      </c>
      <c r="I2492">
        <v>-103.5301144</v>
      </c>
      <c r="J2492" s="1" t="str">
        <f t="shared" si="391"/>
        <v>NGR lake sediment grab sample</v>
      </c>
      <c r="K2492" s="1" t="str">
        <f t="shared" si="392"/>
        <v>&lt;177 micron (NGR)</v>
      </c>
      <c r="L2492">
        <v>129</v>
      </c>
      <c r="M2492" t="s">
        <v>188</v>
      </c>
      <c r="N2492">
        <v>2491</v>
      </c>
      <c r="O2492">
        <v>24</v>
      </c>
    </row>
    <row r="2493" spans="1:15" x14ac:dyDescent="0.3">
      <c r="A2493" t="s">
        <v>9515</v>
      </c>
      <c r="B2493" t="s">
        <v>9516</v>
      </c>
      <c r="C2493" s="1" t="str">
        <f t="shared" si="383"/>
        <v>21:0161</v>
      </c>
      <c r="D2493" s="1" t="str">
        <f t="shared" si="390"/>
        <v>21:0087</v>
      </c>
      <c r="E2493" t="s">
        <v>9517</v>
      </c>
      <c r="F2493" t="s">
        <v>9518</v>
      </c>
      <c r="H2493">
        <v>56.882686900000003</v>
      </c>
      <c r="I2493">
        <v>-103.43161720000001</v>
      </c>
      <c r="J2493" s="1" t="str">
        <f t="shared" si="391"/>
        <v>NGR lake sediment grab sample</v>
      </c>
      <c r="K2493" s="1" t="str">
        <f t="shared" si="392"/>
        <v>&lt;177 micron (NGR)</v>
      </c>
      <c r="L2493">
        <v>129</v>
      </c>
      <c r="M2493" t="s">
        <v>193</v>
      </c>
      <c r="N2493">
        <v>2492</v>
      </c>
      <c r="O2493">
        <v>19.5</v>
      </c>
    </row>
    <row r="2494" spans="1:15" x14ac:dyDescent="0.3">
      <c r="A2494" t="s">
        <v>9519</v>
      </c>
      <c r="B2494" t="s">
        <v>9520</v>
      </c>
      <c r="C2494" s="1" t="str">
        <f t="shared" si="383"/>
        <v>21:0161</v>
      </c>
      <c r="D2494" s="1" t="str">
        <f t="shared" si="390"/>
        <v>21:0087</v>
      </c>
      <c r="E2494" t="s">
        <v>9499</v>
      </c>
      <c r="F2494" t="s">
        <v>9521</v>
      </c>
      <c r="H2494">
        <v>56.934761000000002</v>
      </c>
      <c r="I2494">
        <v>-103.5017477</v>
      </c>
      <c r="J2494" s="1" t="str">
        <f t="shared" si="391"/>
        <v>NGR lake sediment grab sample</v>
      </c>
      <c r="K2494" s="1" t="str">
        <f t="shared" si="392"/>
        <v>&lt;177 micron (NGR)</v>
      </c>
      <c r="L2494">
        <v>129</v>
      </c>
      <c r="M2494" t="s">
        <v>197</v>
      </c>
      <c r="N2494">
        <v>2493</v>
      </c>
      <c r="O2494">
        <v>20</v>
      </c>
    </row>
    <row r="2495" spans="1:15" x14ac:dyDescent="0.3">
      <c r="A2495" t="s">
        <v>9522</v>
      </c>
      <c r="B2495" t="s">
        <v>9523</v>
      </c>
      <c r="C2495" s="1" t="str">
        <f t="shared" si="383"/>
        <v>21:0161</v>
      </c>
      <c r="D2495" s="1" t="str">
        <f t="shared" si="390"/>
        <v>21:0087</v>
      </c>
      <c r="E2495" t="s">
        <v>9524</v>
      </c>
      <c r="F2495" t="s">
        <v>9525</v>
      </c>
      <c r="H2495">
        <v>56.8543904</v>
      </c>
      <c r="I2495">
        <v>-103.3967208</v>
      </c>
      <c r="J2495" s="1" t="str">
        <f t="shared" si="391"/>
        <v>NGR lake sediment grab sample</v>
      </c>
      <c r="K2495" s="1" t="str">
        <f t="shared" si="392"/>
        <v>&lt;177 micron (NGR)</v>
      </c>
      <c r="L2495">
        <v>130</v>
      </c>
      <c r="M2495" t="s">
        <v>120</v>
      </c>
      <c r="N2495">
        <v>2494</v>
      </c>
      <c r="O2495">
        <v>16</v>
      </c>
    </row>
    <row r="2496" spans="1:15" x14ac:dyDescent="0.3">
      <c r="A2496" t="s">
        <v>9526</v>
      </c>
      <c r="B2496" t="s">
        <v>9527</v>
      </c>
      <c r="C2496" s="1" t="str">
        <f t="shared" si="383"/>
        <v>21:0161</v>
      </c>
      <c r="D2496" s="1" t="str">
        <f t="shared" si="390"/>
        <v>21:0087</v>
      </c>
      <c r="E2496" t="s">
        <v>9528</v>
      </c>
      <c r="F2496" t="s">
        <v>9529</v>
      </c>
      <c r="H2496">
        <v>56.859949499999999</v>
      </c>
      <c r="I2496">
        <v>-103.34071369999999</v>
      </c>
      <c r="J2496" s="1" t="str">
        <f t="shared" si="391"/>
        <v>NGR lake sediment grab sample</v>
      </c>
      <c r="K2496" s="1" t="str">
        <f t="shared" si="392"/>
        <v>&lt;177 micron (NGR)</v>
      </c>
      <c r="L2496">
        <v>130</v>
      </c>
      <c r="M2496" t="s">
        <v>19</v>
      </c>
      <c r="N2496">
        <v>2495</v>
      </c>
      <c r="O2496">
        <v>40</v>
      </c>
    </row>
    <row r="2497" spans="1:15" x14ac:dyDescent="0.3">
      <c r="A2497" t="s">
        <v>9530</v>
      </c>
      <c r="B2497" t="s">
        <v>9531</v>
      </c>
      <c r="C2497" s="1" t="str">
        <f t="shared" si="383"/>
        <v>21:0161</v>
      </c>
      <c r="D2497" s="1" t="str">
        <f t="shared" si="390"/>
        <v>21:0087</v>
      </c>
      <c r="E2497" t="s">
        <v>9532</v>
      </c>
      <c r="F2497" t="s">
        <v>9533</v>
      </c>
      <c r="H2497">
        <v>56.8472078</v>
      </c>
      <c r="I2497">
        <v>-103.26256960000001</v>
      </c>
      <c r="J2497" s="1" t="str">
        <f t="shared" si="391"/>
        <v>NGR lake sediment grab sample</v>
      </c>
      <c r="K2497" s="1" t="str">
        <f t="shared" si="392"/>
        <v>&lt;177 micron (NGR)</v>
      </c>
      <c r="L2497">
        <v>130</v>
      </c>
      <c r="M2497" t="s">
        <v>29</v>
      </c>
      <c r="N2497">
        <v>2496</v>
      </c>
      <c r="O2497">
        <v>48.5</v>
      </c>
    </row>
    <row r="2498" spans="1:15" x14ac:dyDescent="0.3">
      <c r="A2498" t="s">
        <v>9534</v>
      </c>
      <c r="B2498" t="s">
        <v>9535</v>
      </c>
      <c r="C2498" s="1" t="str">
        <f t="shared" ref="C2498:C2561" si="393">HYPERLINK("http://geochem.nrcan.gc.ca/cdogs/content/bdl/bdl210161_e.htm", "21:0161")</f>
        <v>21:0161</v>
      </c>
      <c r="D2498" s="1" t="str">
        <f t="shared" si="390"/>
        <v>21:0087</v>
      </c>
      <c r="E2498" t="s">
        <v>9536</v>
      </c>
      <c r="F2498" t="s">
        <v>9537</v>
      </c>
      <c r="H2498">
        <v>56.835903100000003</v>
      </c>
      <c r="I2498">
        <v>-103.2253899</v>
      </c>
      <c r="J2498" s="1" t="str">
        <f t="shared" si="391"/>
        <v>NGR lake sediment grab sample</v>
      </c>
      <c r="K2498" s="1" t="str">
        <f t="shared" si="392"/>
        <v>&lt;177 micron (NGR)</v>
      </c>
      <c r="L2498">
        <v>130</v>
      </c>
      <c r="M2498" t="s">
        <v>34</v>
      </c>
      <c r="N2498">
        <v>2497</v>
      </c>
      <c r="O2498">
        <v>37.5</v>
      </c>
    </row>
    <row r="2499" spans="1:15" x14ac:dyDescent="0.3">
      <c r="A2499" t="s">
        <v>9538</v>
      </c>
      <c r="B2499" t="s">
        <v>9539</v>
      </c>
      <c r="C2499" s="1" t="str">
        <f t="shared" si="393"/>
        <v>21:0161</v>
      </c>
      <c r="D2499" s="1" t="str">
        <f t="shared" si="390"/>
        <v>21:0087</v>
      </c>
      <c r="E2499" t="s">
        <v>9540</v>
      </c>
      <c r="F2499" t="s">
        <v>9541</v>
      </c>
      <c r="H2499">
        <v>56.851991699999999</v>
      </c>
      <c r="I2499">
        <v>-103.1573886</v>
      </c>
      <c r="J2499" s="1" t="str">
        <f t="shared" si="391"/>
        <v>NGR lake sediment grab sample</v>
      </c>
      <c r="K2499" s="1" t="str">
        <f t="shared" si="392"/>
        <v>&lt;177 micron (NGR)</v>
      </c>
      <c r="L2499">
        <v>130</v>
      </c>
      <c r="M2499" t="s">
        <v>39</v>
      </c>
      <c r="N2499">
        <v>2498</v>
      </c>
      <c r="O2499">
        <v>21.5</v>
      </c>
    </row>
    <row r="2500" spans="1:15" x14ac:dyDescent="0.3">
      <c r="A2500" t="s">
        <v>9542</v>
      </c>
      <c r="B2500" t="s">
        <v>9543</v>
      </c>
      <c r="C2500" s="1" t="str">
        <f t="shared" si="393"/>
        <v>21:0161</v>
      </c>
      <c r="D2500" s="1" t="str">
        <f t="shared" si="390"/>
        <v>21:0087</v>
      </c>
      <c r="E2500" t="s">
        <v>9544</v>
      </c>
      <c r="F2500" t="s">
        <v>9545</v>
      </c>
      <c r="H2500">
        <v>56.869148899999999</v>
      </c>
      <c r="I2500">
        <v>-103.1631076</v>
      </c>
      <c r="J2500" s="1" t="str">
        <f t="shared" si="391"/>
        <v>NGR lake sediment grab sample</v>
      </c>
      <c r="K2500" s="1" t="str">
        <f t="shared" si="392"/>
        <v>&lt;177 micron (NGR)</v>
      </c>
      <c r="L2500">
        <v>130</v>
      </c>
      <c r="M2500" t="s">
        <v>44</v>
      </c>
      <c r="N2500">
        <v>2499</v>
      </c>
      <c r="O2500">
        <v>22.5</v>
      </c>
    </row>
    <row r="2501" spans="1:15" x14ac:dyDescent="0.3">
      <c r="A2501" t="s">
        <v>9546</v>
      </c>
      <c r="B2501" t="s">
        <v>9547</v>
      </c>
      <c r="C2501" s="1" t="str">
        <f t="shared" si="393"/>
        <v>21:0161</v>
      </c>
      <c r="D2501" s="1" t="str">
        <f t="shared" si="390"/>
        <v>21:0087</v>
      </c>
      <c r="E2501" t="s">
        <v>9548</v>
      </c>
      <c r="F2501" t="s">
        <v>9549</v>
      </c>
      <c r="H2501">
        <v>56.867167799999997</v>
      </c>
      <c r="I2501">
        <v>-103.09101579999999</v>
      </c>
      <c r="J2501" s="1" t="str">
        <f t="shared" si="391"/>
        <v>NGR lake sediment grab sample</v>
      </c>
      <c r="K2501" s="1" t="str">
        <f t="shared" si="392"/>
        <v>&lt;177 micron (NGR)</v>
      </c>
      <c r="L2501">
        <v>130</v>
      </c>
      <c r="M2501" t="s">
        <v>68</v>
      </c>
      <c r="N2501">
        <v>2500</v>
      </c>
      <c r="O2501">
        <v>13</v>
      </c>
    </row>
    <row r="2502" spans="1:15" x14ac:dyDescent="0.3">
      <c r="A2502" t="s">
        <v>9550</v>
      </c>
      <c r="B2502" t="s">
        <v>9551</v>
      </c>
      <c r="C2502" s="1" t="str">
        <f t="shared" si="393"/>
        <v>21:0161</v>
      </c>
      <c r="D2502" s="1" t="str">
        <f t="shared" si="390"/>
        <v>21:0087</v>
      </c>
      <c r="E2502" t="s">
        <v>9548</v>
      </c>
      <c r="F2502" t="s">
        <v>9552</v>
      </c>
      <c r="H2502">
        <v>56.867167799999997</v>
      </c>
      <c r="I2502">
        <v>-103.09101579999999</v>
      </c>
      <c r="J2502" s="1" t="str">
        <f t="shared" si="391"/>
        <v>NGR lake sediment grab sample</v>
      </c>
      <c r="K2502" s="1" t="str">
        <f t="shared" si="392"/>
        <v>&lt;177 micron (NGR)</v>
      </c>
      <c r="L2502">
        <v>130</v>
      </c>
      <c r="M2502" t="s">
        <v>72</v>
      </c>
      <c r="N2502">
        <v>2501</v>
      </c>
      <c r="O2502">
        <v>15</v>
      </c>
    </row>
    <row r="2503" spans="1:15" x14ac:dyDescent="0.3">
      <c r="A2503" t="s">
        <v>9553</v>
      </c>
      <c r="B2503" t="s">
        <v>9554</v>
      </c>
      <c r="C2503" s="1" t="str">
        <f t="shared" si="393"/>
        <v>21:0161</v>
      </c>
      <c r="D2503" s="1" t="str">
        <f t="shared" si="390"/>
        <v>21:0087</v>
      </c>
      <c r="E2503" t="s">
        <v>9555</v>
      </c>
      <c r="F2503" t="s">
        <v>9556</v>
      </c>
      <c r="H2503">
        <v>56.874591100000004</v>
      </c>
      <c r="I2503">
        <v>-103.0479701</v>
      </c>
      <c r="J2503" s="1" t="str">
        <f t="shared" si="391"/>
        <v>NGR lake sediment grab sample</v>
      </c>
      <c r="K2503" s="1" t="str">
        <f t="shared" si="392"/>
        <v>&lt;177 micron (NGR)</v>
      </c>
      <c r="L2503">
        <v>130</v>
      </c>
      <c r="M2503" t="s">
        <v>49</v>
      </c>
      <c r="N2503">
        <v>2502</v>
      </c>
      <c r="O2503">
        <v>15.5</v>
      </c>
    </row>
    <row r="2504" spans="1:15" x14ac:dyDescent="0.3">
      <c r="A2504" t="s">
        <v>9557</v>
      </c>
      <c r="B2504" t="s">
        <v>9558</v>
      </c>
      <c r="C2504" s="1" t="str">
        <f t="shared" si="393"/>
        <v>21:0161</v>
      </c>
      <c r="D2504" s="1" t="str">
        <f t="shared" si="390"/>
        <v>21:0087</v>
      </c>
      <c r="E2504" t="s">
        <v>9559</v>
      </c>
      <c r="F2504" t="s">
        <v>9560</v>
      </c>
      <c r="H2504">
        <v>56.873577699999998</v>
      </c>
      <c r="I2504">
        <v>-102.98402280000001</v>
      </c>
      <c r="J2504" s="1" t="str">
        <f t="shared" si="391"/>
        <v>NGR lake sediment grab sample</v>
      </c>
      <c r="K2504" s="1" t="str">
        <f t="shared" si="392"/>
        <v>&lt;177 micron (NGR)</v>
      </c>
      <c r="L2504">
        <v>130</v>
      </c>
      <c r="M2504" t="s">
        <v>54</v>
      </c>
      <c r="N2504">
        <v>2503</v>
      </c>
      <c r="O2504">
        <v>12.5</v>
      </c>
    </row>
    <row r="2505" spans="1:15" x14ac:dyDescent="0.3">
      <c r="A2505" t="s">
        <v>9561</v>
      </c>
      <c r="B2505" t="s">
        <v>9562</v>
      </c>
      <c r="C2505" s="1" t="str">
        <f t="shared" si="393"/>
        <v>21:0161</v>
      </c>
      <c r="D2505" s="1" t="str">
        <f t="shared" si="390"/>
        <v>21:0087</v>
      </c>
      <c r="E2505" t="s">
        <v>9563</v>
      </c>
      <c r="F2505" t="s">
        <v>9564</v>
      </c>
      <c r="H2505">
        <v>56.873482500000001</v>
      </c>
      <c r="I2505">
        <v>-102.92330990000001</v>
      </c>
      <c r="J2505" s="1" t="str">
        <f t="shared" si="391"/>
        <v>NGR lake sediment grab sample</v>
      </c>
      <c r="K2505" s="1" t="str">
        <f t="shared" si="392"/>
        <v>&lt;177 micron (NGR)</v>
      </c>
      <c r="L2505">
        <v>130</v>
      </c>
      <c r="M2505" t="s">
        <v>59</v>
      </c>
      <c r="N2505">
        <v>2504</v>
      </c>
      <c r="O2505">
        <v>28</v>
      </c>
    </row>
    <row r="2506" spans="1:15" x14ac:dyDescent="0.3">
      <c r="A2506" t="s">
        <v>9565</v>
      </c>
      <c r="B2506" t="s">
        <v>9566</v>
      </c>
      <c r="C2506" s="1" t="str">
        <f t="shared" si="393"/>
        <v>21:0161</v>
      </c>
      <c r="D2506" s="1" t="str">
        <f t="shared" si="390"/>
        <v>21:0087</v>
      </c>
      <c r="E2506" t="s">
        <v>9567</v>
      </c>
      <c r="F2506" t="s">
        <v>9568</v>
      </c>
      <c r="H2506">
        <v>56.896742199999998</v>
      </c>
      <c r="I2506">
        <v>-102.91709280000001</v>
      </c>
      <c r="J2506" s="1" t="str">
        <f t="shared" si="391"/>
        <v>NGR lake sediment grab sample</v>
      </c>
      <c r="K2506" s="1" t="str">
        <f t="shared" si="392"/>
        <v>&lt;177 micron (NGR)</v>
      </c>
      <c r="L2506">
        <v>130</v>
      </c>
      <c r="M2506" t="s">
        <v>105</v>
      </c>
      <c r="N2506">
        <v>2505</v>
      </c>
      <c r="O2506">
        <v>19.5</v>
      </c>
    </row>
    <row r="2507" spans="1:15" x14ac:dyDescent="0.3">
      <c r="A2507" t="s">
        <v>9569</v>
      </c>
      <c r="B2507" t="s">
        <v>9570</v>
      </c>
      <c r="C2507" s="1" t="str">
        <f t="shared" si="393"/>
        <v>21:0161</v>
      </c>
      <c r="D2507" s="1" t="str">
        <f t="shared" si="390"/>
        <v>21:0087</v>
      </c>
      <c r="E2507" t="s">
        <v>9571</v>
      </c>
      <c r="F2507" t="s">
        <v>9572</v>
      </c>
      <c r="H2507">
        <v>56.906743499999997</v>
      </c>
      <c r="I2507">
        <v>-102.9789504</v>
      </c>
      <c r="J2507" s="1" t="str">
        <f t="shared" si="391"/>
        <v>NGR lake sediment grab sample</v>
      </c>
      <c r="K2507" s="1" t="str">
        <f t="shared" si="392"/>
        <v>&lt;177 micron (NGR)</v>
      </c>
      <c r="L2507">
        <v>130</v>
      </c>
      <c r="M2507" t="s">
        <v>110</v>
      </c>
      <c r="N2507">
        <v>2506</v>
      </c>
      <c r="O2507">
        <v>27.5</v>
      </c>
    </row>
    <row r="2508" spans="1:15" x14ac:dyDescent="0.3">
      <c r="A2508" t="s">
        <v>9573</v>
      </c>
      <c r="B2508" t="s">
        <v>9574</v>
      </c>
      <c r="C2508" s="1" t="str">
        <f t="shared" si="393"/>
        <v>21:0161</v>
      </c>
      <c r="D2508" s="1" t="str">
        <f>HYPERLINK("http://geochem.nrcan.gc.ca/cdogs/content/svy/svy_e.htm", "")</f>
        <v/>
      </c>
      <c r="G2508" s="1" t="str">
        <f>HYPERLINK("http://geochem.nrcan.gc.ca/cdogs/content/cr_/cr_00003_e.htm", "3")</f>
        <v>3</v>
      </c>
      <c r="J2508" t="s">
        <v>22</v>
      </c>
      <c r="K2508" t="s">
        <v>23</v>
      </c>
      <c r="L2508">
        <v>130</v>
      </c>
      <c r="M2508" t="s">
        <v>24</v>
      </c>
      <c r="N2508">
        <v>2507</v>
      </c>
      <c r="O2508">
        <v>16</v>
      </c>
    </row>
    <row r="2509" spans="1:15" x14ac:dyDescent="0.3">
      <c r="A2509" t="s">
        <v>9575</v>
      </c>
      <c r="B2509" t="s">
        <v>9576</v>
      </c>
      <c r="C2509" s="1" t="str">
        <f t="shared" si="393"/>
        <v>21:0161</v>
      </c>
      <c r="D2509" s="1" t="str">
        <f t="shared" ref="D2509:D2515" si="394">HYPERLINK("http://geochem.nrcan.gc.ca/cdogs/content/svy/svy210087_e.htm", "21:0087")</f>
        <v>21:0087</v>
      </c>
      <c r="E2509" t="s">
        <v>9577</v>
      </c>
      <c r="F2509" t="s">
        <v>9578</v>
      </c>
      <c r="H2509">
        <v>56.931828400000001</v>
      </c>
      <c r="I2509">
        <v>-102.97430679999999</v>
      </c>
      <c r="J2509" s="1" t="str">
        <f t="shared" ref="J2509:J2515" si="395">HYPERLINK("http://geochem.nrcan.gc.ca/cdogs/content/kwd/kwd020027_e.htm", "NGR lake sediment grab sample")</f>
        <v>NGR lake sediment grab sample</v>
      </c>
      <c r="K2509" s="1" t="str">
        <f t="shared" ref="K2509:K2515" si="396">HYPERLINK("http://geochem.nrcan.gc.ca/cdogs/content/kwd/kwd080006_e.htm", "&lt;177 micron (NGR)")</f>
        <v>&lt;177 micron (NGR)</v>
      </c>
      <c r="L2509">
        <v>130</v>
      </c>
      <c r="M2509" t="s">
        <v>115</v>
      </c>
      <c r="N2509">
        <v>2508</v>
      </c>
      <c r="O2509">
        <v>38.5</v>
      </c>
    </row>
    <row r="2510" spans="1:15" x14ac:dyDescent="0.3">
      <c r="A2510" t="s">
        <v>9579</v>
      </c>
      <c r="B2510" t="s">
        <v>9580</v>
      </c>
      <c r="C2510" s="1" t="str">
        <f t="shared" si="393"/>
        <v>21:0161</v>
      </c>
      <c r="D2510" s="1" t="str">
        <f t="shared" si="394"/>
        <v>21:0087</v>
      </c>
      <c r="E2510" t="s">
        <v>9581</v>
      </c>
      <c r="F2510" t="s">
        <v>9582</v>
      </c>
      <c r="H2510">
        <v>56.938909099999996</v>
      </c>
      <c r="I2510">
        <v>-102.91309819999999</v>
      </c>
      <c r="J2510" s="1" t="str">
        <f t="shared" si="395"/>
        <v>NGR lake sediment grab sample</v>
      </c>
      <c r="K2510" s="1" t="str">
        <f t="shared" si="396"/>
        <v>&lt;177 micron (NGR)</v>
      </c>
      <c r="L2510">
        <v>130</v>
      </c>
      <c r="M2510" t="s">
        <v>176</v>
      </c>
      <c r="N2510">
        <v>2509</v>
      </c>
      <c r="O2510">
        <v>22.5</v>
      </c>
    </row>
    <row r="2511" spans="1:15" x14ac:dyDescent="0.3">
      <c r="A2511" t="s">
        <v>9583</v>
      </c>
      <c r="B2511" t="s">
        <v>9584</v>
      </c>
      <c r="C2511" s="1" t="str">
        <f t="shared" si="393"/>
        <v>21:0161</v>
      </c>
      <c r="D2511" s="1" t="str">
        <f t="shared" si="394"/>
        <v>21:0087</v>
      </c>
      <c r="E2511" t="s">
        <v>9585</v>
      </c>
      <c r="F2511" t="s">
        <v>9586</v>
      </c>
      <c r="H2511">
        <v>56.965896600000001</v>
      </c>
      <c r="I2511">
        <v>-102.9148793</v>
      </c>
      <c r="J2511" s="1" t="str">
        <f t="shared" si="395"/>
        <v>NGR lake sediment grab sample</v>
      </c>
      <c r="K2511" s="1" t="str">
        <f t="shared" si="396"/>
        <v>&lt;177 micron (NGR)</v>
      </c>
      <c r="L2511">
        <v>130</v>
      </c>
      <c r="M2511" t="s">
        <v>183</v>
      </c>
      <c r="N2511">
        <v>2510</v>
      </c>
      <c r="O2511">
        <v>10</v>
      </c>
    </row>
    <row r="2512" spans="1:15" x14ac:dyDescent="0.3">
      <c r="A2512" t="s">
        <v>9587</v>
      </c>
      <c r="B2512" t="s">
        <v>9588</v>
      </c>
      <c r="C2512" s="1" t="str">
        <f t="shared" si="393"/>
        <v>21:0161</v>
      </c>
      <c r="D2512" s="1" t="str">
        <f t="shared" si="394"/>
        <v>21:0087</v>
      </c>
      <c r="E2512" t="s">
        <v>9589</v>
      </c>
      <c r="F2512" t="s">
        <v>9590</v>
      </c>
      <c r="H2512">
        <v>56.960769499999998</v>
      </c>
      <c r="I2512">
        <v>-102.98589560000001</v>
      </c>
      <c r="J2512" s="1" t="str">
        <f t="shared" si="395"/>
        <v>NGR lake sediment grab sample</v>
      </c>
      <c r="K2512" s="1" t="str">
        <f t="shared" si="396"/>
        <v>&lt;177 micron (NGR)</v>
      </c>
      <c r="L2512">
        <v>130</v>
      </c>
      <c r="M2512" t="s">
        <v>188</v>
      </c>
      <c r="N2512">
        <v>2511</v>
      </c>
      <c r="O2512">
        <v>14</v>
      </c>
    </row>
    <row r="2513" spans="1:15" x14ac:dyDescent="0.3">
      <c r="A2513" t="s">
        <v>9591</v>
      </c>
      <c r="B2513" t="s">
        <v>9592</v>
      </c>
      <c r="C2513" s="1" t="str">
        <f t="shared" si="393"/>
        <v>21:0161</v>
      </c>
      <c r="D2513" s="1" t="str">
        <f t="shared" si="394"/>
        <v>21:0087</v>
      </c>
      <c r="E2513" t="s">
        <v>9593</v>
      </c>
      <c r="F2513" t="s">
        <v>9594</v>
      </c>
      <c r="H2513">
        <v>56.959524100000003</v>
      </c>
      <c r="I2513">
        <v>-103.0205038</v>
      </c>
      <c r="J2513" s="1" t="str">
        <f t="shared" si="395"/>
        <v>NGR lake sediment grab sample</v>
      </c>
      <c r="K2513" s="1" t="str">
        <f t="shared" si="396"/>
        <v>&lt;177 micron (NGR)</v>
      </c>
      <c r="L2513">
        <v>130</v>
      </c>
      <c r="M2513" t="s">
        <v>193</v>
      </c>
      <c r="N2513">
        <v>2512</v>
      </c>
      <c r="O2513">
        <v>10.5</v>
      </c>
    </row>
    <row r="2514" spans="1:15" x14ac:dyDescent="0.3">
      <c r="A2514" t="s">
        <v>9595</v>
      </c>
      <c r="B2514" t="s">
        <v>9596</v>
      </c>
      <c r="C2514" s="1" t="str">
        <f t="shared" si="393"/>
        <v>21:0161</v>
      </c>
      <c r="D2514" s="1" t="str">
        <f t="shared" si="394"/>
        <v>21:0087</v>
      </c>
      <c r="E2514" t="s">
        <v>9524</v>
      </c>
      <c r="F2514" t="s">
        <v>9597</v>
      </c>
      <c r="H2514">
        <v>56.8543904</v>
      </c>
      <c r="I2514">
        <v>-103.3967208</v>
      </c>
      <c r="J2514" s="1" t="str">
        <f t="shared" si="395"/>
        <v>NGR lake sediment grab sample</v>
      </c>
      <c r="K2514" s="1" t="str">
        <f t="shared" si="396"/>
        <v>&lt;177 micron (NGR)</v>
      </c>
      <c r="L2514">
        <v>130</v>
      </c>
      <c r="M2514" t="s">
        <v>197</v>
      </c>
      <c r="N2514">
        <v>2513</v>
      </c>
      <c r="O2514">
        <v>12</v>
      </c>
    </row>
    <row r="2515" spans="1:15" x14ac:dyDescent="0.3">
      <c r="A2515" t="s">
        <v>9598</v>
      </c>
      <c r="B2515" t="s">
        <v>9599</v>
      </c>
      <c r="C2515" s="1" t="str">
        <f t="shared" si="393"/>
        <v>21:0161</v>
      </c>
      <c r="D2515" s="1" t="str">
        <f t="shared" si="394"/>
        <v>21:0087</v>
      </c>
      <c r="E2515" t="s">
        <v>9600</v>
      </c>
      <c r="F2515" t="s">
        <v>9601</v>
      </c>
      <c r="H2515">
        <v>56.938900599999997</v>
      </c>
      <c r="I2515">
        <v>-103.0232403</v>
      </c>
      <c r="J2515" s="1" t="str">
        <f t="shared" si="395"/>
        <v>NGR lake sediment grab sample</v>
      </c>
      <c r="K2515" s="1" t="str">
        <f t="shared" si="396"/>
        <v>&lt;177 micron (NGR)</v>
      </c>
      <c r="L2515">
        <v>131</v>
      </c>
      <c r="M2515" t="s">
        <v>19</v>
      </c>
      <c r="N2515">
        <v>2514</v>
      </c>
      <c r="O2515">
        <v>16.5</v>
      </c>
    </row>
    <row r="2516" spans="1:15" x14ac:dyDescent="0.3">
      <c r="A2516" t="s">
        <v>9602</v>
      </c>
      <c r="B2516" t="s">
        <v>9603</v>
      </c>
      <c r="C2516" s="1" t="str">
        <f t="shared" si="393"/>
        <v>21:0161</v>
      </c>
      <c r="D2516" s="1" t="str">
        <f>HYPERLINK("http://geochem.nrcan.gc.ca/cdogs/content/svy/svy_e.htm", "")</f>
        <v/>
      </c>
      <c r="G2516" s="1" t="str">
        <f>HYPERLINK("http://geochem.nrcan.gc.ca/cdogs/content/cr_/cr_00002_e.htm", "2")</f>
        <v>2</v>
      </c>
      <c r="J2516" t="s">
        <v>22</v>
      </c>
      <c r="K2516" t="s">
        <v>23</v>
      </c>
      <c r="L2516">
        <v>131</v>
      </c>
      <c r="M2516" t="s">
        <v>24</v>
      </c>
      <c r="N2516">
        <v>2515</v>
      </c>
      <c r="O2516">
        <v>17</v>
      </c>
    </row>
    <row r="2517" spans="1:15" x14ac:dyDescent="0.3">
      <c r="A2517" t="s">
        <v>9604</v>
      </c>
      <c r="B2517" t="s">
        <v>9605</v>
      </c>
      <c r="C2517" s="1" t="str">
        <f t="shared" si="393"/>
        <v>21:0161</v>
      </c>
      <c r="D2517" s="1" t="str">
        <f t="shared" ref="D2517:D2548" si="397">HYPERLINK("http://geochem.nrcan.gc.ca/cdogs/content/svy/svy210087_e.htm", "21:0087")</f>
        <v>21:0087</v>
      </c>
      <c r="E2517" t="s">
        <v>9606</v>
      </c>
      <c r="F2517" t="s">
        <v>9607</v>
      </c>
      <c r="H2517">
        <v>56.918380200000001</v>
      </c>
      <c r="I2517">
        <v>-103.0325402</v>
      </c>
      <c r="J2517" s="1" t="str">
        <f t="shared" ref="J2517:J2548" si="398">HYPERLINK("http://geochem.nrcan.gc.ca/cdogs/content/kwd/kwd020027_e.htm", "NGR lake sediment grab sample")</f>
        <v>NGR lake sediment grab sample</v>
      </c>
      <c r="K2517" s="1" t="str">
        <f t="shared" ref="K2517:K2548" si="399">HYPERLINK("http://geochem.nrcan.gc.ca/cdogs/content/kwd/kwd080006_e.htm", "&lt;177 micron (NGR)")</f>
        <v>&lt;177 micron (NGR)</v>
      </c>
      <c r="L2517">
        <v>131</v>
      </c>
      <c r="M2517" t="s">
        <v>29</v>
      </c>
      <c r="N2517">
        <v>2516</v>
      </c>
      <c r="O2517">
        <v>21</v>
      </c>
    </row>
    <row r="2518" spans="1:15" x14ac:dyDescent="0.3">
      <c r="A2518" t="s">
        <v>9608</v>
      </c>
      <c r="B2518" t="s">
        <v>9609</v>
      </c>
      <c r="C2518" s="1" t="str">
        <f t="shared" si="393"/>
        <v>21:0161</v>
      </c>
      <c r="D2518" s="1" t="str">
        <f t="shared" si="397"/>
        <v>21:0087</v>
      </c>
      <c r="E2518" t="s">
        <v>9610</v>
      </c>
      <c r="F2518" t="s">
        <v>9611</v>
      </c>
      <c r="H2518">
        <v>56.900689200000002</v>
      </c>
      <c r="I2518">
        <v>-103.10901130000001</v>
      </c>
      <c r="J2518" s="1" t="str">
        <f t="shared" si="398"/>
        <v>NGR lake sediment grab sample</v>
      </c>
      <c r="K2518" s="1" t="str">
        <f t="shared" si="399"/>
        <v>&lt;177 micron (NGR)</v>
      </c>
      <c r="L2518">
        <v>131</v>
      </c>
      <c r="M2518" t="s">
        <v>34</v>
      </c>
      <c r="N2518">
        <v>2517</v>
      </c>
      <c r="O2518">
        <v>18</v>
      </c>
    </row>
    <row r="2519" spans="1:15" x14ac:dyDescent="0.3">
      <c r="A2519" t="s">
        <v>9612</v>
      </c>
      <c r="B2519" t="s">
        <v>9613</v>
      </c>
      <c r="C2519" s="1" t="str">
        <f t="shared" si="393"/>
        <v>21:0161</v>
      </c>
      <c r="D2519" s="1" t="str">
        <f t="shared" si="397"/>
        <v>21:0087</v>
      </c>
      <c r="E2519" t="s">
        <v>9614</v>
      </c>
      <c r="F2519" t="s">
        <v>9615</v>
      </c>
      <c r="H2519">
        <v>56.905915299999997</v>
      </c>
      <c r="I2519">
        <v>-103.1580178</v>
      </c>
      <c r="J2519" s="1" t="str">
        <f t="shared" si="398"/>
        <v>NGR lake sediment grab sample</v>
      </c>
      <c r="K2519" s="1" t="str">
        <f t="shared" si="399"/>
        <v>&lt;177 micron (NGR)</v>
      </c>
      <c r="L2519">
        <v>131</v>
      </c>
      <c r="M2519" t="s">
        <v>39</v>
      </c>
      <c r="N2519">
        <v>2518</v>
      </c>
      <c r="O2519">
        <v>19</v>
      </c>
    </row>
    <row r="2520" spans="1:15" x14ac:dyDescent="0.3">
      <c r="A2520" t="s">
        <v>9616</v>
      </c>
      <c r="B2520" t="s">
        <v>9617</v>
      </c>
      <c r="C2520" s="1" t="str">
        <f t="shared" si="393"/>
        <v>21:0161</v>
      </c>
      <c r="D2520" s="1" t="str">
        <f t="shared" si="397"/>
        <v>21:0087</v>
      </c>
      <c r="E2520" t="s">
        <v>9618</v>
      </c>
      <c r="F2520" t="s">
        <v>9619</v>
      </c>
      <c r="H2520">
        <v>56.913103</v>
      </c>
      <c r="I2520">
        <v>-103.22008580000001</v>
      </c>
      <c r="J2520" s="1" t="str">
        <f t="shared" si="398"/>
        <v>NGR lake sediment grab sample</v>
      </c>
      <c r="K2520" s="1" t="str">
        <f t="shared" si="399"/>
        <v>&lt;177 micron (NGR)</v>
      </c>
      <c r="L2520">
        <v>131</v>
      </c>
      <c r="M2520" t="s">
        <v>44</v>
      </c>
      <c r="N2520">
        <v>2519</v>
      </c>
      <c r="O2520">
        <v>38</v>
      </c>
    </row>
    <row r="2521" spans="1:15" x14ac:dyDescent="0.3">
      <c r="A2521" t="s">
        <v>9620</v>
      </c>
      <c r="B2521" t="s">
        <v>9621</v>
      </c>
      <c r="C2521" s="1" t="str">
        <f t="shared" si="393"/>
        <v>21:0161</v>
      </c>
      <c r="D2521" s="1" t="str">
        <f t="shared" si="397"/>
        <v>21:0087</v>
      </c>
      <c r="E2521" t="s">
        <v>9622</v>
      </c>
      <c r="F2521" t="s">
        <v>9623</v>
      </c>
      <c r="H2521">
        <v>56.931795000000001</v>
      </c>
      <c r="I2521">
        <v>-103.20769129999999</v>
      </c>
      <c r="J2521" s="1" t="str">
        <f t="shared" si="398"/>
        <v>NGR lake sediment grab sample</v>
      </c>
      <c r="K2521" s="1" t="str">
        <f t="shared" si="399"/>
        <v>&lt;177 micron (NGR)</v>
      </c>
      <c r="L2521">
        <v>131</v>
      </c>
      <c r="M2521" t="s">
        <v>49</v>
      </c>
      <c r="N2521">
        <v>2520</v>
      </c>
      <c r="O2521">
        <v>34</v>
      </c>
    </row>
    <row r="2522" spans="1:15" x14ac:dyDescent="0.3">
      <c r="A2522" t="s">
        <v>9624</v>
      </c>
      <c r="B2522" t="s">
        <v>9625</v>
      </c>
      <c r="C2522" s="1" t="str">
        <f t="shared" si="393"/>
        <v>21:0161</v>
      </c>
      <c r="D2522" s="1" t="str">
        <f t="shared" si="397"/>
        <v>21:0087</v>
      </c>
      <c r="E2522" t="s">
        <v>9626</v>
      </c>
      <c r="F2522" t="s">
        <v>9627</v>
      </c>
      <c r="H2522">
        <v>56.932996600000003</v>
      </c>
      <c r="I2522">
        <v>-103.16654459999999</v>
      </c>
      <c r="J2522" s="1" t="str">
        <f t="shared" si="398"/>
        <v>NGR lake sediment grab sample</v>
      </c>
      <c r="K2522" s="1" t="str">
        <f t="shared" si="399"/>
        <v>&lt;177 micron (NGR)</v>
      </c>
      <c r="L2522">
        <v>131</v>
      </c>
      <c r="M2522" t="s">
        <v>68</v>
      </c>
      <c r="N2522">
        <v>2521</v>
      </c>
      <c r="O2522">
        <v>59</v>
      </c>
    </row>
    <row r="2523" spans="1:15" x14ac:dyDescent="0.3">
      <c r="A2523" t="s">
        <v>9628</v>
      </c>
      <c r="B2523" t="s">
        <v>9629</v>
      </c>
      <c r="C2523" s="1" t="str">
        <f t="shared" si="393"/>
        <v>21:0161</v>
      </c>
      <c r="D2523" s="1" t="str">
        <f t="shared" si="397"/>
        <v>21:0087</v>
      </c>
      <c r="E2523" t="s">
        <v>9626</v>
      </c>
      <c r="F2523" t="s">
        <v>9630</v>
      </c>
      <c r="H2523">
        <v>56.932996600000003</v>
      </c>
      <c r="I2523">
        <v>-103.16654459999999</v>
      </c>
      <c r="J2523" s="1" t="str">
        <f t="shared" si="398"/>
        <v>NGR lake sediment grab sample</v>
      </c>
      <c r="K2523" s="1" t="str">
        <f t="shared" si="399"/>
        <v>&lt;177 micron (NGR)</v>
      </c>
      <c r="L2523">
        <v>131</v>
      </c>
      <c r="M2523" t="s">
        <v>72</v>
      </c>
      <c r="N2523">
        <v>2522</v>
      </c>
      <c r="O2523">
        <v>60</v>
      </c>
    </row>
    <row r="2524" spans="1:15" x14ac:dyDescent="0.3">
      <c r="A2524" t="s">
        <v>9631</v>
      </c>
      <c r="B2524" t="s">
        <v>9632</v>
      </c>
      <c r="C2524" s="1" t="str">
        <f t="shared" si="393"/>
        <v>21:0161</v>
      </c>
      <c r="D2524" s="1" t="str">
        <f t="shared" si="397"/>
        <v>21:0087</v>
      </c>
      <c r="E2524" t="s">
        <v>9633</v>
      </c>
      <c r="F2524" t="s">
        <v>9634</v>
      </c>
      <c r="H2524">
        <v>56.956364700000002</v>
      </c>
      <c r="I2524">
        <v>-103.16704230000001</v>
      </c>
      <c r="J2524" s="1" t="str">
        <f t="shared" si="398"/>
        <v>NGR lake sediment grab sample</v>
      </c>
      <c r="K2524" s="1" t="str">
        <f t="shared" si="399"/>
        <v>&lt;177 micron (NGR)</v>
      </c>
      <c r="L2524">
        <v>131</v>
      </c>
      <c r="M2524" t="s">
        <v>120</v>
      </c>
      <c r="N2524">
        <v>2523</v>
      </c>
      <c r="O2524">
        <v>24</v>
      </c>
    </row>
    <row r="2525" spans="1:15" x14ac:dyDescent="0.3">
      <c r="A2525" t="s">
        <v>9635</v>
      </c>
      <c r="B2525" t="s">
        <v>9636</v>
      </c>
      <c r="C2525" s="1" t="str">
        <f t="shared" si="393"/>
        <v>21:0161</v>
      </c>
      <c r="D2525" s="1" t="str">
        <f t="shared" si="397"/>
        <v>21:0087</v>
      </c>
      <c r="E2525" t="s">
        <v>9637</v>
      </c>
      <c r="F2525" t="s">
        <v>9638</v>
      </c>
      <c r="H2525">
        <v>56.9670232</v>
      </c>
      <c r="I2525">
        <v>-103.22080579999999</v>
      </c>
      <c r="J2525" s="1" t="str">
        <f t="shared" si="398"/>
        <v>NGR lake sediment grab sample</v>
      </c>
      <c r="K2525" s="1" t="str">
        <f t="shared" si="399"/>
        <v>&lt;177 micron (NGR)</v>
      </c>
      <c r="L2525">
        <v>131</v>
      </c>
      <c r="M2525" t="s">
        <v>54</v>
      </c>
      <c r="N2525">
        <v>2524</v>
      </c>
      <c r="O2525">
        <v>27</v>
      </c>
    </row>
    <row r="2526" spans="1:15" x14ac:dyDescent="0.3">
      <c r="A2526" t="s">
        <v>9639</v>
      </c>
      <c r="B2526" t="s">
        <v>9640</v>
      </c>
      <c r="C2526" s="1" t="str">
        <f t="shared" si="393"/>
        <v>21:0161</v>
      </c>
      <c r="D2526" s="1" t="str">
        <f t="shared" si="397"/>
        <v>21:0087</v>
      </c>
      <c r="E2526" t="s">
        <v>9641</v>
      </c>
      <c r="F2526" t="s">
        <v>9642</v>
      </c>
      <c r="H2526">
        <v>56.976783900000001</v>
      </c>
      <c r="I2526">
        <v>-103.276286</v>
      </c>
      <c r="J2526" s="1" t="str">
        <f t="shared" si="398"/>
        <v>NGR lake sediment grab sample</v>
      </c>
      <c r="K2526" s="1" t="str">
        <f t="shared" si="399"/>
        <v>&lt;177 micron (NGR)</v>
      </c>
      <c r="L2526">
        <v>131</v>
      </c>
      <c r="M2526" t="s">
        <v>59</v>
      </c>
      <c r="N2526">
        <v>2525</v>
      </c>
      <c r="O2526">
        <v>61.5</v>
      </c>
    </row>
    <row r="2527" spans="1:15" x14ac:dyDescent="0.3">
      <c r="A2527" t="s">
        <v>9643</v>
      </c>
      <c r="B2527" t="s">
        <v>9644</v>
      </c>
      <c r="C2527" s="1" t="str">
        <f t="shared" si="393"/>
        <v>21:0161</v>
      </c>
      <c r="D2527" s="1" t="str">
        <f t="shared" si="397"/>
        <v>21:0087</v>
      </c>
      <c r="E2527" t="s">
        <v>9645</v>
      </c>
      <c r="F2527" t="s">
        <v>9646</v>
      </c>
      <c r="H2527">
        <v>56.944163000000003</v>
      </c>
      <c r="I2527">
        <v>-103.2564192</v>
      </c>
      <c r="J2527" s="1" t="str">
        <f t="shared" si="398"/>
        <v>NGR lake sediment grab sample</v>
      </c>
      <c r="K2527" s="1" t="str">
        <f t="shared" si="399"/>
        <v>&lt;177 micron (NGR)</v>
      </c>
      <c r="L2527">
        <v>131</v>
      </c>
      <c r="M2527" t="s">
        <v>105</v>
      </c>
      <c r="N2527">
        <v>2526</v>
      </c>
      <c r="O2527">
        <v>57</v>
      </c>
    </row>
    <row r="2528" spans="1:15" x14ac:dyDescent="0.3">
      <c r="A2528" t="s">
        <v>9647</v>
      </c>
      <c r="B2528" t="s">
        <v>9648</v>
      </c>
      <c r="C2528" s="1" t="str">
        <f t="shared" si="393"/>
        <v>21:0161</v>
      </c>
      <c r="D2528" s="1" t="str">
        <f t="shared" si="397"/>
        <v>21:0087</v>
      </c>
      <c r="E2528" t="s">
        <v>9649</v>
      </c>
      <c r="F2528" t="s">
        <v>9650</v>
      </c>
      <c r="H2528">
        <v>56.915634300000001</v>
      </c>
      <c r="I2528">
        <v>-103.2725342</v>
      </c>
      <c r="J2528" s="1" t="str">
        <f t="shared" si="398"/>
        <v>NGR lake sediment grab sample</v>
      </c>
      <c r="K2528" s="1" t="str">
        <f t="shared" si="399"/>
        <v>&lt;177 micron (NGR)</v>
      </c>
      <c r="L2528">
        <v>131</v>
      </c>
      <c r="M2528" t="s">
        <v>110</v>
      </c>
      <c r="N2528">
        <v>2527</v>
      </c>
      <c r="O2528">
        <v>50</v>
      </c>
    </row>
    <row r="2529" spans="1:15" x14ac:dyDescent="0.3">
      <c r="A2529" t="s">
        <v>9651</v>
      </c>
      <c r="B2529" t="s">
        <v>9652</v>
      </c>
      <c r="C2529" s="1" t="str">
        <f t="shared" si="393"/>
        <v>21:0161</v>
      </c>
      <c r="D2529" s="1" t="str">
        <f t="shared" si="397"/>
        <v>21:0087</v>
      </c>
      <c r="E2529" t="s">
        <v>9653</v>
      </c>
      <c r="F2529" t="s">
        <v>9654</v>
      </c>
      <c r="H2529">
        <v>56.889136800000003</v>
      </c>
      <c r="I2529">
        <v>-103.2409249</v>
      </c>
      <c r="J2529" s="1" t="str">
        <f t="shared" si="398"/>
        <v>NGR lake sediment grab sample</v>
      </c>
      <c r="K2529" s="1" t="str">
        <f t="shared" si="399"/>
        <v>&lt;177 micron (NGR)</v>
      </c>
      <c r="L2529">
        <v>131</v>
      </c>
      <c r="M2529" t="s">
        <v>115</v>
      </c>
      <c r="N2529">
        <v>2528</v>
      </c>
      <c r="O2529">
        <v>43.5</v>
      </c>
    </row>
    <row r="2530" spans="1:15" x14ac:dyDescent="0.3">
      <c r="A2530" t="s">
        <v>9655</v>
      </c>
      <c r="B2530" t="s">
        <v>9656</v>
      </c>
      <c r="C2530" s="1" t="str">
        <f t="shared" si="393"/>
        <v>21:0161</v>
      </c>
      <c r="D2530" s="1" t="str">
        <f t="shared" si="397"/>
        <v>21:0087</v>
      </c>
      <c r="E2530" t="s">
        <v>9657</v>
      </c>
      <c r="F2530" t="s">
        <v>9658</v>
      </c>
      <c r="H2530">
        <v>56.878912399999997</v>
      </c>
      <c r="I2530">
        <v>-103.5663419</v>
      </c>
      <c r="J2530" s="1" t="str">
        <f t="shared" si="398"/>
        <v>NGR lake sediment grab sample</v>
      </c>
      <c r="K2530" s="1" t="str">
        <f t="shared" si="399"/>
        <v>&lt;177 micron (NGR)</v>
      </c>
      <c r="L2530">
        <v>131</v>
      </c>
      <c r="M2530" t="s">
        <v>176</v>
      </c>
      <c r="N2530">
        <v>2529</v>
      </c>
      <c r="O2530">
        <v>57.5</v>
      </c>
    </row>
    <row r="2531" spans="1:15" x14ac:dyDescent="0.3">
      <c r="A2531" t="s">
        <v>9659</v>
      </c>
      <c r="B2531" t="s">
        <v>9660</v>
      </c>
      <c r="C2531" s="1" t="str">
        <f t="shared" si="393"/>
        <v>21:0161</v>
      </c>
      <c r="D2531" s="1" t="str">
        <f t="shared" si="397"/>
        <v>21:0087</v>
      </c>
      <c r="E2531" t="s">
        <v>9661</v>
      </c>
      <c r="F2531" t="s">
        <v>9662</v>
      </c>
      <c r="H2531">
        <v>56.852919200000002</v>
      </c>
      <c r="I2531">
        <v>-103.49517969999999</v>
      </c>
      <c r="J2531" s="1" t="str">
        <f t="shared" si="398"/>
        <v>NGR lake sediment grab sample</v>
      </c>
      <c r="K2531" s="1" t="str">
        <f t="shared" si="399"/>
        <v>&lt;177 micron (NGR)</v>
      </c>
      <c r="L2531">
        <v>131</v>
      </c>
      <c r="M2531" t="s">
        <v>183</v>
      </c>
      <c r="N2531">
        <v>2530</v>
      </c>
      <c r="O2531">
        <v>34</v>
      </c>
    </row>
    <row r="2532" spans="1:15" x14ac:dyDescent="0.3">
      <c r="A2532" t="s">
        <v>9663</v>
      </c>
      <c r="B2532" t="s">
        <v>9664</v>
      </c>
      <c r="C2532" s="1" t="str">
        <f t="shared" si="393"/>
        <v>21:0161</v>
      </c>
      <c r="D2532" s="1" t="str">
        <f t="shared" si="397"/>
        <v>21:0087</v>
      </c>
      <c r="E2532" t="s">
        <v>9665</v>
      </c>
      <c r="F2532" t="s">
        <v>9666</v>
      </c>
      <c r="H2532">
        <v>56.859664100000003</v>
      </c>
      <c r="I2532">
        <v>-103.4588242</v>
      </c>
      <c r="J2532" s="1" t="str">
        <f t="shared" si="398"/>
        <v>NGR lake sediment grab sample</v>
      </c>
      <c r="K2532" s="1" t="str">
        <f t="shared" si="399"/>
        <v>&lt;177 micron (NGR)</v>
      </c>
      <c r="L2532">
        <v>131</v>
      </c>
      <c r="M2532" t="s">
        <v>188</v>
      </c>
      <c r="N2532">
        <v>2531</v>
      </c>
      <c r="O2532">
        <v>29</v>
      </c>
    </row>
    <row r="2533" spans="1:15" x14ac:dyDescent="0.3">
      <c r="A2533" t="s">
        <v>9667</v>
      </c>
      <c r="B2533" t="s">
        <v>9668</v>
      </c>
      <c r="C2533" s="1" t="str">
        <f t="shared" si="393"/>
        <v>21:0161</v>
      </c>
      <c r="D2533" s="1" t="str">
        <f t="shared" si="397"/>
        <v>21:0087</v>
      </c>
      <c r="E2533" t="s">
        <v>9669</v>
      </c>
      <c r="F2533" t="s">
        <v>9670</v>
      </c>
      <c r="H2533">
        <v>56.870768900000002</v>
      </c>
      <c r="I2533">
        <v>-103.3435161</v>
      </c>
      <c r="J2533" s="1" t="str">
        <f t="shared" si="398"/>
        <v>NGR lake sediment grab sample</v>
      </c>
      <c r="K2533" s="1" t="str">
        <f t="shared" si="399"/>
        <v>&lt;177 micron (NGR)</v>
      </c>
      <c r="L2533">
        <v>131</v>
      </c>
      <c r="M2533" t="s">
        <v>193</v>
      </c>
      <c r="N2533">
        <v>2532</v>
      </c>
      <c r="O2533">
        <v>17</v>
      </c>
    </row>
    <row r="2534" spans="1:15" x14ac:dyDescent="0.3">
      <c r="A2534" t="s">
        <v>9671</v>
      </c>
      <c r="B2534" t="s">
        <v>9672</v>
      </c>
      <c r="C2534" s="1" t="str">
        <f t="shared" si="393"/>
        <v>21:0161</v>
      </c>
      <c r="D2534" s="1" t="str">
        <f t="shared" si="397"/>
        <v>21:0087</v>
      </c>
      <c r="E2534" t="s">
        <v>9633</v>
      </c>
      <c r="F2534" t="s">
        <v>9673</v>
      </c>
      <c r="H2534">
        <v>56.956364700000002</v>
      </c>
      <c r="I2534">
        <v>-103.16704230000001</v>
      </c>
      <c r="J2534" s="1" t="str">
        <f t="shared" si="398"/>
        <v>NGR lake sediment grab sample</v>
      </c>
      <c r="K2534" s="1" t="str">
        <f t="shared" si="399"/>
        <v>&lt;177 micron (NGR)</v>
      </c>
      <c r="L2534">
        <v>131</v>
      </c>
      <c r="M2534" t="s">
        <v>197</v>
      </c>
      <c r="N2534">
        <v>2533</v>
      </c>
      <c r="O2534">
        <v>22.5</v>
      </c>
    </row>
    <row r="2535" spans="1:15" x14ac:dyDescent="0.3">
      <c r="A2535" t="s">
        <v>9674</v>
      </c>
      <c r="B2535" t="s">
        <v>9675</v>
      </c>
      <c r="C2535" s="1" t="str">
        <f t="shared" si="393"/>
        <v>21:0161</v>
      </c>
      <c r="D2535" s="1" t="str">
        <f t="shared" si="397"/>
        <v>21:0087</v>
      </c>
      <c r="E2535" t="s">
        <v>9676</v>
      </c>
      <c r="F2535" t="s">
        <v>9677</v>
      </c>
      <c r="H2535">
        <v>56.908081099999997</v>
      </c>
      <c r="I2535">
        <v>-103.3796394</v>
      </c>
      <c r="J2535" s="1" t="str">
        <f t="shared" si="398"/>
        <v>NGR lake sediment grab sample</v>
      </c>
      <c r="K2535" s="1" t="str">
        <f t="shared" si="399"/>
        <v>&lt;177 micron (NGR)</v>
      </c>
      <c r="L2535">
        <v>132</v>
      </c>
      <c r="M2535" t="s">
        <v>19</v>
      </c>
      <c r="N2535">
        <v>2534</v>
      </c>
      <c r="O2535">
        <v>47.5</v>
      </c>
    </row>
    <row r="2536" spans="1:15" x14ac:dyDescent="0.3">
      <c r="A2536" t="s">
        <v>9678</v>
      </c>
      <c r="B2536" t="s">
        <v>9679</v>
      </c>
      <c r="C2536" s="1" t="str">
        <f t="shared" si="393"/>
        <v>21:0161</v>
      </c>
      <c r="D2536" s="1" t="str">
        <f t="shared" si="397"/>
        <v>21:0087</v>
      </c>
      <c r="E2536" t="s">
        <v>9680</v>
      </c>
      <c r="F2536" t="s">
        <v>9681</v>
      </c>
      <c r="H2536">
        <v>56.907199900000002</v>
      </c>
      <c r="I2536">
        <v>-103.45193999999999</v>
      </c>
      <c r="J2536" s="1" t="str">
        <f t="shared" si="398"/>
        <v>NGR lake sediment grab sample</v>
      </c>
      <c r="K2536" s="1" t="str">
        <f t="shared" si="399"/>
        <v>&lt;177 micron (NGR)</v>
      </c>
      <c r="L2536">
        <v>132</v>
      </c>
      <c r="M2536" t="s">
        <v>120</v>
      </c>
      <c r="N2536">
        <v>2535</v>
      </c>
      <c r="O2536">
        <v>0.5</v>
      </c>
    </row>
    <row r="2537" spans="1:15" x14ac:dyDescent="0.3">
      <c r="A2537" t="s">
        <v>9682</v>
      </c>
      <c r="B2537" t="s">
        <v>9683</v>
      </c>
      <c r="C2537" s="1" t="str">
        <f t="shared" si="393"/>
        <v>21:0161</v>
      </c>
      <c r="D2537" s="1" t="str">
        <f t="shared" si="397"/>
        <v>21:0087</v>
      </c>
      <c r="E2537" t="s">
        <v>9684</v>
      </c>
      <c r="F2537" t="s">
        <v>9685</v>
      </c>
      <c r="H2537">
        <v>56.908795900000001</v>
      </c>
      <c r="I2537">
        <v>-103.5093571</v>
      </c>
      <c r="J2537" s="1" t="str">
        <f t="shared" si="398"/>
        <v>NGR lake sediment grab sample</v>
      </c>
      <c r="K2537" s="1" t="str">
        <f t="shared" si="399"/>
        <v>&lt;177 micron (NGR)</v>
      </c>
      <c r="L2537">
        <v>132</v>
      </c>
      <c r="M2537" t="s">
        <v>29</v>
      </c>
      <c r="N2537">
        <v>2536</v>
      </c>
      <c r="O2537">
        <v>26.5</v>
      </c>
    </row>
    <row r="2538" spans="1:15" x14ac:dyDescent="0.3">
      <c r="A2538" t="s">
        <v>9686</v>
      </c>
      <c r="B2538" t="s">
        <v>9687</v>
      </c>
      <c r="C2538" s="1" t="str">
        <f t="shared" si="393"/>
        <v>21:0161</v>
      </c>
      <c r="D2538" s="1" t="str">
        <f t="shared" si="397"/>
        <v>21:0087</v>
      </c>
      <c r="E2538" t="s">
        <v>9688</v>
      </c>
      <c r="F2538" t="s">
        <v>9689</v>
      </c>
      <c r="H2538">
        <v>56.902819000000001</v>
      </c>
      <c r="I2538">
        <v>-103.5358689</v>
      </c>
      <c r="J2538" s="1" t="str">
        <f t="shared" si="398"/>
        <v>NGR lake sediment grab sample</v>
      </c>
      <c r="K2538" s="1" t="str">
        <f t="shared" si="399"/>
        <v>&lt;177 micron (NGR)</v>
      </c>
      <c r="L2538">
        <v>132</v>
      </c>
      <c r="M2538" t="s">
        <v>34</v>
      </c>
      <c r="N2538">
        <v>2537</v>
      </c>
      <c r="O2538">
        <v>13</v>
      </c>
    </row>
    <row r="2539" spans="1:15" x14ac:dyDescent="0.3">
      <c r="A2539" t="s">
        <v>9690</v>
      </c>
      <c r="B2539" t="s">
        <v>9691</v>
      </c>
      <c r="C2539" s="1" t="str">
        <f t="shared" si="393"/>
        <v>21:0161</v>
      </c>
      <c r="D2539" s="1" t="str">
        <f t="shared" si="397"/>
        <v>21:0087</v>
      </c>
      <c r="E2539" t="s">
        <v>9692</v>
      </c>
      <c r="F2539" t="s">
        <v>9693</v>
      </c>
      <c r="H2539">
        <v>56.913461499999997</v>
      </c>
      <c r="I2539">
        <v>-103.6849229</v>
      </c>
      <c r="J2539" s="1" t="str">
        <f t="shared" si="398"/>
        <v>NGR lake sediment grab sample</v>
      </c>
      <c r="K2539" s="1" t="str">
        <f t="shared" si="399"/>
        <v>&lt;177 micron (NGR)</v>
      </c>
      <c r="L2539">
        <v>132</v>
      </c>
      <c r="M2539" t="s">
        <v>68</v>
      </c>
      <c r="N2539">
        <v>2538</v>
      </c>
      <c r="O2539">
        <v>36</v>
      </c>
    </row>
    <row r="2540" spans="1:15" x14ac:dyDescent="0.3">
      <c r="A2540" t="s">
        <v>9694</v>
      </c>
      <c r="B2540" t="s">
        <v>9695</v>
      </c>
      <c r="C2540" s="1" t="str">
        <f t="shared" si="393"/>
        <v>21:0161</v>
      </c>
      <c r="D2540" s="1" t="str">
        <f t="shared" si="397"/>
        <v>21:0087</v>
      </c>
      <c r="E2540" t="s">
        <v>9692</v>
      </c>
      <c r="F2540" t="s">
        <v>9696</v>
      </c>
      <c r="H2540">
        <v>56.913461499999997</v>
      </c>
      <c r="I2540">
        <v>-103.6849229</v>
      </c>
      <c r="J2540" s="1" t="str">
        <f t="shared" si="398"/>
        <v>NGR lake sediment grab sample</v>
      </c>
      <c r="K2540" s="1" t="str">
        <f t="shared" si="399"/>
        <v>&lt;177 micron (NGR)</v>
      </c>
      <c r="L2540">
        <v>132</v>
      </c>
      <c r="M2540" t="s">
        <v>72</v>
      </c>
      <c r="N2540">
        <v>2539</v>
      </c>
      <c r="O2540">
        <v>34.5</v>
      </c>
    </row>
    <row r="2541" spans="1:15" x14ac:dyDescent="0.3">
      <c r="A2541" t="s">
        <v>9697</v>
      </c>
      <c r="B2541" t="s">
        <v>9698</v>
      </c>
      <c r="C2541" s="1" t="str">
        <f t="shared" si="393"/>
        <v>21:0161</v>
      </c>
      <c r="D2541" s="1" t="str">
        <f t="shared" si="397"/>
        <v>21:0087</v>
      </c>
      <c r="E2541" t="s">
        <v>9699</v>
      </c>
      <c r="F2541" t="s">
        <v>9700</v>
      </c>
      <c r="H2541">
        <v>56.956449399999997</v>
      </c>
      <c r="I2541">
        <v>-103.671899</v>
      </c>
      <c r="J2541" s="1" t="str">
        <f t="shared" si="398"/>
        <v>NGR lake sediment grab sample</v>
      </c>
      <c r="K2541" s="1" t="str">
        <f t="shared" si="399"/>
        <v>&lt;177 micron (NGR)</v>
      </c>
      <c r="L2541">
        <v>132</v>
      </c>
      <c r="M2541" t="s">
        <v>39</v>
      </c>
      <c r="N2541">
        <v>2540</v>
      </c>
      <c r="O2541">
        <v>13.5</v>
      </c>
    </row>
    <row r="2542" spans="1:15" x14ac:dyDescent="0.3">
      <c r="A2542" t="s">
        <v>9701</v>
      </c>
      <c r="B2542" t="s">
        <v>9702</v>
      </c>
      <c r="C2542" s="1" t="str">
        <f t="shared" si="393"/>
        <v>21:0161</v>
      </c>
      <c r="D2542" s="1" t="str">
        <f t="shared" si="397"/>
        <v>21:0087</v>
      </c>
      <c r="E2542" t="s">
        <v>9703</v>
      </c>
      <c r="F2542" t="s">
        <v>9704</v>
      </c>
      <c r="H2542">
        <v>56.978003899999997</v>
      </c>
      <c r="I2542">
        <v>-103.671132</v>
      </c>
      <c r="J2542" s="1" t="str">
        <f t="shared" si="398"/>
        <v>NGR lake sediment grab sample</v>
      </c>
      <c r="K2542" s="1" t="str">
        <f t="shared" si="399"/>
        <v>&lt;177 micron (NGR)</v>
      </c>
      <c r="L2542">
        <v>132</v>
      </c>
      <c r="M2542" t="s">
        <v>44</v>
      </c>
      <c r="N2542">
        <v>2541</v>
      </c>
      <c r="O2542">
        <v>9</v>
      </c>
    </row>
    <row r="2543" spans="1:15" x14ac:dyDescent="0.3">
      <c r="A2543" t="s">
        <v>9705</v>
      </c>
      <c r="B2543" t="s">
        <v>9706</v>
      </c>
      <c r="C2543" s="1" t="str">
        <f t="shared" si="393"/>
        <v>21:0161</v>
      </c>
      <c r="D2543" s="1" t="str">
        <f t="shared" si="397"/>
        <v>21:0087</v>
      </c>
      <c r="E2543" t="s">
        <v>9707</v>
      </c>
      <c r="F2543" t="s">
        <v>9708</v>
      </c>
      <c r="H2543">
        <v>56.972384099999999</v>
      </c>
      <c r="I2543">
        <v>-103.7354902</v>
      </c>
      <c r="J2543" s="1" t="str">
        <f t="shared" si="398"/>
        <v>NGR lake sediment grab sample</v>
      </c>
      <c r="K2543" s="1" t="str">
        <f t="shared" si="399"/>
        <v>&lt;177 micron (NGR)</v>
      </c>
      <c r="L2543">
        <v>132</v>
      </c>
      <c r="M2543" t="s">
        <v>49</v>
      </c>
      <c r="N2543">
        <v>2542</v>
      </c>
      <c r="O2543">
        <v>16.5</v>
      </c>
    </row>
    <row r="2544" spans="1:15" x14ac:dyDescent="0.3">
      <c r="A2544" t="s">
        <v>9709</v>
      </c>
      <c r="B2544" t="s">
        <v>9710</v>
      </c>
      <c r="C2544" s="1" t="str">
        <f t="shared" si="393"/>
        <v>21:0161</v>
      </c>
      <c r="D2544" s="1" t="str">
        <f t="shared" si="397"/>
        <v>21:0087</v>
      </c>
      <c r="E2544" t="s">
        <v>9711</v>
      </c>
      <c r="F2544" t="s">
        <v>9712</v>
      </c>
      <c r="H2544">
        <v>56.981981900000001</v>
      </c>
      <c r="I2544">
        <v>-103.7976941</v>
      </c>
      <c r="J2544" s="1" t="str">
        <f t="shared" si="398"/>
        <v>NGR lake sediment grab sample</v>
      </c>
      <c r="K2544" s="1" t="str">
        <f t="shared" si="399"/>
        <v>&lt;177 micron (NGR)</v>
      </c>
      <c r="L2544">
        <v>132</v>
      </c>
      <c r="M2544" t="s">
        <v>54</v>
      </c>
      <c r="N2544">
        <v>2543</v>
      </c>
      <c r="O2544">
        <v>22.5</v>
      </c>
    </row>
    <row r="2545" spans="1:15" x14ac:dyDescent="0.3">
      <c r="A2545" t="s">
        <v>9713</v>
      </c>
      <c r="B2545" t="s">
        <v>9714</v>
      </c>
      <c r="C2545" s="1" t="str">
        <f t="shared" si="393"/>
        <v>21:0161</v>
      </c>
      <c r="D2545" s="1" t="str">
        <f t="shared" si="397"/>
        <v>21:0087</v>
      </c>
      <c r="E2545" t="s">
        <v>9715</v>
      </c>
      <c r="F2545" t="s">
        <v>9716</v>
      </c>
      <c r="H2545">
        <v>56.971952199999997</v>
      </c>
      <c r="I2545">
        <v>-103.87862459999999</v>
      </c>
      <c r="J2545" s="1" t="str">
        <f t="shared" si="398"/>
        <v>NGR lake sediment grab sample</v>
      </c>
      <c r="K2545" s="1" t="str">
        <f t="shared" si="399"/>
        <v>&lt;177 micron (NGR)</v>
      </c>
      <c r="L2545">
        <v>132</v>
      </c>
      <c r="M2545" t="s">
        <v>59</v>
      </c>
      <c r="N2545">
        <v>2544</v>
      </c>
      <c r="O2545">
        <v>46</v>
      </c>
    </row>
    <row r="2546" spans="1:15" x14ac:dyDescent="0.3">
      <c r="A2546" t="s">
        <v>9717</v>
      </c>
      <c r="B2546" t="s">
        <v>9718</v>
      </c>
      <c r="C2546" s="1" t="str">
        <f t="shared" si="393"/>
        <v>21:0161</v>
      </c>
      <c r="D2546" s="1" t="str">
        <f t="shared" si="397"/>
        <v>21:0087</v>
      </c>
      <c r="E2546" t="s">
        <v>9719</v>
      </c>
      <c r="F2546" t="s">
        <v>9720</v>
      </c>
      <c r="H2546">
        <v>56.982624199999997</v>
      </c>
      <c r="I2546">
        <v>-103.9704521</v>
      </c>
      <c r="J2546" s="1" t="str">
        <f t="shared" si="398"/>
        <v>NGR lake sediment grab sample</v>
      </c>
      <c r="K2546" s="1" t="str">
        <f t="shared" si="399"/>
        <v>&lt;177 micron (NGR)</v>
      </c>
      <c r="L2546">
        <v>132</v>
      </c>
      <c r="M2546" t="s">
        <v>105</v>
      </c>
      <c r="N2546">
        <v>2545</v>
      </c>
      <c r="O2546">
        <v>24</v>
      </c>
    </row>
    <row r="2547" spans="1:15" x14ac:dyDescent="0.3">
      <c r="A2547" t="s">
        <v>9721</v>
      </c>
      <c r="B2547" t="s">
        <v>9722</v>
      </c>
      <c r="C2547" s="1" t="str">
        <f t="shared" si="393"/>
        <v>21:0161</v>
      </c>
      <c r="D2547" s="1" t="str">
        <f t="shared" si="397"/>
        <v>21:0087</v>
      </c>
      <c r="E2547" t="s">
        <v>9723</v>
      </c>
      <c r="F2547" t="s">
        <v>9724</v>
      </c>
      <c r="H2547">
        <v>56.949281800000001</v>
      </c>
      <c r="I2547">
        <v>-103.95821840000001</v>
      </c>
      <c r="J2547" s="1" t="str">
        <f t="shared" si="398"/>
        <v>NGR lake sediment grab sample</v>
      </c>
      <c r="K2547" s="1" t="str">
        <f t="shared" si="399"/>
        <v>&lt;177 micron (NGR)</v>
      </c>
      <c r="L2547">
        <v>132</v>
      </c>
      <c r="M2547" t="s">
        <v>110</v>
      </c>
      <c r="N2547">
        <v>2546</v>
      </c>
      <c r="O2547">
        <v>34</v>
      </c>
    </row>
    <row r="2548" spans="1:15" x14ac:dyDescent="0.3">
      <c r="A2548" t="s">
        <v>9725</v>
      </c>
      <c r="B2548" t="s">
        <v>9726</v>
      </c>
      <c r="C2548" s="1" t="str">
        <f t="shared" si="393"/>
        <v>21:0161</v>
      </c>
      <c r="D2548" s="1" t="str">
        <f t="shared" si="397"/>
        <v>21:0087</v>
      </c>
      <c r="E2548" t="s">
        <v>9727</v>
      </c>
      <c r="F2548" t="s">
        <v>9728</v>
      </c>
      <c r="H2548">
        <v>56.938111999999997</v>
      </c>
      <c r="I2548">
        <v>-103.9125106</v>
      </c>
      <c r="J2548" s="1" t="str">
        <f t="shared" si="398"/>
        <v>NGR lake sediment grab sample</v>
      </c>
      <c r="K2548" s="1" t="str">
        <f t="shared" si="399"/>
        <v>&lt;177 micron (NGR)</v>
      </c>
      <c r="L2548">
        <v>132</v>
      </c>
      <c r="M2548" t="s">
        <v>115</v>
      </c>
      <c r="N2548">
        <v>2547</v>
      </c>
      <c r="O2548">
        <v>61</v>
      </c>
    </row>
    <row r="2549" spans="1:15" x14ac:dyDescent="0.3">
      <c r="A2549" t="s">
        <v>9729</v>
      </c>
      <c r="B2549" t="s">
        <v>9730</v>
      </c>
      <c r="C2549" s="1" t="str">
        <f t="shared" si="393"/>
        <v>21:0161</v>
      </c>
      <c r="D2549" s="1" t="str">
        <f>HYPERLINK("http://geochem.nrcan.gc.ca/cdogs/content/svy/svy_e.htm", "")</f>
        <v/>
      </c>
      <c r="G2549" s="1" t="str">
        <f>HYPERLINK("http://geochem.nrcan.gc.ca/cdogs/content/cr_/cr_00004_e.htm", "4")</f>
        <v>4</v>
      </c>
      <c r="J2549" t="s">
        <v>22</v>
      </c>
      <c r="K2549" t="s">
        <v>23</v>
      </c>
      <c r="L2549">
        <v>132</v>
      </c>
      <c r="M2549" t="s">
        <v>24</v>
      </c>
      <c r="N2549">
        <v>2548</v>
      </c>
      <c r="O2549">
        <v>9.5</v>
      </c>
    </row>
    <row r="2550" spans="1:15" x14ac:dyDescent="0.3">
      <c r="A2550" t="s">
        <v>9731</v>
      </c>
      <c r="B2550" t="s">
        <v>9732</v>
      </c>
      <c r="C2550" s="1" t="str">
        <f t="shared" si="393"/>
        <v>21:0161</v>
      </c>
      <c r="D2550" s="1" t="str">
        <f t="shared" ref="D2550:D2564" si="400">HYPERLINK("http://geochem.nrcan.gc.ca/cdogs/content/svy/svy210087_e.htm", "21:0087")</f>
        <v>21:0087</v>
      </c>
      <c r="E2550" t="s">
        <v>9733</v>
      </c>
      <c r="F2550" t="s">
        <v>9734</v>
      </c>
      <c r="H2550">
        <v>56.9385659</v>
      </c>
      <c r="I2550">
        <v>-103.7678631</v>
      </c>
      <c r="J2550" s="1" t="str">
        <f t="shared" ref="J2550:J2564" si="401">HYPERLINK("http://geochem.nrcan.gc.ca/cdogs/content/kwd/kwd020027_e.htm", "NGR lake sediment grab sample")</f>
        <v>NGR lake sediment grab sample</v>
      </c>
      <c r="K2550" s="1" t="str">
        <f t="shared" ref="K2550:K2564" si="402">HYPERLINK("http://geochem.nrcan.gc.ca/cdogs/content/kwd/kwd080006_e.htm", "&lt;177 micron (NGR)")</f>
        <v>&lt;177 micron (NGR)</v>
      </c>
      <c r="L2550">
        <v>132</v>
      </c>
      <c r="M2550" t="s">
        <v>176</v>
      </c>
      <c r="N2550">
        <v>2549</v>
      </c>
      <c r="O2550">
        <v>5</v>
      </c>
    </row>
    <row r="2551" spans="1:15" x14ac:dyDescent="0.3">
      <c r="A2551" t="s">
        <v>9735</v>
      </c>
      <c r="B2551" t="s">
        <v>9736</v>
      </c>
      <c r="C2551" s="1" t="str">
        <f t="shared" si="393"/>
        <v>21:0161</v>
      </c>
      <c r="D2551" s="1" t="str">
        <f t="shared" si="400"/>
        <v>21:0087</v>
      </c>
      <c r="E2551" t="s">
        <v>9737</v>
      </c>
      <c r="F2551" t="s">
        <v>9738</v>
      </c>
      <c r="H2551">
        <v>56.921970299999998</v>
      </c>
      <c r="I2551">
        <v>-103.72569559999999</v>
      </c>
      <c r="J2551" s="1" t="str">
        <f t="shared" si="401"/>
        <v>NGR lake sediment grab sample</v>
      </c>
      <c r="K2551" s="1" t="str">
        <f t="shared" si="402"/>
        <v>&lt;177 micron (NGR)</v>
      </c>
      <c r="L2551">
        <v>132</v>
      </c>
      <c r="M2551" t="s">
        <v>183</v>
      </c>
      <c r="N2551">
        <v>2550</v>
      </c>
      <c r="O2551">
        <v>22</v>
      </c>
    </row>
    <row r="2552" spans="1:15" x14ac:dyDescent="0.3">
      <c r="A2552" t="s">
        <v>9739</v>
      </c>
      <c r="B2552" t="s">
        <v>9740</v>
      </c>
      <c r="C2552" s="1" t="str">
        <f t="shared" si="393"/>
        <v>21:0161</v>
      </c>
      <c r="D2552" s="1" t="str">
        <f t="shared" si="400"/>
        <v>21:0087</v>
      </c>
      <c r="E2552" t="s">
        <v>9741</v>
      </c>
      <c r="F2552" t="s">
        <v>9742</v>
      </c>
      <c r="H2552">
        <v>56.885322299999999</v>
      </c>
      <c r="I2552">
        <v>-103.6580091</v>
      </c>
      <c r="J2552" s="1" t="str">
        <f t="shared" si="401"/>
        <v>NGR lake sediment grab sample</v>
      </c>
      <c r="K2552" s="1" t="str">
        <f t="shared" si="402"/>
        <v>&lt;177 micron (NGR)</v>
      </c>
      <c r="L2552">
        <v>132</v>
      </c>
      <c r="M2552" t="s">
        <v>188</v>
      </c>
      <c r="N2552">
        <v>2551</v>
      </c>
      <c r="O2552">
        <v>2</v>
      </c>
    </row>
    <row r="2553" spans="1:15" x14ac:dyDescent="0.3">
      <c r="A2553" t="s">
        <v>9743</v>
      </c>
      <c r="B2553" t="s">
        <v>9744</v>
      </c>
      <c r="C2553" s="1" t="str">
        <f t="shared" si="393"/>
        <v>21:0161</v>
      </c>
      <c r="D2553" s="1" t="str">
        <f t="shared" si="400"/>
        <v>21:0087</v>
      </c>
      <c r="E2553" t="s">
        <v>9745</v>
      </c>
      <c r="F2553" t="s">
        <v>9746</v>
      </c>
      <c r="H2553">
        <v>56.853993099999997</v>
      </c>
      <c r="I2553">
        <v>-103.6689695</v>
      </c>
      <c r="J2553" s="1" t="str">
        <f t="shared" si="401"/>
        <v>NGR lake sediment grab sample</v>
      </c>
      <c r="K2553" s="1" t="str">
        <f t="shared" si="402"/>
        <v>&lt;177 micron (NGR)</v>
      </c>
      <c r="L2553">
        <v>132</v>
      </c>
      <c r="M2553" t="s">
        <v>193</v>
      </c>
      <c r="N2553">
        <v>2552</v>
      </c>
      <c r="O2553">
        <v>38</v>
      </c>
    </row>
    <row r="2554" spans="1:15" x14ac:dyDescent="0.3">
      <c r="A2554" t="s">
        <v>9747</v>
      </c>
      <c r="B2554" t="s">
        <v>9748</v>
      </c>
      <c r="C2554" s="1" t="str">
        <f t="shared" si="393"/>
        <v>21:0161</v>
      </c>
      <c r="D2554" s="1" t="str">
        <f t="shared" si="400"/>
        <v>21:0087</v>
      </c>
      <c r="E2554" t="s">
        <v>9680</v>
      </c>
      <c r="F2554" t="s">
        <v>9749</v>
      </c>
      <c r="H2554">
        <v>56.907199900000002</v>
      </c>
      <c r="I2554">
        <v>-103.45193999999999</v>
      </c>
      <c r="J2554" s="1" t="str">
        <f t="shared" si="401"/>
        <v>NGR lake sediment grab sample</v>
      </c>
      <c r="K2554" s="1" t="str">
        <f t="shared" si="402"/>
        <v>&lt;177 micron (NGR)</v>
      </c>
      <c r="L2554">
        <v>132</v>
      </c>
      <c r="M2554" t="s">
        <v>197</v>
      </c>
      <c r="N2554">
        <v>2553</v>
      </c>
      <c r="O2554">
        <v>4</v>
      </c>
    </row>
    <row r="2555" spans="1:15" x14ac:dyDescent="0.3">
      <c r="A2555" t="s">
        <v>9750</v>
      </c>
      <c r="B2555" t="s">
        <v>9751</v>
      </c>
      <c r="C2555" s="1" t="str">
        <f t="shared" si="393"/>
        <v>21:0161</v>
      </c>
      <c r="D2555" s="1" t="str">
        <f t="shared" si="400"/>
        <v>21:0087</v>
      </c>
      <c r="E2555" t="s">
        <v>9752</v>
      </c>
      <c r="F2555" t="s">
        <v>9753</v>
      </c>
      <c r="H2555">
        <v>56.827031300000002</v>
      </c>
      <c r="I2555">
        <v>-103.6682867</v>
      </c>
      <c r="J2555" s="1" t="str">
        <f t="shared" si="401"/>
        <v>NGR lake sediment grab sample</v>
      </c>
      <c r="K2555" s="1" t="str">
        <f t="shared" si="402"/>
        <v>&lt;177 micron (NGR)</v>
      </c>
      <c r="L2555">
        <v>133</v>
      </c>
      <c r="M2555" t="s">
        <v>19</v>
      </c>
      <c r="N2555">
        <v>2554</v>
      </c>
      <c r="O2555">
        <v>7.5</v>
      </c>
    </row>
    <row r="2556" spans="1:15" x14ac:dyDescent="0.3">
      <c r="A2556" t="s">
        <v>9754</v>
      </c>
      <c r="B2556" t="s">
        <v>9755</v>
      </c>
      <c r="C2556" s="1" t="str">
        <f t="shared" si="393"/>
        <v>21:0161</v>
      </c>
      <c r="D2556" s="1" t="str">
        <f t="shared" si="400"/>
        <v>21:0087</v>
      </c>
      <c r="E2556" t="s">
        <v>9756</v>
      </c>
      <c r="F2556" t="s">
        <v>9757</v>
      </c>
      <c r="H2556">
        <v>56.792073000000002</v>
      </c>
      <c r="I2556">
        <v>-103.67607409999999</v>
      </c>
      <c r="J2556" s="1" t="str">
        <f t="shared" si="401"/>
        <v>NGR lake sediment grab sample</v>
      </c>
      <c r="K2556" s="1" t="str">
        <f t="shared" si="402"/>
        <v>&lt;177 micron (NGR)</v>
      </c>
      <c r="L2556">
        <v>133</v>
      </c>
      <c r="M2556" t="s">
        <v>29</v>
      </c>
      <c r="N2556">
        <v>2555</v>
      </c>
      <c r="O2556">
        <v>21</v>
      </c>
    </row>
    <row r="2557" spans="1:15" x14ac:dyDescent="0.3">
      <c r="A2557" t="s">
        <v>9758</v>
      </c>
      <c r="B2557" t="s">
        <v>9759</v>
      </c>
      <c r="C2557" s="1" t="str">
        <f t="shared" si="393"/>
        <v>21:0161</v>
      </c>
      <c r="D2557" s="1" t="str">
        <f t="shared" si="400"/>
        <v>21:0087</v>
      </c>
      <c r="E2557" t="s">
        <v>9760</v>
      </c>
      <c r="F2557" t="s">
        <v>9761</v>
      </c>
      <c r="H2557">
        <v>56.748167100000003</v>
      </c>
      <c r="I2557">
        <v>-103.6874298</v>
      </c>
      <c r="J2557" s="1" t="str">
        <f t="shared" si="401"/>
        <v>NGR lake sediment grab sample</v>
      </c>
      <c r="K2557" s="1" t="str">
        <f t="shared" si="402"/>
        <v>&lt;177 micron (NGR)</v>
      </c>
      <c r="L2557">
        <v>133</v>
      </c>
      <c r="M2557" t="s">
        <v>120</v>
      </c>
      <c r="N2557">
        <v>2556</v>
      </c>
      <c r="O2557">
        <v>10</v>
      </c>
    </row>
    <row r="2558" spans="1:15" x14ac:dyDescent="0.3">
      <c r="A2558" t="s">
        <v>9762</v>
      </c>
      <c r="B2558" t="s">
        <v>9763</v>
      </c>
      <c r="C2558" s="1" t="str">
        <f t="shared" si="393"/>
        <v>21:0161</v>
      </c>
      <c r="D2558" s="1" t="str">
        <f t="shared" si="400"/>
        <v>21:0087</v>
      </c>
      <c r="E2558" t="s">
        <v>9764</v>
      </c>
      <c r="F2558" t="s">
        <v>9765</v>
      </c>
      <c r="H2558">
        <v>56.715953900000002</v>
      </c>
      <c r="I2558">
        <v>-103.69998870000001</v>
      </c>
      <c r="J2558" s="1" t="str">
        <f t="shared" si="401"/>
        <v>NGR lake sediment grab sample</v>
      </c>
      <c r="K2558" s="1" t="str">
        <f t="shared" si="402"/>
        <v>&lt;177 micron (NGR)</v>
      </c>
      <c r="L2558">
        <v>133</v>
      </c>
      <c r="M2558" t="s">
        <v>34</v>
      </c>
      <c r="N2558">
        <v>2557</v>
      </c>
      <c r="O2558">
        <v>24.5</v>
      </c>
    </row>
    <row r="2559" spans="1:15" x14ac:dyDescent="0.3">
      <c r="A2559" t="s">
        <v>9766</v>
      </c>
      <c r="B2559" t="s">
        <v>9767</v>
      </c>
      <c r="C2559" s="1" t="str">
        <f t="shared" si="393"/>
        <v>21:0161</v>
      </c>
      <c r="D2559" s="1" t="str">
        <f t="shared" si="400"/>
        <v>21:0087</v>
      </c>
      <c r="E2559" t="s">
        <v>9768</v>
      </c>
      <c r="F2559" t="s">
        <v>9769</v>
      </c>
      <c r="H2559">
        <v>56.671824200000003</v>
      </c>
      <c r="I2559">
        <v>-103.6900842</v>
      </c>
      <c r="J2559" s="1" t="str">
        <f t="shared" si="401"/>
        <v>NGR lake sediment grab sample</v>
      </c>
      <c r="K2559" s="1" t="str">
        <f t="shared" si="402"/>
        <v>&lt;177 micron (NGR)</v>
      </c>
      <c r="L2559">
        <v>133</v>
      </c>
      <c r="M2559" t="s">
        <v>39</v>
      </c>
      <c r="N2559">
        <v>2558</v>
      </c>
      <c r="O2559">
        <v>33.5</v>
      </c>
    </row>
    <row r="2560" spans="1:15" x14ac:dyDescent="0.3">
      <c r="A2560" t="s">
        <v>9770</v>
      </c>
      <c r="B2560" t="s">
        <v>9771</v>
      </c>
      <c r="C2560" s="1" t="str">
        <f t="shared" si="393"/>
        <v>21:0161</v>
      </c>
      <c r="D2560" s="1" t="str">
        <f t="shared" si="400"/>
        <v>21:0087</v>
      </c>
      <c r="E2560" t="s">
        <v>9772</v>
      </c>
      <c r="F2560" t="s">
        <v>9773</v>
      </c>
      <c r="H2560">
        <v>56.626950100000002</v>
      </c>
      <c r="I2560">
        <v>-103.69489830000001</v>
      </c>
      <c r="J2560" s="1" t="str">
        <f t="shared" si="401"/>
        <v>NGR lake sediment grab sample</v>
      </c>
      <c r="K2560" s="1" t="str">
        <f t="shared" si="402"/>
        <v>&lt;177 micron (NGR)</v>
      </c>
      <c r="L2560">
        <v>133</v>
      </c>
      <c r="M2560" t="s">
        <v>44</v>
      </c>
      <c r="N2560">
        <v>2559</v>
      </c>
      <c r="O2560">
        <v>20.5</v>
      </c>
    </row>
    <row r="2561" spans="1:15" x14ac:dyDescent="0.3">
      <c r="A2561" t="s">
        <v>9774</v>
      </c>
      <c r="B2561" t="s">
        <v>9775</v>
      </c>
      <c r="C2561" s="1" t="str">
        <f t="shared" si="393"/>
        <v>21:0161</v>
      </c>
      <c r="D2561" s="1" t="str">
        <f t="shared" si="400"/>
        <v>21:0087</v>
      </c>
      <c r="E2561" t="s">
        <v>9776</v>
      </c>
      <c r="F2561" t="s">
        <v>9777</v>
      </c>
      <c r="H2561">
        <v>56.595837299999999</v>
      </c>
      <c r="I2561">
        <v>-103.6422226</v>
      </c>
      <c r="J2561" s="1" t="str">
        <f t="shared" si="401"/>
        <v>NGR lake sediment grab sample</v>
      </c>
      <c r="K2561" s="1" t="str">
        <f t="shared" si="402"/>
        <v>&lt;177 micron (NGR)</v>
      </c>
      <c r="L2561">
        <v>133</v>
      </c>
      <c r="M2561" t="s">
        <v>49</v>
      </c>
      <c r="N2561">
        <v>2560</v>
      </c>
      <c r="O2561">
        <v>10</v>
      </c>
    </row>
    <row r="2562" spans="1:15" x14ac:dyDescent="0.3">
      <c r="A2562" t="s">
        <v>9778</v>
      </c>
      <c r="B2562" t="s">
        <v>9779</v>
      </c>
      <c r="C2562" s="1" t="str">
        <f t="shared" ref="C2562:C2625" si="403">HYPERLINK("http://geochem.nrcan.gc.ca/cdogs/content/bdl/bdl210161_e.htm", "21:0161")</f>
        <v>21:0161</v>
      </c>
      <c r="D2562" s="1" t="str">
        <f t="shared" si="400"/>
        <v>21:0087</v>
      </c>
      <c r="E2562" t="s">
        <v>9780</v>
      </c>
      <c r="F2562" t="s">
        <v>9781</v>
      </c>
      <c r="H2562">
        <v>56.556067900000002</v>
      </c>
      <c r="I2562">
        <v>-103.62086840000001</v>
      </c>
      <c r="J2562" s="1" t="str">
        <f t="shared" si="401"/>
        <v>NGR lake sediment grab sample</v>
      </c>
      <c r="K2562" s="1" t="str">
        <f t="shared" si="402"/>
        <v>&lt;177 micron (NGR)</v>
      </c>
      <c r="L2562">
        <v>133</v>
      </c>
      <c r="M2562" t="s">
        <v>68</v>
      </c>
      <c r="N2562">
        <v>2561</v>
      </c>
      <c r="O2562">
        <v>21</v>
      </c>
    </row>
    <row r="2563" spans="1:15" x14ac:dyDescent="0.3">
      <c r="A2563" t="s">
        <v>9782</v>
      </c>
      <c r="B2563" t="s">
        <v>9783</v>
      </c>
      <c r="C2563" s="1" t="str">
        <f t="shared" si="403"/>
        <v>21:0161</v>
      </c>
      <c r="D2563" s="1" t="str">
        <f t="shared" si="400"/>
        <v>21:0087</v>
      </c>
      <c r="E2563" t="s">
        <v>9780</v>
      </c>
      <c r="F2563" t="s">
        <v>9784</v>
      </c>
      <c r="H2563">
        <v>56.556067900000002</v>
      </c>
      <c r="I2563">
        <v>-103.62086840000001</v>
      </c>
      <c r="J2563" s="1" t="str">
        <f t="shared" si="401"/>
        <v>NGR lake sediment grab sample</v>
      </c>
      <c r="K2563" s="1" t="str">
        <f t="shared" si="402"/>
        <v>&lt;177 micron (NGR)</v>
      </c>
      <c r="L2563">
        <v>133</v>
      </c>
      <c r="M2563" t="s">
        <v>72</v>
      </c>
      <c r="N2563">
        <v>2562</v>
      </c>
      <c r="O2563">
        <v>20.5</v>
      </c>
    </row>
    <row r="2564" spans="1:15" x14ac:dyDescent="0.3">
      <c r="A2564" t="s">
        <v>9785</v>
      </c>
      <c r="B2564" t="s">
        <v>9786</v>
      </c>
      <c r="C2564" s="1" t="str">
        <f t="shared" si="403"/>
        <v>21:0161</v>
      </c>
      <c r="D2564" s="1" t="str">
        <f t="shared" si="400"/>
        <v>21:0087</v>
      </c>
      <c r="E2564" t="s">
        <v>9787</v>
      </c>
      <c r="F2564" t="s">
        <v>9788</v>
      </c>
      <c r="H2564">
        <v>56.532697800000001</v>
      </c>
      <c r="I2564">
        <v>-103.62009190000001</v>
      </c>
      <c r="J2564" s="1" t="str">
        <f t="shared" si="401"/>
        <v>NGR lake sediment grab sample</v>
      </c>
      <c r="K2564" s="1" t="str">
        <f t="shared" si="402"/>
        <v>&lt;177 micron (NGR)</v>
      </c>
      <c r="L2564">
        <v>133</v>
      </c>
      <c r="M2564" t="s">
        <v>54</v>
      </c>
      <c r="N2564">
        <v>2563</v>
      </c>
      <c r="O2564">
        <v>30.5</v>
      </c>
    </row>
    <row r="2565" spans="1:15" x14ac:dyDescent="0.3">
      <c r="A2565" t="s">
        <v>9789</v>
      </c>
      <c r="B2565" t="s">
        <v>9790</v>
      </c>
      <c r="C2565" s="1" t="str">
        <f t="shared" si="403"/>
        <v>21:0161</v>
      </c>
      <c r="D2565" s="1" t="str">
        <f>HYPERLINK("http://geochem.nrcan.gc.ca/cdogs/content/svy/svy_e.htm", "")</f>
        <v/>
      </c>
      <c r="G2565" s="1" t="str">
        <f>HYPERLINK("http://geochem.nrcan.gc.ca/cdogs/content/cr_/cr_00002_e.htm", "2")</f>
        <v>2</v>
      </c>
      <c r="J2565" t="s">
        <v>22</v>
      </c>
      <c r="K2565" t="s">
        <v>23</v>
      </c>
      <c r="L2565">
        <v>133</v>
      </c>
      <c r="M2565" t="s">
        <v>24</v>
      </c>
      <c r="N2565">
        <v>2564</v>
      </c>
      <c r="O2565">
        <v>17</v>
      </c>
    </row>
    <row r="2566" spans="1:15" x14ac:dyDescent="0.3">
      <c r="A2566" t="s">
        <v>9791</v>
      </c>
      <c r="B2566" t="s">
        <v>9792</v>
      </c>
      <c r="C2566" s="1" t="str">
        <f t="shared" si="403"/>
        <v>21:0161</v>
      </c>
      <c r="D2566" s="1" t="str">
        <f t="shared" ref="D2566:D2584" si="404">HYPERLINK("http://geochem.nrcan.gc.ca/cdogs/content/svy/svy210087_e.htm", "21:0087")</f>
        <v>21:0087</v>
      </c>
      <c r="E2566" t="s">
        <v>9793</v>
      </c>
      <c r="F2566" t="s">
        <v>9794</v>
      </c>
      <c r="H2566">
        <v>56.511015200000003</v>
      </c>
      <c r="I2566">
        <v>-103.6095042</v>
      </c>
      <c r="J2566" s="1" t="str">
        <f t="shared" ref="J2566:J2584" si="405">HYPERLINK("http://geochem.nrcan.gc.ca/cdogs/content/kwd/kwd020027_e.htm", "NGR lake sediment grab sample")</f>
        <v>NGR lake sediment grab sample</v>
      </c>
      <c r="K2566" s="1" t="str">
        <f t="shared" ref="K2566:K2584" si="406">HYPERLINK("http://geochem.nrcan.gc.ca/cdogs/content/kwd/kwd080006_e.htm", "&lt;177 micron (NGR)")</f>
        <v>&lt;177 micron (NGR)</v>
      </c>
      <c r="L2566">
        <v>133</v>
      </c>
      <c r="M2566" t="s">
        <v>59</v>
      </c>
      <c r="N2566">
        <v>2565</v>
      </c>
      <c r="O2566">
        <v>28</v>
      </c>
    </row>
    <row r="2567" spans="1:15" x14ac:dyDescent="0.3">
      <c r="A2567" t="s">
        <v>9795</v>
      </c>
      <c r="B2567" t="s">
        <v>9796</v>
      </c>
      <c r="C2567" s="1" t="str">
        <f t="shared" si="403"/>
        <v>21:0161</v>
      </c>
      <c r="D2567" s="1" t="str">
        <f t="shared" si="404"/>
        <v>21:0087</v>
      </c>
      <c r="E2567" t="s">
        <v>9797</v>
      </c>
      <c r="F2567" t="s">
        <v>9798</v>
      </c>
      <c r="H2567">
        <v>56.462658900000001</v>
      </c>
      <c r="I2567">
        <v>-103.62425570000001</v>
      </c>
      <c r="J2567" s="1" t="str">
        <f t="shared" si="405"/>
        <v>NGR lake sediment grab sample</v>
      </c>
      <c r="K2567" s="1" t="str">
        <f t="shared" si="406"/>
        <v>&lt;177 micron (NGR)</v>
      </c>
      <c r="L2567">
        <v>133</v>
      </c>
      <c r="M2567" t="s">
        <v>105</v>
      </c>
      <c r="N2567">
        <v>2566</v>
      </c>
      <c r="O2567">
        <v>34</v>
      </c>
    </row>
    <row r="2568" spans="1:15" x14ac:dyDescent="0.3">
      <c r="A2568" t="s">
        <v>9799</v>
      </c>
      <c r="B2568" t="s">
        <v>9800</v>
      </c>
      <c r="C2568" s="1" t="str">
        <f t="shared" si="403"/>
        <v>21:0161</v>
      </c>
      <c r="D2568" s="1" t="str">
        <f t="shared" si="404"/>
        <v>21:0087</v>
      </c>
      <c r="E2568" t="s">
        <v>9801</v>
      </c>
      <c r="F2568" t="s">
        <v>9802</v>
      </c>
      <c r="H2568">
        <v>56.4106004</v>
      </c>
      <c r="I2568">
        <v>-103.6293759</v>
      </c>
      <c r="J2568" s="1" t="str">
        <f t="shared" si="405"/>
        <v>NGR lake sediment grab sample</v>
      </c>
      <c r="K2568" s="1" t="str">
        <f t="shared" si="406"/>
        <v>&lt;177 micron (NGR)</v>
      </c>
      <c r="L2568">
        <v>133</v>
      </c>
      <c r="M2568" t="s">
        <v>110</v>
      </c>
      <c r="N2568">
        <v>2567</v>
      </c>
      <c r="O2568">
        <v>26</v>
      </c>
    </row>
    <row r="2569" spans="1:15" x14ac:dyDescent="0.3">
      <c r="A2569" t="s">
        <v>9803</v>
      </c>
      <c r="B2569" t="s">
        <v>9804</v>
      </c>
      <c r="C2569" s="1" t="str">
        <f t="shared" si="403"/>
        <v>21:0161</v>
      </c>
      <c r="D2569" s="1" t="str">
        <f t="shared" si="404"/>
        <v>21:0087</v>
      </c>
      <c r="E2569" t="s">
        <v>9805</v>
      </c>
      <c r="F2569" t="s">
        <v>9806</v>
      </c>
      <c r="H2569">
        <v>56.3939977</v>
      </c>
      <c r="I2569">
        <v>-103.5910901</v>
      </c>
      <c r="J2569" s="1" t="str">
        <f t="shared" si="405"/>
        <v>NGR lake sediment grab sample</v>
      </c>
      <c r="K2569" s="1" t="str">
        <f t="shared" si="406"/>
        <v>&lt;177 micron (NGR)</v>
      </c>
      <c r="L2569">
        <v>133</v>
      </c>
      <c r="M2569" t="s">
        <v>115</v>
      </c>
      <c r="N2569">
        <v>2568</v>
      </c>
      <c r="O2569">
        <v>47</v>
      </c>
    </row>
    <row r="2570" spans="1:15" x14ac:dyDescent="0.3">
      <c r="A2570" t="s">
        <v>9807</v>
      </c>
      <c r="B2570" t="s">
        <v>9808</v>
      </c>
      <c r="C2570" s="1" t="str">
        <f t="shared" si="403"/>
        <v>21:0161</v>
      </c>
      <c r="D2570" s="1" t="str">
        <f t="shared" si="404"/>
        <v>21:0087</v>
      </c>
      <c r="E2570" t="s">
        <v>9809</v>
      </c>
      <c r="F2570" t="s">
        <v>9810</v>
      </c>
      <c r="H2570">
        <v>56.379516299999999</v>
      </c>
      <c r="I2570">
        <v>-103.5819075</v>
      </c>
      <c r="J2570" s="1" t="str">
        <f t="shared" si="405"/>
        <v>NGR lake sediment grab sample</v>
      </c>
      <c r="K2570" s="1" t="str">
        <f t="shared" si="406"/>
        <v>&lt;177 micron (NGR)</v>
      </c>
      <c r="L2570">
        <v>133</v>
      </c>
      <c r="M2570" t="s">
        <v>176</v>
      </c>
      <c r="N2570">
        <v>2569</v>
      </c>
      <c r="O2570">
        <v>29</v>
      </c>
    </row>
    <row r="2571" spans="1:15" x14ac:dyDescent="0.3">
      <c r="A2571" t="s">
        <v>9811</v>
      </c>
      <c r="B2571" t="s">
        <v>9812</v>
      </c>
      <c r="C2571" s="1" t="str">
        <f t="shared" si="403"/>
        <v>21:0161</v>
      </c>
      <c r="D2571" s="1" t="str">
        <f t="shared" si="404"/>
        <v>21:0087</v>
      </c>
      <c r="E2571" t="s">
        <v>9813</v>
      </c>
      <c r="F2571" t="s">
        <v>9814</v>
      </c>
      <c r="H2571">
        <v>56.342505600000003</v>
      </c>
      <c r="I2571">
        <v>-103.5671011</v>
      </c>
      <c r="J2571" s="1" t="str">
        <f t="shared" si="405"/>
        <v>NGR lake sediment grab sample</v>
      </c>
      <c r="K2571" s="1" t="str">
        <f t="shared" si="406"/>
        <v>&lt;177 micron (NGR)</v>
      </c>
      <c r="L2571">
        <v>133</v>
      </c>
      <c r="M2571" t="s">
        <v>183</v>
      </c>
      <c r="N2571">
        <v>2570</v>
      </c>
      <c r="O2571">
        <v>49</v>
      </c>
    </row>
    <row r="2572" spans="1:15" x14ac:dyDescent="0.3">
      <c r="A2572" t="s">
        <v>9815</v>
      </c>
      <c r="B2572" t="s">
        <v>9816</v>
      </c>
      <c r="C2572" s="1" t="str">
        <f t="shared" si="403"/>
        <v>21:0161</v>
      </c>
      <c r="D2572" s="1" t="str">
        <f t="shared" si="404"/>
        <v>21:0087</v>
      </c>
      <c r="E2572" t="s">
        <v>9817</v>
      </c>
      <c r="F2572" t="s">
        <v>9818</v>
      </c>
      <c r="H2572">
        <v>56.3240135</v>
      </c>
      <c r="I2572">
        <v>-103.6001366</v>
      </c>
      <c r="J2572" s="1" t="str">
        <f t="shared" si="405"/>
        <v>NGR lake sediment grab sample</v>
      </c>
      <c r="K2572" s="1" t="str">
        <f t="shared" si="406"/>
        <v>&lt;177 micron (NGR)</v>
      </c>
      <c r="L2572">
        <v>133</v>
      </c>
      <c r="M2572" t="s">
        <v>188</v>
      </c>
      <c r="N2572">
        <v>2571</v>
      </c>
      <c r="O2572">
        <v>36.5</v>
      </c>
    </row>
    <row r="2573" spans="1:15" x14ac:dyDescent="0.3">
      <c r="A2573" t="s">
        <v>9819</v>
      </c>
      <c r="B2573" t="s">
        <v>9820</v>
      </c>
      <c r="C2573" s="1" t="str">
        <f t="shared" si="403"/>
        <v>21:0161</v>
      </c>
      <c r="D2573" s="1" t="str">
        <f t="shared" si="404"/>
        <v>21:0087</v>
      </c>
      <c r="E2573" t="s">
        <v>9821</v>
      </c>
      <c r="F2573" t="s">
        <v>9822</v>
      </c>
      <c r="H2573">
        <v>56.279892599999997</v>
      </c>
      <c r="I2573">
        <v>-103.59205729999999</v>
      </c>
      <c r="J2573" s="1" t="str">
        <f t="shared" si="405"/>
        <v>NGR lake sediment grab sample</v>
      </c>
      <c r="K2573" s="1" t="str">
        <f t="shared" si="406"/>
        <v>&lt;177 micron (NGR)</v>
      </c>
      <c r="L2573">
        <v>133</v>
      </c>
      <c r="M2573" t="s">
        <v>193</v>
      </c>
      <c r="N2573">
        <v>2572</v>
      </c>
      <c r="O2573">
        <v>54</v>
      </c>
    </row>
    <row r="2574" spans="1:15" x14ac:dyDescent="0.3">
      <c r="A2574" t="s">
        <v>9823</v>
      </c>
      <c r="B2574" t="s">
        <v>9824</v>
      </c>
      <c r="C2574" s="1" t="str">
        <f t="shared" si="403"/>
        <v>21:0161</v>
      </c>
      <c r="D2574" s="1" t="str">
        <f t="shared" si="404"/>
        <v>21:0087</v>
      </c>
      <c r="E2574" t="s">
        <v>9760</v>
      </c>
      <c r="F2574" t="s">
        <v>9825</v>
      </c>
      <c r="H2574">
        <v>56.748167100000003</v>
      </c>
      <c r="I2574">
        <v>-103.6874298</v>
      </c>
      <c r="J2574" s="1" t="str">
        <f t="shared" si="405"/>
        <v>NGR lake sediment grab sample</v>
      </c>
      <c r="K2574" s="1" t="str">
        <f t="shared" si="406"/>
        <v>&lt;177 micron (NGR)</v>
      </c>
      <c r="L2574">
        <v>133</v>
      </c>
      <c r="M2574" t="s">
        <v>197</v>
      </c>
      <c r="N2574">
        <v>2573</v>
      </c>
      <c r="O2574">
        <v>12</v>
      </c>
    </row>
    <row r="2575" spans="1:15" x14ac:dyDescent="0.3">
      <c r="A2575" t="s">
        <v>9826</v>
      </c>
      <c r="B2575" t="s">
        <v>9827</v>
      </c>
      <c r="C2575" s="1" t="str">
        <f t="shared" si="403"/>
        <v>21:0161</v>
      </c>
      <c r="D2575" s="1" t="str">
        <f t="shared" si="404"/>
        <v>21:0087</v>
      </c>
      <c r="E2575" t="s">
        <v>9828</v>
      </c>
      <c r="F2575" t="s">
        <v>9829</v>
      </c>
      <c r="H2575">
        <v>56.254577500000003</v>
      </c>
      <c r="I2575">
        <v>-103.5784589</v>
      </c>
      <c r="J2575" s="1" t="str">
        <f t="shared" si="405"/>
        <v>NGR lake sediment grab sample</v>
      </c>
      <c r="K2575" s="1" t="str">
        <f t="shared" si="406"/>
        <v>&lt;177 micron (NGR)</v>
      </c>
      <c r="L2575">
        <v>134</v>
      </c>
      <c r="M2575" t="s">
        <v>19</v>
      </c>
      <c r="N2575">
        <v>2574</v>
      </c>
      <c r="O2575">
        <v>31.5</v>
      </c>
    </row>
    <row r="2576" spans="1:15" x14ac:dyDescent="0.3">
      <c r="A2576" t="s">
        <v>9830</v>
      </c>
      <c r="B2576" t="s">
        <v>9831</v>
      </c>
      <c r="C2576" s="1" t="str">
        <f t="shared" si="403"/>
        <v>21:0161</v>
      </c>
      <c r="D2576" s="1" t="str">
        <f t="shared" si="404"/>
        <v>21:0087</v>
      </c>
      <c r="E2576" t="s">
        <v>9832</v>
      </c>
      <c r="F2576" t="s">
        <v>9833</v>
      </c>
      <c r="H2576">
        <v>56.257925399999998</v>
      </c>
      <c r="I2576">
        <v>-103.6364514</v>
      </c>
      <c r="J2576" s="1" t="str">
        <f t="shared" si="405"/>
        <v>NGR lake sediment grab sample</v>
      </c>
      <c r="K2576" s="1" t="str">
        <f t="shared" si="406"/>
        <v>&lt;177 micron (NGR)</v>
      </c>
      <c r="L2576">
        <v>134</v>
      </c>
      <c r="M2576" t="s">
        <v>29</v>
      </c>
      <c r="N2576">
        <v>2575</v>
      </c>
      <c r="O2576">
        <v>19</v>
      </c>
    </row>
    <row r="2577" spans="1:15" x14ac:dyDescent="0.3">
      <c r="A2577" t="s">
        <v>9834</v>
      </c>
      <c r="B2577" t="s">
        <v>9835</v>
      </c>
      <c r="C2577" s="1" t="str">
        <f t="shared" si="403"/>
        <v>21:0161</v>
      </c>
      <c r="D2577" s="1" t="str">
        <f t="shared" si="404"/>
        <v>21:0087</v>
      </c>
      <c r="E2577" t="s">
        <v>9836</v>
      </c>
      <c r="F2577" t="s">
        <v>9837</v>
      </c>
      <c r="H2577">
        <v>56.247601600000003</v>
      </c>
      <c r="I2577">
        <v>-103.67877970000001</v>
      </c>
      <c r="J2577" s="1" t="str">
        <f t="shared" si="405"/>
        <v>NGR lake sediment grab sample</v>
      </c>
      <c r="K2577" s="1" t="str">
        <f t="shared" si="406"/>
        <v>&lt;177 micron (NGR)</v>
      </c>
      <c r="L2577">
        <v>134</v>
      </c>
      <c r="M2577" t="s">
        <v>34</v>
      </c>
      <c r="N2577">
        <v>2576</v>
      </c>
      <c r="O2577">
        <v>17.5</v>
      </c>
    </row>
    <row r="2578" spans="1:15" x14ac:dyDescent="0.3">
      <c r="A2578" t="s">
        <v>9838</v>
      </c>
      <c r="B2578" t="s">
        <v>9839</v>
      </c>
      <c r="C2578" s="1" t="str">
        <f t="shared" si="403"/>
        <v>21:0161</v>
      </c>
      <c r="D2578" s="1" t="str">
        <f t="shared" si="404"/>
        <v>21:0087</v>
      </c>
      <c r="E2578" t="s">
        <v>9840</v>
      </c>
      <c r="F2578" t="s">
        <v>9841</v>
      </c>
      <c r="H2578">
        <v>56.2299936</v>
      </c>
      <c r="I2578">
        <v>-103.7132618</v>
      </c>
      <c r="J2578" s="1" t="str">
        <f t="shared" si="405"/>
        <v>NGR lake sediment grab sample</v>
      </c>
      <c r="K2578" s="1" t="str">
        <f t="shared" si="406"/>
        <v>&lt;177 micron (NGR)</v>
      </c>
      <c r="L2578">
        <v>134</v>
      </c>
      <c r="M2578" t="s">
        <v>68</v>
      </c>
      <c r="N2578">
        <v>2577</v>
      </c>
      <c r="O2578">
        <v>10</v>
      </c>
    </row>
    <row r="2579" spans="1:15" x14ac:dyDescent="0.3">
      <c r="A2579" t="s">
        <v>9842</v>
      </c>
      <c r="B2579" t="s">
        <v>9843</v>
      </c>
      <c r="C2579" s="1" t="str">
        <f t="shared" si="403"/>
        <v>21:0161</v>
      </c>
      <c r="D2579" s="1" t="str">
        <f t="shared" si="404"/>
        <v>21:0087</v>
      </c>
      <c r="E2579" t="s">
        <v>9840</v>
      </c>
      <c r="F2579" t="s">
        <v>9844</v>
      </c>
      <c r="H2579">
        <v>56.2299936</v>
      </c>
      <c r="I2579">
        <v>-103.7132618</v>
      </c>
      <c r="J2579" s="1" t="str">
        <f t="shared" si="405"/>
        <v>NGR lake sediment grab sample</v>
      </c>
      <c r="K2579" s="1" t="str">
        <f t="shared" si="406"/>
        <v>&lt;177 micron (NGR)</v>
      </c>
      <c r="L2579">
        <v>134</v>
      </c>
      <c r="M2579" t="s">
        <v>72</v>
      </c>
      <c r="N2579">
        <v>2578</v>
      </c>
      <c r="O2579">
        <v>10</v>
      </c>
    </row>
    <row r="2580" spans="1:15" x14ac:dyDescent="0.3">
      <c r="A2580" t="s">
        <v>9845</v>
      </c>
      <c r="B2580" t="s">
        <v>9846</v>
      </c>
      <c r="C2580" s="1" t="str">
        <f t="shared" si="403"/>
        <v>21:0161</v>
      </c>
      <c r="D2580" s="1" t="str">
        <f t="shared" si="404"/>
        <v>21:0087</v>
      </c>
      <c r="E2580" t="s">
        <v>9847</v>
      </c>
      <c r="F2580" t="s">
        <v>9848</v>
      </c>
      <c r="H2580">
        <v>56.210497599999997</v>
      </c>
      <c r="I2580">
        <v>-103.739712</v>
      </c>
      <c r="J2580" s="1" t="str">
        <f t="shared" si="405"/>
        <v>NGR lake sediment grab sample</v>
      </c>
      <c r="K2580" s="1" t="str">
        <f t="shared" si="406"/>
        <v>&lt;177 micron (NGR)</v>
      </c>
      <c r="L2580">
        <v>134</v>
      </c>
      <c r="M2580" t="s">
        <v>39</v>
      </c>
      <c r="N2580">
        <v>2579</v>
      </c>
      <c r="O2580">
        <v>4.5</v>
      </c>
    </row>
    <row r="2581" spans="1:15" x14ac:dyDescent="0.3">
      <c r="A2581" t="s">
        <v>9849</v>
      </c>
      <c r="B2581" t="s">
        <v>9850</v>
      </c>
      <c r="C2581" s="1" t="str">
        <f t="shared" si="403"/>
        <v>21:0161</v>
      </c>
      <c r="D2581" s="1" t="str">
        <f t="shared" si="404"/>
        <v>21:0087</v>
      </c>
      <c r="E2581" t="s">
        <v>9851</v>
      </c>
      <c r="F2581" t="s">
        <v>9852</v>
      </c>
      <c r="H2581">
        <v>56.187657399999999</v>
      </c>
      <c r="I2581">
        <v>-103.792024</v>
      </c>
      <c r="J2581" s="1" t="str">
        <f t="shared" si="405"/>
        <v>NGR lake sediment grab sample</v>
      </c>
      <c r="K2581" s="1" t="str">
        <f t="shared" si="406"/>
        <v>&lt;177 micron (NGR)</v>
      </c>
      <c r="L2581">
        <v>134</v>
      </c>
      <c r="M2581" t="s">
        <v>44</v>
      </c>
      <c r="N2581">
        <v>2580</v>
      </c>
      <c r="O2581">
        <v>4.5</v>
      </c>
    </row>
    <row r="2582" spans="1:15" x14ac:dyDescent="0.3">
      <c r="A2582" t="s">
        <v>9853</v>
      </c>
      <c r="B2582" t="s">
        <v>9854</v>
      </c>
      <c r="C2582" s="1" t="str">
        <f t="shared" si="403"/>
        <v>21:0161</v>
      </c>
      <c r="D2582" s="1" t="str">
        <f t="shared" si="404"/>
        <v>21:0087</v>
      </c>
      <c r="E2582" t="s">
        <v>9855</v>
      </c>
      <c r="F2582" t="s">
        <v>9856</v>
      </c>
      <c r="H2582">
        <v>56.169754599999997</v>
      </c>
      <c r="I2582">
        <v>-103.7990284</v>
      </c>
      <c r="J2582" s="1" t="str">
        <f t="shared" si="405"/>
        <v>NGR lake sediment grab sample</v>
      </c>
      <c r="K2582" s="1" t="str">
        <f t="shared" si="406"/>
        <v>&lt;177 micron (NGR)</v>
      </c>
      <c r="L2582">
        <v>134</v>
      </c>
      <c r="M2582" t="s">
        <v>49</v>
      </c>
      <c r="N2582">
        <v>2581</v>
      </c>
      <c r="O2582">
        <v>9</v>
      </c>
    </row>
    <row r="2583" spans="1:15" x14ac:dyDescent="0.3">
      <c r="A2583" t="s">
        <v>9857</v>
      </c>
      <c r="B2583" t="s">
        <v>9858</v>
      </c>
      <c r="C2583" s="1" t="str">
        <f t="shared" si="403"/>
        <v>21:0161</v>
      </c>
      <c r="D2583" s="1" t="str">
        <f t="shared" si="404"/>
        <v>21:0087</v>
      </c>
      <c r="E2583" t="s">
        <v>9859</v>
      </c>
      <c r="F2583" t="s">
        <v>9860</v>
      </c>
      <c r="H2583">
        <v>56.141939299999997</v>
      </c>
      <c r="I2583">
        <v>-103.8031148</v>
      </c>
      <c r="J2583" s="1" t="str">
        <f t="shared" si="405"/>
        <v>NGR lake sediment grab sample</v>
      </c>
      <c r="K2583" s="1" t="str">
        <f t="shared" si="406"/>
        <v>&lt;177 micron (NGR)</v>
      </c>
      <c r="L2583">
        <v>134</v>
      </c>
      <c r="M2583" t="s">
        <v>54</v>
      </c>
      <c r="N2583">
        <v>2582</v>
      </c>
      <c r="O2583">
        <v>28</v>
      </c>
    </row>
    <row r="2584" spans="1:15" x14ac:dyDescent="0.3">
      <c r="A2584" t="s">
        <v>9861</v>
      </c>
      <c r="B2584" t="s">
        <v>9862</v>
      </c>
      <c r="C2584" s="1" t="str">
        <f t="shared" si="403"/>
        <v>21:0161</v>
      </c>
      <c r="D2584" s="1" t="str">
        <f t="shared" si="404"/>
        <v>21:0087</v>
      </c>
      <c r="E2584" t="s">
        <v>9863</v>
      </c>
      <c r="F2584" t="s">
        <v>9864</v>
      </c>
      <c r="H2584">
        <v>56.105715699999998</v>
      </c>
      <c r="I2584">
        <v>-103.8685559</v>
      </c>
      <c r="J2584" s="1" t="str">
        <f t="shared" si="405"/>
        <v>NGR lake sediment grab sample</v>
      </c>
      <c r="K2584" s="1" t="str">
        <f t="shared" si="406"/>
        <v>&lt;177 micron (NGR)</v>
      </c>
      <c r="L2584">
        <v>134</v>
      </c>
      <c r="M2584" t="s">
        <v>59</v>
      </c>
      <c r="N2584">
        <v>2583</v>
      </c>
      <c r="O2584">
        <v>26</v>
      </c>
    </row>
    <row r="2585" spans="1:15" x14ac:dyDescent="0.3">
      <c r="A2585" t="s">
        <v>9865</v>
      </c>
      <c r="B2585" t="s">
        <v>9866</v>
      </c>
      <c r="C2585" s="1" t="str">
        <f t="shared" si="403"/>
        <v>21:0161</v>
      </c>
      <c r="D2585" s="1" t="str">
        <f>HYPERLINK("http://geochem.nrcan.gc.ca/cdogs/content/svy/svy_e.htm", "")</f>
        <v/>
      </c>
      <c r="G2585" s="1" t="str">
        <f>HYPERLINK("http://geochem.nrcan.gc.ca/cdogs/content/cr_/cr_00003_e.htm", "3")</f>
        <v>3</v>
      </c>
      <c r="J2585" t="s">
        <v>22</v>
      </c>
      <c r="K2585" t="s">
        <v>23</v>
      </c>
      <c r="L2585">
        <v>134</v>
      </c>
      <c r="M2585" t="s">
        <v>24</v>
      </c>
      <c r="N2585">
        <v>2584</v>
      </c>
      <c r="O2585">
        <v>13</v>
      </c>
    </row>
    <row r="2586" spans="1:15" x14ac:dyDescent="0.3">
      <c r="A2586" t="s">
        <v>9867</v>
      </c>
      <c r="B2586" t="s">
        <v>9868</v>
      </c>
      <c r="C2586" s="1" t="str">
        <f t="shared" si="403"/>
        <v>21:0161</v>
      </c>
      <c r="D2586" s="1" t="str">
        <f t="shared" ref="D2586:D2609" si="407">HYPERLINK("http://geochem.nrcan.gc.ca/cdogs/content/svy/svy210087_e.htm", "21:0087")</f>
        <v>21:0087</v>
      </c>
      <c r="E2586" t="s">
        <v>9869</v>
      </c>
      <c r="F2586" t="s">
        <v>9870</v>
      </c>
      <c r="H2586">
        <v>56.073623699999999</v>
      </c>
      <c r="I2586">
        <v>-103.8968081</v>
      </c>
      <c r="J2586" s="1" t="str">
        <f t="shared" ref="J2586:J2609" si="408">HYPERLINK("http://geochem.nrcan.gc.ca/cdogs/content/kwd/kwd020027_e.htm", "NGR lake sediment grab sample")</f>
        <v>NGR lake sediment grab sample</v>
      </c>
      <c r="K2586" s="1" t="str">
        <f t="shared" ref="K2586:K2609" si="409">HYPERLINK("http://geochem.nrcan.gc.ca/cdogs/content/kwd/kwd080006_e.htm", "&lt;177 micron (NGR)")</f>
        <v>&lt;177 micron (NGR)</v>
      </c>
      <c r="L2586">
        <v>134</v>
      </c>
      <c r="M2586" t="s">
        <v>105</v>
      </c>
      <c r="N2586">
        <v>2585</v>
      </c>
      <c r="O2586">
        <v>12.5</v>
      </c>
    </row>
    <row r="2587" spans="1:15" x14ac:dyDescent="0.3">
      <c r="A2587" t="s">
        <v>9871</v>
      </c>
      <c r="B2587" t="s">
        <v>9872</v>
      </c>
      <c r="C2587" s="1" t="str">
        <f t="shared" si="403"/>
        <v>21:0161</v>
      </c>
      <c r="D2587" s="1" t="str">
        <f t="shared" si="407"/>
        <v>21:0087</v>
      </c>
      <c r="E2587" t="s">
        <v>9873</v>
      </c>
      <c r="F2587" t="s">
        <v>9874</v>
      </c>
      <c r="H2587">
        <v>56.073766300000003</v>
      </c>
      <c r="I2587">
        <v>-103.9128697</v>
      </c>
      <c r="J2587" s="1" t="str">
        <f t="shared" si="408"/>
        <v>NGR lake sediment grab sample</v>
      </c>
      <c r="K2587" s="1" t="str">
        <f t="shared" si="409"/>
        <v>&lt;177 micron (NGR)</v>
      </c>
      <c r="L2587">
        <v>134</v>
      </c>
      <c r="M2587" t="s">
        <v>110</v>
      </c>
      <c r="N2587">
        <v>2586</v>
      </c>
      <c r="O2587">
        <v>11.5</v>
      </c>
    </row>
    <row r="2588" spans="1:15" x14ac:dyDescent="0.3">
      <c r="A2588" t="s">
        <v>9875</v>
      </c>
      <c r="B2588" t="s">
        <v>9876</v>
      </c>
      <c r="C2588" s="1" t="str">
        <f t="shared" si="403"/>
        <v>21:0161</v>
      </c>
      <c r="D2588" s="1" t="str">
        <f t="shared" si="407"/>
        <v>21:0087</v>
      </c>
      <c r="E2588" t="s">
        <v>9877</v>
      </c>
      <c r="F2588" t="s">
        <v>9878</v>
      </c>
      <c r="H2588">
        <v>56.0555424</v>
      </c>
      <c r="I2588">
        <v>-103.98885490000001</v>
      </c>
      <c r="J2588" s="1" t="str">
        <f t="shared" si="408"/>
        <v>NGR lake sediment grab sample</v>
      </c>
      <c r="K2588" s="1" t="str">
        <f t="shared" si="409"/>
        <v>&lt;177 micron (NGR)</v>
      </c>
      <c r="L2588">
        <v>134</v>
      </c>
      <c r="M2588" t="s">
        <v>115</v>
      </c>
      <c r="N2588">
        <v>2587</v>
      </c>
      <c r="O2588">
        <v>41.5</v>
      </c>
    </row>
    <row r="2589" spans="1:15" x14ac:dyDescent="0.3">
      <c r="A2589" t="s">
        <v>9879</v>
      </c>
      <c r="B2589" t="s">
        <v>9880</v>
      </c>
      <c r="C2589" s="1" t="str">
        <f t="shared" si="403"/>
        <v>21:0161</v>
      </c>
      <c r="D2589" s="1" t="str">
        <f t="shared" si="407"/>
        <v>21:0087</v>
      </c>
      <c r="E2589" t="s">
        <v>9881</v>
      </c>
      <c r="F2589" t="s">
        <v>9882</v>
      </c>
      <c r="H2589">
        <v>56.029529500000002</v>
      </c>
      <c r="I2589">
        <v>-103.9943492</v>
      </c>
      <c r="J2589" s="1" t="str">
        <f t="shared" si="408"/>
        <v>NGR lake sediment grab sample</v>
      </c>
      <c r="K2589" s="1" t="str">
        <f t="shared" si="409"/>
        <v>&lt;177 micron (NGR)</v>
      </c>
      <c r="L2589">
        <v>134</v>
      </c>
      <c r="M2589" t="s">
        <v>176</v>
      </c>
      <c r="N2589">
        <v>2588</v>
      </c>
      <c r="O2589">
        <v>29</v>
      </c>
    </row>
    <row r="2590" spans="1:15" x14ac:dyDescent="0.3">
      <c r="A2590" t="s">
        <v>9883</v>
      </c>
      <c r="B2590" t="s">
        <v>9884</v>
      </c>
      <c r="C2590" s="1" t="str">
        <f t="shared" si="403"/>
        <v>21:0161</v>
      </c>
      <c r="D2590" s="1" t="str">
        <f t="shared" si="407"/>
        <v>21:0087</v>
      </c>
      <c r="E2590" t="s">
        <v>9885</v>
      </c>
      <c r="F2590" t="s">
        <v>9886</v>
      </c>
      <c r="H2590">
        <v>56.927779299999997</v>
      </c>
      <c r="I2590">
        <v>-103.9653897</v>
      </c>
      <c r="J2590" s="1" t="str">
        <f t="shared" si="408"/>
        <v>NGR lake sediment grab sample</v>
      </c>
      <c r="K2590" s="1" t="str">
        <f t="shared" si="409"/>
        <v>&lt;177 micron (NGR)</v>
      </c>
      <c r="L2590">
        <v>134</v>
      </c>
      <c r="M2590" t="s">
        <v>183</v>
      </c>
      <c r="N2590">
        <v>2589</v>
      </c>
      <c r="O2590">
        <v>20.5</v>
      </c>
    </row>
    <row r="2591" spans="1:15" x14ac:dyDescent="0.3">
      <c r="A2591" t="s">
        <v>9887</v>
      </c>
      <c r="B2591" t="s">
        <v>9888</v>
      </c>
      <c r="C2591" s="1" t="str">
        <f t="shared" si="403"/>
        <v>21:0161</v>
      </c>
      <c r="D2591" s="1" t="str">
        <f t="shared" si="407"/>
        <v>21:0087</v>
      </c>
      <c r="E2591" t="s">
        <v>9889</v>
      </c>
      <c r="F2591" t="s">
        <v>9890</v>
      </c>
      <c r="H2591">
        <v>56.919405699999999</v>
      </c>
      <c r="I2591">
        <v>-103.9311242</v>
      </c>
      <c r="J2591" s="1" t="str">
        <f t="shared" si="408"/>
        <v>NGR lake sediment grab sample</v>
      </c>
      <c r="K2591" s="1" t="str">
        <f t="shared" si="409"/>
        <v>&lt;177 micron (NGR)</v>
      </c>
      <c r="L2591">
        <v>134</v>
      </c>
      <c r="M2591" t="s">
        <v>188</v>
      </c>
      <c r="N2591">
        <v>2590</v>
      </c>
      <c r="O2591">
        <v>27</v>
      </c>
    </row>
    <row r="2592" spans="1:15" x14ac:dyDescent="0.3">
      <c r="A2592" t="s">
        <v>9891</v>
      </c>
      <c r="B2592" t="s">
        <v>9892</v>
      </c>
      <c r="C2592" s="1" t="str">
        <f t="shared" si="403"/>
        <v>21:0161</v>
      </c>
      <c r="D2592" s="1" t="str">
        <f t="shared" si="407"/>
        <v>21:0087</v>
      </c>
      <c r="E2592" t="s">
        <v>9893</v>
      </c>
      <c r="F2592" t="s">
        <v>9894</v>
      </c>
      <c r="H2592">
        <v>56.912149999999997</v>
      </c>
      <c r="I2592">
        <v>-103.9231194</v>
      </c>
      <c r="J2592" s="1" t="str">
        <f t="shared" si="408"/>
        <v>NGR lake sediment grab sample</v>
      </c>
      <c r="K2592" s="1" t="str">
        <f t="shared" si="409"/>
        <v>&lt;177 micron (NGR)</v>
      </c>
      <c r="L2592">
        <v>134</v>
      </c>
      <c r="M2592" t="s">
        <v>120</v>
      </c>
      <c r="N2592">
        <v>2591</v>
      </c>
      <c r="O2592">
        <v>13.5</v>
      </c>
    </row>
    <row r="2593" spans="1:15" x14ac:dyDescent="0.3">
      <c r="A2593" t="s">
        <v>9895</v>
      </c>
      <c r="B2593" t="s">
        <v>9896</v>
      </c>
      <c r="C2593" s="1" t="str">
        <f t="shared" si="403"/>
        <v>21:0161</v>
      </c>
      <c r="D2593" s="1" t="str">
        <f t="shared" si="407"/>
        <v>21:0087</v>
      </c>
      <c r="E2593" t="s">
        <v>9897</v>
      </c>
      <c r="F2593" t="s">
        <v>9898</v>
      </c>
      <c r="H2593">
        <v>56.9033163</v>
      </c>
      <c r="I2593">
        <v>-103.8396309</v>
      </c>
      <c r="J2593" s="1" t="str">
        <f t="shared" si="408"/>
        <v>NGR lake sediment grab sample</v>
      </c>
      <c r="K2593" s="1" t="str">
        <f t="shared" si="409"/>
        <v>&lt;177 micron (NGR)</v>
      </c>
      <c r="L2593">
        <v>134</v>
      </c>
      <c r="M2593" t="s">
        <v>193</v>
      </c>
      <c r="N2593">
        <v>2592</v>
      </c>
      <c r="O2593">
        <v>67</v>
      </c>
    </row>
    <row r="2594" spans="1:15" x14ac:dyDescent="0.3">
      <c r="A2594" t="s">
        <v>9899</v>
      </c>
      <c r="B2594" t="s">
        <v>9900</v>
      </c>
      <c r="C2594" s="1" t="str">
        <f t="shared" si="403"/>
        <v>21:0161</v>
      </c>
      <c r="D2594" s="1" t="str">
        <f t="shared" si="407"/>
        <v>21:0087</v>
      </c>
      <c r="E2594" t="s">
        <v>9893</v>
      </c>
      <c r="F2594" t="s">
        <v>9901</v>
      </c>
      <c r="H2594">
        <v>56.912149999999997</v>
      </c>
      <c r="I2594">
        <v>-103.9231194</v>
      </c>
      <c r="J2594" s="1" t="str">
        <f t="shared" si="408"/>
        <v>NGR lake sediment grab sample</v>
      </c>
      <c r="K2594" s="1" t="str">
        <f t="shared" si="409"/>
        <v>&lt;177 micron (NGR)</v>
      </c>
      <c r="L2594">
        <v>134</v>
      </c>
      <c r="M2594" t="s">
        <v>197</v>
      </c>
      <c r="N2594">
        <v>2593</v>
      </c>
      <c r="O2594">
        <v>20.5</v>
      </c>
    </row>
    <row r="2595" spans="1:15" x14ac:dyDescent="0.3">
      <c r="A2595" t="s">
        <v>9902</v>
      </c>
      <c r="B2595" t="s">
        <v>9903</v>
      </c>
      <c r="C2595" s="1" t="str">
        <f t="shared" si="403"/>
        <v>21:0161</v>
      </c>
      <c r="D2595" s="1" t="str">
        <f t="shared" si="407"/>
        <v>21:0087</v>
      </c>
      <c r="E2595" t="s">
        <v>9904</v>
      </c>
      <c r="F2595" t="s">
        <v>9905</v>
      </c>
      <c r="H2595">
        <v>56.917170599999999</v>
      </c>
      <c r="I2595">
        <v>-103.7849946</v>
      </c>
      <c r="J2595" s="1" t="str">
        <f t="shared" si="408"/>
        <v>NGR lake sediment grab sample</v>
      </c>
      <c r="K2595" s="1" t="str">
        <f t="shared" si="409"/>
        <v>&lt;177 micron (NGR)</v>
      </c>
      <c r="L2595">
        <v>135</v>
      </c>
      <c r="M2595" t="s">
        <v>19</v>
      </c>
      <c r="N2595">
        <v>2594</v>
      </c>
      <c r="O2595">
        <v>8</v>
      </c>
    </row>
    <row r="2596" spans="1:15" x14ac:dyDescent="0.3">
      <c r="A2596" t="s">
        <v>9906</v>
      </c>
      <c r="B2596" t="s">
        <v>9907</v>
      </c>
      <c r="C2596" s="1" t="str">
        <f t="shared" si="403"/>
        <v>21:0161</v>
      </c>
      <c r="D2596" s="1" t="str">
        <f t="shared" si="407"/>
        <v>21:0087</v>
      </c>
      <c r="E2596" t="s">
        <v>9908</v>
      </c>
      <c r="F2596" t="s">
        <v>9909</v>
      </c>
      <c r="H2596">
        <v>56.894765100000001</v>
      </c>
      <c r="I2596">
        <v>-103.7906464</v>
      </c>
      <c r="J2596" s="1" t="str">
        <f t="shared" si="408"/>
        <v>NGR lake sediment grab sample</v>
      </c>
      <c r="K2596" s="1" t="str">
        <f t="shared" si="409"/>
        <v>&lt;177 micron (NGR)</v>
      </c>
      <c r="L2596">
        <v>135</v>
      </c>
      <c r="M2596" t="s">
        <v>29</v>
      </c>
      <c r="N2596">
        <v>2595</v>
      </c>
      <c r="O2596">
        <v>61</v>
      </c>
    </row>
    <row r="2597" spans="1:15" x14ac:dyDescent="0.3">
      <c r="A2597" t="s">
        <v>9910</v>
      </c>
      <c r="B2597" t="s">
        <v>9911</v>
      </c>
      <c r="C2597" s="1" t="str">
        <f t="shared" si="403"/>
        <v>21:0161</v>
      </c>
      <c r="D2597" s="1" t="str">
        <f t="shared" si="407"/>
        <v>21:0087</v>
      </c>
      <c r="E2597" t="s">
        <v>9912</v>
      </c>
      <c r="F2597" t="s">
        <v>9913</v>
      </c>
      <c r="H2597">
        <v>56.8608963</v>
      </c>
      <c r="I2597">
        <v>-103.7277718</v>
      </c>
      <c r="J2597" s="1" t="str">
        <f t="shared" si="408"/>
        <v>NGR lake sediment grab sample</v>
      </c>
      <c r="K2597" s="1" t="str">
        <f t="shared" si="409"/>
        <v>&lt;177 micron (NGR)</v>
      </c>
      <c r="L2597">
        <v>135</v>
      </c>
      <c r="M2597" t="s">
        <v>34</v>
      </c>
      <c r="N2597">
        <v>2596</v>
      </c>
      <c r="O2597">
        <v>8.5</v>
      </c>
    </row>
    <row r="2598" spans="1:15" x14ac:dyDescent="0.3">
      <c r="A2598" t="s">
        <v>9914</v>
      </c>
      <c r="B2598" t="s">
        <v>9915</v>
      </c>
      <c r="C2598" s="1" t="str">
        <f t="shared" si="403"/>
        <v>21:0161</v>
      </c>
      <c r="D2598" s="1" t="str">
        <f t="shared" si="407"/>
        <v>21:0087</v>
      </c>
      <c r="E2598" t="s">
        <v>9916</v>
      </c>
      <c r="F2598" t="s">
        <v>9917</v>
      </c>
      <c r="H2598">
        <v>56.844453299999998</v>
      </c>
      <c r="I2598">
        <v>-103.79062860000001</v>
      </c>
      <c r="J2598" s="1" t="str">
        <f t="shared" si="408"/>
        <v>NGR lake sediment grab sample</v>
      </c>
      <c r="K2598" s="1" t="str">
        <f t="shared" si="409"/>
        <v>&lt;177 micron (NGR)</v>
      </c>
      <c r="L2598">
        <v>135</v>
      </c>
      <c r="M2598" t="s">
        <v>39</v>
      </c>
      <c r="N2598">
        <v>2597</v>
      </c>
      <c r="O2598">
        <v>38.5</v>
      </c>
    </row>
    <row r="2599" spans="1:15" x14ac:dyDescent="0.3">
      <c r="A2599" t="s">
        <v>9918</v>
      </c>
      <c r="B2599" t="s">
        <v>9919</v>
      </c>
      <c r="C2599" s="1" t="str">
        <f t="shared" si="403"/>
        <v>21:0161</v>
      </c>
      <c r="D2599" s="1" t="str">
        <f t="shared" si="407"/>
        <v>21:0087</v>
      </c>
      <c r="E2599" t="s">
        <v>9920</v>
      </c>
      <c r="F2599" t="s">
        <v>9921</v>
      </c>
      <c r="H2599">
        <v>56.862169100000003</v>
      </c>
      <c r="I2599">
        <v>-103.85894620000001</v>
      </c>
      <c r="J2599" s="1" t="str">
        <f t="shared" si="408"/>
        <v>NGR lake sediment grab sample</v>
      </c>
      <c r="K2599" s="1" t="str">
        <f t="shared" si="409"/>
        <v>&lt;177 micron (NGR)</v>
      </c>
      <c r="L2599">
        <v>135</v>
      </c>
      <c r="M2599" t="s">
        <v>44</v>
      </c>
      <c r="N2599">
        <v>2598</v>
      </c>
      <c r="O2599">
        <v>47</v>
      </c>
    </row>
    <row r="2600" spans="1:15" x14ac:dyDescent="0.3">
      <c r="A2600" t="s">
        <v>9922</v>
      </c>
      <c r="B2600" t="s">
        <v>9923</v>
      </c>
      <c r="C2600" s="1" t="str">
        <f t="shared" si="403"/>
        <v>21:0161</v>
      </c>
      <c r="D2600" s="1" t="str">
        <f t="shared" si="407"/>
        <v>21:0087</v>
      </c>
      <c r="E2600" t="s">
        <v>9924</v>
      </c>
      <c r="F2600" t="s">
        <v>9925</v>
      </c>
      <c r="H2600">
        <v>56.889950800000001</v>
      </c>
      <c r="I2600">
        <v>-103.8515348</v>
      </c>
      <c r="J2600" s="1" t="str">
        <f t="shared" si="408"/>
        <v>NGR lake sediment grab sample</v>
      </c>
      <c r="K2600" s="1" t="str">
        <f t="shared" si="409"/>
        <v>&lt;177 micron (NGR)</v>
      </c>
      <c r="L2600">
        <v>135</v>
      </c>
      <c r="M2600" t="s">
        <v>49</v>
      </c>
      <c r="N2600">
        <v>2599</v>
      </c>
      <c r="O2600">
        <v>35</v>
      </c>
    </row>
    <row r="2601" spans="1:15" x14ac:dyDescent="0.3">
      <c r="A2601" t="s">
        <v>9926</v>
      </c>
      <c r="B2601" t="s">
        <v>9927</v>
      </c>
      <c r="C2601" s="1" t="str">
        <f t="shared" si="403"/>
        <v>21:0161</v>
      </c>
      <c r="D2601" s="1" t="str">
        <f t="shared" si="407"/>
        <v>21:0087</v>
      </c>
      <c r="E2601" t="s">
        <v>9928</v>
      </c>
      <c r="F2601" t="s">
        <v>9929</v>
      </c>
      <c r="H2601">
        <v>56.898996500000003</v>
      </c>
      <c r="I2601">
        <v>-103.9612594</v>
      </c>
      <c r="J2601" s="1" t="str">
        <f t="shared" si="408"/>
        <v>NGR lake sediment grab sample</v>
      </c>
      <c r="K2601" s="1" t="str">
        <f t="shared" si="409"/>
        <v>&lt;177 micron (NGR)</v>
      </c>
      <c r="L2601">
        <v>135</v>
      </c>
      <c r="M2601" t="s">
        <v>68</v>
      </c>
      <c r="N2601">
        <v>2600</v>
      </c>
      <c r="O2601">
        <v>60</v>
      </c>
    </row>
    <row r="2602" spans="1:15" x14ac:dyDescent="0.3">
      <c r="A2602" t="s">
        <v>9930</v>
      </c>
      <c r="B2602" t="s">
        <v>9931</v>
      </c>
      <c r="C2602" s="1" t="str">
        <f t="shared" si="403"/>
        <v>21:0161</v>
      </c>
      <c r="D2602" s="1" t="str">
        <f t="shared" si="407"/>
        <v>21:0087</v>
      </c>
      <c r="E2602" t="s">
        <v>9928</v>
      </c>
      <c r="F2602" t="s">
        <v>9932</v>
      </c>
      <c r="H2602">
        <v>56.898996500000003</v>
      </c>
      <c r="I2602">
        <v>-103.9612594</v>
      </c>
      <c r="J2602" s="1" t="str">
        <f t="shared" si="408"/>
        <v>NGR lake sediment grab sample</v>
      </c>
      <c r="K2602" s="1" t="str">
        <f t="shared" si="409"/>
        <v>&lt;177 micron (NGR)</v>
      </c>
      <c r="L2602">
        <v>135</v>
      </c>
      <c r="M2602" t="s">
        <v>72</v>
      </c>
      <c r="N2602">
        <v>2601</v>
      </c>
      <c r="O2602">
        <v>58.5</v>
      </c>
    </row>
    <row r="2603" spans="1:15" x14ac:dyDescent="0.3">
      <c r="A2603" t="s">
        <v>9933</v>
      </c>
      <c r="B2603" t="s">
        <v>9934</v>
      </c>
      <c r="C2603" s="1" t="str">
        <f t="shared" si="403"/>
        <v>21:0161</v>
      </c>
      <c r="D2603" s="1" t="str">
        <f t="shared" si="407"/>
        <v>21:0087</v>
      </c>
      <c r="E2603" t="s">
        <v>9935</v>
      </c>
      <c r="F2603" t="s">
        <v>9936</v>
      </c>
      <c r="H2603">
        <v>56.861407499999999</v>
      </c>
      <c r="I2603">
        <v>-103.97870210000001</v>
      </c>
      <c r="J2603" s="1" t="str">
        <f t="shared" si="408"/>
        <v>NGR lake sediment grab sample</v>
      </c>
      <c r="K2603" s="1" t="str">
        <f t="shared" si="409"/>
        <v>&lt;177 micron (NGR)</v>
      </c>
      <c r="L2603">
        <v>135</v>
      </c>
      <c r="M2603" t="s">
        <v>54</v>
      </c>
      <c r="N2603">
        <v>2602</v>
      </c>
      <c r="O2603">
        <v>42.5</v>
      </c>
    </row>
    <row r="2604" spans="1:15" x14ac:dyDescent="0.3">
      <c r="A2604" t="s">
        <v>9937</v>
      </c>
      <c r="B2604" t="s">
        <v>9938</v>
      </c>
      <c r="C2604" s="1" t="str">
        <f t="shared" si="403"/>
        <v>21:0161</v>
      </c>
      <c r="D2604" s="1" t="str">
        <f t="shared" si="407"/>
        <v>21:0087</v>
      </c>
      <c r="E2604" t="s">
        <v>9939</v>
      </c>
      <c r="F2604" t="s">
        <v>9940</v>
      </c>
      <c r="H2604">
        <v>56.8483254</v>
      </c>
      <c r="I2604">
        <v>-103.9183926</v>
      </c>
      <c r="J2604" s="1" t="str">
        <f t="shared" si="408"/>
        <v>NGR lake sediment grab sample</v>
      </c>
      <c r="K2604" s="1" t="str">
        <f t="shared" si="409"/>
        <v>&lt;177 micron (NGR)</v>
      </c>
      <c r="L2604">
        <v>135</v>
      </c>
      <c r="M2604" t="s">
        <v>59</v>
      </c>
      <c r="N2604">
        <v>2603</v>
      </c>
      <c r="O2604">
        <v>25.5</v>
      </c>
    </row>
    <row r="2605" spans="1:15" x14ac:dyDescent="0.3">
      <c r="A2605" t="s">
        <v>9941</v>
      </c>
      <c r="B2605" t="s">
        <v>9942</v>
      </c>
      <c r="C2605" s="1" t="str">
        <f t="shared" si="403"/>
        <v>21:0161</v>
      </c>
      <c r="D2605" s="1" t="str">
        <f t="shared" si="407"/>
        <v>21:0087</v>
      </c>
      <c r="E2605" t="s">
        <v>9943</v>
      </c>
      <c r="F2605" t="s">
        <v>9944</v>
      </c>
      <c r="H2605">
        <v>56.838543700000002</v>
      </c>
      <c r="I2605">
        <v>-103.8301591</v>
      </c>
      <c r="J2605" s="1" t="str">
        <f t="shared" si="408"/>
        <v>NGR lake sediment grab sample</v>
      </c>
      <c r="K2605" s="1" t="str">
        <f t="shared" si="409"/>
        <v>&lt;177 micron (NGR)</v>
      </c>
      <c r="L2605">
        <v>135</v>
      </c>
      <c r="M2605" t="s">
        <v>105</v>
      </c>
      <c r="N2605">
        <v>2604</v>
      </c>
      <c r="O2605">
        <v>14</v>
      </c>
    </row>
    <row r="2606" spans="1:15" x14ac:dyDescent="0.3">
      <c r="A2606" t="s">
        <v>9945</v>
      </c>
      <c r="B2606" t="s">
        <v>9946</v>
      </c>
      <c r="C2606" s="1" t="str">
        <f t="shared" si="403"/>
        <v>21:0161</v>
      </c>
      <c r="D2606" s="1" t="str">
        <f t="shared" si="407"/>
        <v>21:0087</v>
      </c>
      <c r="E2606" t="s">
        <v>9947</v>
      </c>
      <c r="F2606" t="s">
        <v>9948</v>
      </c>
      <c r="H2606">
        <v>56.834347800000003</v>
      </c>
      <c r="I2606">
        <v>-103.7680082</v>
      </c>
      <c r="J2606" s="1" t="str">
        <f t="shared" si="408"/>
        <v>NGR lake sediment grab sample</v>
      </c>
      <c r="K2606" s="1" t="str">
        <f t="shared" si="409"/>
        <v>&lt;177 micron (NGR)</v>
      </c>
      <c r="L2606">
        <v>135</v>
      </c>
      <c r="M2606" t="s">
        <v>110</v>
      </c>
      <c r="N2606">
        <v>2605</v>
      </c>
      <c r="O2606">
        <v>20</v>
      </c>
    </row>
    <row r="2607" spans="1:15" x14ac:dyDescent="0.3">
      <c r="A2607" t="s">
        <v>9949</v>
      </c>
      <c r="B2607" t="s">
        <v>9950</v>
      </c>
      <c r="C2607" s="1" t="str">
        <f t="shared" si="403"/>
        <v>21:0161</v>
      </c>
      <c r="D2607" s="1" t="str">
        <f t="shared" si="407"/>
        <v>21:0087</v>
      </c>
      <c r="E2607" t="s">
        <v>9951</v>
      </c>
      <c r="F2607" t="s">
        <v>9952</v>
      </c>
      <c r="H2607">
        <v>56.8233234</v>
      </c>
      <c r="I2607">
        <v>-103.743792</v>
      </c>
      <c r="J2607" s="1" t="str">
        <f t="shared" si="408"/>
        <v>NGR lake sediment grab sample</v>
      </c>
      <c r="K2607" s="1" t="str">
        <f t="shared" si="409"/>
        <v>&lt;177 micron (NGR)</v>
      </c>
      <c r="L2607">
        <v>135</v>
      </c>
      <c r="M2607" t="s">
        <v>115</v>
      </c>
      <c r="N2607">
        <v>2606</v>
      </c>
      <c r="O2607">
        <v>10.5</v>
      </c>
    </row>
    <row r="2608" spans="1:15" x14ac:dyDescent="0.3">
      <c r="A2608" t="s">
        <v>9953</v>
      </c>
      <c r="B2608" t="s">
        <v>9954</v>
      </c>
      <c r="C2608" s="1" t="str">
        <f t="shared" si="403"/>
        <v>21:0161</v>
      </c>
      <c r="D2608" s="1" t="str">
        <f t="shared" si="407"/>
        <v>21:0087</v>
      </c>
      <c r="E2608" t="s">
        <v>9955</v>
      </c>
      <c r="F2608" t="s">
        <v>9956</v>
      </c>
      <c r="H2608">
        <v>56.802347699999999</v>
      </c>
      <c r="I2608">
        <v>-103.71337800000001</v>
      </c>
      <c r="J2608" s="1" t="str">
        <f t="shared" si="408"/>
        <v>NGR lake sediment grab sample</v>
      </c>
      <c r="K2608" s="1" t="str">
        <f t="shared" si="409"/>
        <v>&lt;177 micron (NGR)</v>
      </c>
      <c r="L2608">
        <v>135</v>
      </c>
      <c r="M2608" t="s">
        <v>176</v>
      </c>
      <c r="N2608">
        <v>2607</v>
      </c>
      <c r="O2608">
        <v>13.5</v>
      </c>
    </row>
    <row r="2609" spans="1:15" x14ac:dyDescent="0.3">
      <c r="A2609" t="s">
        <v>9957</v>
      </c>
      <c r="B2609" t="s">
        <v>9958</v>
      </c>
      <c r="C2609" s="1" t="str">
        <f t="shared" si="403"/>
        <v>21:0161</v>
      </c>
      <c r="D2609" s="1" t="str">
        <f t="shared" si="407"/>
        <v>21:0087</v>
      </c>
      <c r="E2609" t="s">
        <v>9959</v>
      </c>
      <c r="F2609" t="s">
        <v>9960</v>
      </c>
      <c r="H2609">
        <v>56.797087300000001</v>
      </c>
      <c r="I2609">
        <v>-103.81671350000001</v>
      </c>
      <c r="J2609" s="1" t="str">
        <f t="shared" si="408"/>
        <v>NGR lake sediment grab sample</v>
      </c>
      <c r="K2609" s="1" t="str">
        <f t="shared" si="409"/>
        <v>&lt;177 micron (NGR)</v>
      </c>
      <c r="L2609">
        <v>135</v>
      </c>
      <c r="M2609" t="s">
        <v>7514</v>
      </c>
      <c r="N2609">
        <v>2608</v>
      </c>
      <c r="O2609">
        <v>30</v>
      </c>
    </row>
    <row r="2610" spans="1:15" x14ac:dyDescent="0.3">
      <c r="A2610" t="s">
        <v>9961</v>
      </c>
      <c r="B2610" t="s">
        <v>9962</v>
      </c>
      <c r="C2610" s="1" t="str">
        <f t="shared" si="403"/>
        <v>21:0161</v>
      </c>
      <c r="D2610" s="1" t="str">
        <f>HYPERLINK("http://geochem.nrcan.gc.ca/cdogs/content/svy/svy_e.htm", "")</f>
        <v/>
      </c>
      <c r="G2610" s="1" t="str">
        <f>HYPERLINK("http://geochem.nrcan.gc.ca/cdogs/content/cr_/cr_00003_e.htm", "3")</f>
        <v>3</v>
      </c>
      <c r="J2610" t="s">
        <v>22</v>
      </c>
      <c r="K2610" t="s">
        <v>23</v>
      </c>
      <c r="L2610">
        <v>135</v>
      </c>
      <c r="M2610" t="s">
        <v>24</v>
      </c>
      <c r="N2610">
        <v>2609</v>
      </c>
      <c r="O2610">
        <v>13.5</v>
      </c>
    </row>
    <row r="2611" spans="1:15" x14ac:dyDescent="0.3">
      <c r="A2611" t="s">
        <v>9963</v>
      </c>
      <c r="B2611" t="s">
        <v>9964</v>
      </c>
      <c r="C2611" s="1" t="str">
        <f t="shared" si="403"/>
        <v>21:0161</v>
      </c>
      <c r="D2611" s="1" t="str">
        <f t="shared" ref="D2611:D2625" si="410">HYPERLINK("http://geochem.nrcan.gc.ca/cdogs/content/svy/svy210087_e.htm", "21:0087")</f>
        <v>21:0087</v>
      </c>
      <c r="E2611" t="s">
        <v>9959</v>
      </c>
      <c r="F2611" t="s">
        <v>9965</v>
      </c>
      <c r="H2611">
        <v>56.797087300000001</v>
      </c>
      <c r="I2611">
        <v>-103.81671350000001</v>
      </c>
      <c r="J2611" s="1" t="str">
        <f t="shared" ref="J2611:J2625" si="411">HYPERLINK("http://geochem.nrcan.gc.ca/cdogs/content/kwd/kwd020027_e.htm", "NGR lake sediment grab sample")</f>
        <v>NGR lake sediment grab sample</v>
      </c>
      <c r="K2611" s="1" t="str">
        <f t="shared" ref="K2611:K2625" si="412">HYPERLINK("http://geochem.nrcan.gc.ca/cdogs/content/kwd/kwd080006_e.htm", "&lt;177 micron (NGR)")</f>
        <v>&lt;177 micron (NGR)</v>
      </c>
      <c r="L2611">
        <v>135</v>
      </c>
      <c r="M2611" t="s">
        <v>7518</v>
      </c>
      <c r="N2611">
        <v>2610</v>
      </c>
      <c r="O2611">
        <v>34.5</v>
      </c>
    </row>
    <row r="2612" spans="1:15" x14ac:dyDescent="0.3">
      <c r="A2612" t="s">
        <v>9966</v>
      </c>
      <c r="B2612" t="s">
        <v>9967</v>
      </c>
      <c r="C2612" s="1" t="str">
        <f t="shared" si="403"/>
        <v>21:0161</v>
      </c>
      <c r="D2612" s="1" t="str">
        <f t="shared" si="410"/>
        <v>21:0087</v>
      </c>
      <c r="E2612" t="s">
        <v>9968</v>
      </c>
      <c r="F2612" t="s">
        <v>9969</v>
      </c>
      <c r="H2612">
        <v>56.784161099999999</v>
      </c>
      <c r="I2612">
        <v>-103.8760454</v>
      </c>
      <c r="J2612" s="1" t="str">
        <f t="shared" si="411"/>
        <v>NGR lake sediment grab sample</v>
      </c>
      <c r="K2612" s="1" t="str">
        <f t="shared" si="412"/>
        <v>&lt;177 micron (NGR)</v>
      </c>
      <c r="L2612">
        <v>135</v>
      </c>
      <c r="M2612" t="s">
        <v>183</v>
      </c>
      <c r="N2612">
        <v>2611</v>
      </c>
      <c r="O2612">
        <v>17.5</v>
      </c>
    </row>
    <row r="2613" spans="1:15" x14ac:dyDescent="0.3">
      <c r="A2613" t="s">
        <v>9970</v>
      </c>
      <c r="B2613" t="s">
        <v>9971</v>
      </c>
      <c r="C2613" s="1" t="str">
        <f t="shared" si="403"/>
        <v>21:0161</v>
      </c>
      <c r="D2613" s="1" t="str">
        <f t="shared" si="410"/>
        <v>21:0087</v>
      </c>
      <c r="E2613" t="s">
        <v>9972</v>
      </c>
      <c r="F2613" t="s">
        <v>9973</v>
      </c>
      <c r="H2613">
        <v>56.801490000000001</v>
      </c>
      <c r="I2613">
        <v>-103.90500299999999</v>
      </c>
      <c r="J2613" s="1" t="str">
        <f t="shared" si="411"/>
        <v>NGR lake sediment grab sample</v>
      </c>
      <c r="K2613" s="1" t="str">
        <f t="shared" si="412"/>
        <v>&lt;177 micron (NGR)</v>
      </c>
      <c r="L2613">
        <v>135</v>
      </c>
      <c r="M2613" t="s">
        <v>120</v>
      </c>
      <c r="N2613">
        <v>2612</v>
      </c>
      <c r="O2613">
        <v>18</v>
      </c>
    </row>
    <row r="2614" spans="1:15" x14ac:dyDescent="0.3">
      <c r="A2614" t="s">
        <v>9974</v>
      </c>
      <c r="B2614" t="s">
        <v>9975</v>
      </c>
      <c r="C2614" s="1" t="str">
        <f t="shared" si="403"/>
        <v>21:0161</v>
      </c>
      <c r="D2614" s="1" t="str">
        <f t="shared" si="410"/>
        <v>21:0087</v>
      </c>
      <c r="E2614" t="s">
        <v>9972</v>
      </c>
      <c r="F2614" t="s">
        <v>9976</v>
      </c>
      <c r="H2614">
        <v>56.801490000000001</v>
      </c>
      <c r="I2614">
        <v>-103.90500299999999</v>
      </c>
      <c r="J2614" s="1" t="str">
        <f t="shared" si="411"/>
        <v>NGR lake sediment grab sample</v>
      </c>
      <c r="K2614" s="1" t="str">
        <f t="shared" si="412"/>
        <v>&lt;177 micron (NGR)</v>
      </c>
      <c r="L2614">
        <v>135</v>
      </c>
      <c r="M2614" t="s">
        <v>197</v>
      </c>
      <c r="N2614">
        <v>2613</v>
      </c>
      <c r="O2614">
        <v>12.5</v>
      </c>
    </row>
    <row r="2615" spans="1:15" x14ac:dyDescent="0.3">
      <c r="A2615" t="s">
        <v>9977</v>
      </c>
      <c r="B2615" t="s">
        <v>9978</v>
      </c>
      <c r="C2615" s="1" t="str">
        <f t="shared" si="403"/>
        <v>21:0161</v>
      </c>
      <c r="D2615" s="1" t="str">
        <f t="shared" si="410"/>
        <v>21:0087</v>
      </c>
      <c r="E2615" t="s">
        <v>9979</v>
      </c>
      <c r="F2615" t="s">
        <v>9980</v>
      </c>
      <c r="H2615">
        <v>56.835821500000002</v>
      </c>
      <c r="I2615">
        <v>-103.9269481</v>
      </c>
      <c r="J2615" s="1" t="str">
        <f t="shared" si="411"/>
        <v>NGR lake sediment grab sample</v>
      </c>
      <c r="K2615" s="1" t="str">
        <f t="shared" si="412"/>
        <v>&lt;177 micron (NGR)</v>
      </c>
      <c r="L2615">
        <v>136</v>
      </c>
      <c r="M2615" t="s">
        <v>19</v>
      </c>
      <c r="N2615">
        <v>2614</v>
      </c>
      <c r="O2615">
        <v>33</v>
      </c>
    </row>
    <row r="2616" spans="1:15" x14ac:dyDescent="0.3">
      <c r="A2616" t="s">
        <v>9981</v>
      </c>
      <c r="B2616" t="s">
        <v>9982</v>
      </c>
      <c r="C2616" s="1" t="str">
        <f t="shared" si="403"/>
        <v>21:0161</v>
      </c>
      <c r="D2616" s="1" t="str">
        <f t="shared" si="410"/>
        <v>21:0087</v>
      </c>
      <c r="E2616" t="s">
        <v>9983</v>
      </c>
      <c r="F2616" t="s">
        <v>9984</v>
      </c>
      <c r="H2616">
        <v>56.824567500000001</v>
      </c>
      <c r="I2616">
        <v>-103.97806540000001</v>
      </c>
      <c r="J2616" s="1" t="str">
        <f t="shared" si="411"/>
        <v>NGR lake sediment grab sample</v>
      </c>
      <c r="K2616" s="1" t="str">
        <f t="shared" si="412"/>
        <v>&lt;177 micron (NGR)</v>
      </c>
      <c r="L2616">
        <v>136</v>
      </c>
      <c r="M2616" t="s">
        <v>120</v>
      </c>
      <c r="N2616">
        <v>2615</v>
      </c>
      <c r="O2616">
        <v>10</v>
      </c>
    </row>
    <row r="2617" spans="1:15" x14ac:dyDescent="0.3">
      <c r="A2617" t="s">
        <v>9985</v>
      </c>
      <c r="B2617" t="s">
        <v>9986</v>
      </c>
      <c r="C2617" s="1" t="str">
        <f t="shared" si="403"/>
        <v>21:0161</v>
      </c>
      <c r="D2617" s="1" t="str">
        <f t="shared" si="410"/>
        <v>21:0087</v>
      </c>
      <c r="E2617" t="s">
        <v>9987</v>
      </c>
      <c r="F2617" t="s">
        <v>9988</v>
      </c>
      <c r="H2617">
        <v>56.791463399999998</v>
      </c>
      <c r="I2617">
        <v>-103.99533649999999</v>
      </c>
      <c r="J2617" s="1" t="str">
        <f t="shared" si="411"/>
        <v>NGR lake sediment grab sample</v>
      </c>
      <c r="K2617" s="1" t="str">
        <f t="shared" si="412"/>
        <v>&lt;177 micron (NGR)</v>
      </c>
      <c r="L2617">
        <v>136</v>
      </c>
      <c r="M2617" t="s">
        <v>29</v>
      </c>
      <c r="N2617">
        <v>2616</v>
      </c>
      <c r="O2617">
        <v>30</v>
      </c>
    </row>
    <row r="2618" spans="1:15" x14ac:dyDescent="0.3">
      <c r="A2618" t="s">
        <v>9989</v>
      </c>
      <c r="B2618" t="s">
        <v>9990</v>
      </c>
      <c r="C2618" s="1" t="str">
        <f t="shared" si="403"/>
        <v>21:0161</v>
      </c>
      <c r="D2618" s="1" t="str">
        <f t="shared" si="410"/>
        <v>21:0087</v>
      </c>
      <c r="E2618" t="s">
        <v>9991</v>
      </c>
      <c r="F2618" t="s">
        <v>9992</v>
      </c>
      <c r="H2618">
        <v>56.791075399999997</v>
      </c>
      <c r="I2618">
        <v>-103.9478711</v>
      </c>
      <c r="J2618" s="1" t="str">
        <f t="shared" si="411"/>
        <v>NGR lake sediment grab sample</v>
      </c>
      <c r="K2618" s="1" t="str">
        <f t="shared" si="412"/>
        <v>&lt;177 micron (NGR)</v>
      </c>
      <c r="L2618">
        <v>136</v>
      </c>
      <c r="M2618" t="s">
        <v>68</v>
      </c>
      <c r="N2618">
        <v>2617</v>
      </c>
      <c r="O2618">
        <v>25.5</v>
      </c>
    </row>
    <row r="2619" spans="1:15" x14ac:dyDescent="0.3">
      <c r="A2619" t="s">
        <v>9993</v>
      </c>
      <c r="B2619" t="s">
        <v>9994</v>
      </c>
      <c r="C2619" s="1" t="str">
        <f t="shared" si="403"/>
        <v>21:0161</v>
      </c>
      <c r="D2619" s="1" t="str">
        <f t="shared" si="410"/>
        <v>21:0087</v>
      </c>
      <c r="E2619" t="s">
        <v>9991</v>
      </c>
      <c r="F2619" t="s">
        <v>9995</v>
      </c>
      <c r="H2619">
        <v>56.791075399999997</v>
      </c>
      <c r="I2619">
        <v>-103.9478711</v>
      </c>
      <c r="J2619" s="1" t="str">
        <f t="shared" si="411"/>
        <v>NGR lake sediment grab sample</v>
      </c>
      <c r="K2619" s="1" t="str">
        <f t="shared" si="412"/>
        <v>&lt;177 micron (NGR)</v>
      </c>
      <c r="L2619">
        <v>136</v>
      </c>
      <c r="M2619" t="s">
        <v>72</v>
      </c>
      <c r="N2619">
        <v>2618</v>
      </c>
      <c r="O2619">
        <v>27.5</v>
      </c>
    </row>
    <row r="2620" spans="1:15" x14ac:dyDescent="0.3">
      <c r="A2620" t="s">
        <v>9996</v>
      </c>
      <c r="B2620" t="s">
        <v>9997</v>
      </c>
      <c r="C2620" s="1" t="str">
        <f t="shared" si="403"/>
        <v>21:0161</v>
      </c>
      <c r="D2620" s="1" t="str">
        <f t="shared" si="410"/>
        <v>21:0087</v>
      </c>
      <c r="E2620" t="s">
        <v>9998</v>
      </c>
      <c r="F2620" t="s">
        <v>9999</v>
      </c>
      <c r="H2620">
        <v>56.7663723</v>
      </c>
      <c r="I2620">
        <v>-103.8962093</v>
      </c>
      <c r="J2620" s="1" t="str">
        <f t="shared" si="411"/>
        <v>NGR lake sediment grab sample</v>
      </c>
      <c r="K2620" s="1" t="str">
        <f t="shared" si="412"/>
        <v>&lt;177 micron (NGR)</v>
      </c>
      <c r="L2620">
        <v>136</v>
      </c>
      <c r="M2620" t="s">
        <v>34</v>
      </c>
      <c r="N2620">
        <v>2619</v>
      </c>
      <c r="O2620">
        <v>21</v>
      </c>
    </row>
    <row r="2621" spans="1:15" x14ac:dyDescent="0.3">
      <c r="A2621" t="s">
        <v>10000</v>
      </c>
      <c r="B2621" t="s">
        <v>10001</v>
      </c>
      <c r="C2621" s="1" t="str">
        <f t="shared" si="403"/>
        <v>21:0161</v>
      </c>
      <c r="D2621" s="1" t="str">
        <f t="shared" si="410"/>
        <v>21:0087</v>
      </c>
      <c r="E2621" t="s">
        <v>10002</v>
      </c>
      <c r="F2621" t="s">
        <v>10003</v>
      </c>
      <c r="H2621">
        <v>56.756808399999997</v>
      </c>
      <c r="I2621">
        <v>-103.8327008</v>
      </c>
      <c r="J2621" s="1" t="str">
        <f t="shared" si="411"/>
        <v>NGR lake sediment grab sample</v>
      </c>
      <c r="K2621" s="1" t="str">
        <f t="shared" si="412"/>
        <v>&lt;177 micron (NGR)</v>
      </c>
      <c r="L2621">
        <v>136</v>
      </c>
      <c r="M2621" t="s">
        <v>39</v>
      </c>
      <c r="N2621">
        <v>2620</v>
      </c>
      <c r="O2621">
        <v>40.5</v>
      </c>
    </row>
    <row r="2622" spans="1:15" x14ac:dyDescent="0.3">
      <c r="A2622" t="s">
        <v>10004</v>
      </c>
      <c r="B2622" t="s">
        <v>10005</v>
      </c>
      <c r="C2622" s="1" t="str">
        <f t="shared" si="403"/>
        <v>21:0161</v>
      </c>
      <c r="D2622" s="1" t="str">
        <f t="shared" si="410"/>
        <v>21:0087</v>
      </c>
      <c r="E2622" t="s">
        <v>10006</v>
      </c>
      <c r="F2622" t="s">
        <v>10007</v>
      </c>
      <c r="H2622">
        <v>56.762064700000003</v>
      </c>
      <c r="I2622">
        <v>-103.7278424</v>
      </c>
      <c r="J2622" s="1" t="str">
        <f t="shared" si="411"/>
        <v>NGR lake sediment grab sample</v>
      </c>
      <c r="K2622" s="1" t="str">
        <f t="shared" si="412"/>
        <v>&lt;177 micron (NGR)</v>
      </c>
      <c r="L2622">
        <v>136</v>
      </c>
      <c r="M2622" t="s">
        <v>44</v>
      </c>
      <c r="N2622">
        <v>2621</v>
      </c>
      <c r="O2622">
        <v>52.5</v>
      </c>
    </row>
    <row r="2623" spans="1:15" x14ac:dyDescent="0.3">
      <c r="A2623" t="s">
        <v>10008</v>
      </c>
      <c r="B2623" t="s">
        <v>10009</v>
      </c>
      <c r="C2623" s="1" t="str">
        <f t="shared" si="403"/>
        <v>21:0161</v>
      </c>
      <c r="D2623" s="1" t="str">
        <f t="shared" si="410"/>
        <v>21:0087</v>
      </c>
      <c r="E2623" t="s">
        <v>10010</v>
      </c>
      <c r="F2623" t="s">
        <v>10011</v>
      </c>
      <c r="H2623">
        <v>56.717222700000001</v>
      </c>
      <c r="I2623">
        <v>-103.7358916</v>
      </c>
      <c r="J2623" s="1" t="str">
        <f t="shared" si="411"/>
        <v>NGR lake sediment grab sample</v>
      </c>
      <c r="K2623" s="1" t="str">
        <f t="shared" si="412"/>
        <v>&lt;177 micron (NGR)</v>
      </c>
      <c r="L2623">
        <v>136</v>
      </c>
      <c r="M2623" t="s">
        <v>49</v>
      </c>
      <c r="N2623">
        <v>2622</v>
      </c>
      <c r="O2623">
        <v>42.5</v>
      </c>
    </row>
    <row r="2624" spans="1:15" x14ac:dyDescent="0.3">
      <c r="A2624" t="s">
        <v>10012</v>
      </c>
      <c r="B2624" t="s">
        <v>10013</v>
      </c>
      <c r="C2624" s="1" t="str">
        <f t="shared" si="403"/>
        <v>21:0161</v>
      </c>
      <c r="D2624" s="1" t="str">
        <f t="shared" si="410"/>
        <v>21:0087</v>
      </c>
      <c r="E2624" t="s">
        <v>10014</v>
      </c>
      <c r="F2624" t="s">
        <v>10015</v>
      </c>
      <c r="H2624">
        <v>56.717253900000003</v>
      </c>
      <c r="I2624">
        <v>-103.83065809999999</v>
      </c>
      <c r="J2624" s="1" t="str">
        <f t="shared" si="411"/>
        <v>NGR lake sediment grab sample</v>
      </c>
      <c r="K2624" s="1" t="str">
        <f t="shared" si="412"/>
        <v>&lt;177 micron (NGR)</v>
      </c>
      <c r="L2624">
        <v>136</v>
      </c>
      <c r="M2624" t="s">
        <v>54</v>
      </c>
      <c r="N2624">
        <v>2623</v>
      </c>
      <c r="O2624">
        <v>42</v>
      </c>
    </row>
    <row r="2625" spans="1:15" x14ac:dyDescent="0.3">
      <c r="A2625" t="s">
        <v>10016</v>
      </c>
      <c r="B2625" t="s">
        <v>10017</v>
      </c>
      <c r="C2625" s="1" t="str">
        <f t="shared" si="403"/>
        <v>21:0161</v>
      </c>
      <c r="D2625" s="1" t="str">
        <f t="shared" si="410"/>
        <v>21:0087</v>
      </c>
      <c r="E2625" t="s">
        <v>10018</v>
      </c>
      <c r="F2625" t="s">
        <v>10019</v>
      </c>
      <c r="H2625">
        <v>56.732605599999999</v>
      </c>
      <c r="I2625">
        <v>-103.9396974</v>
      </c>
      <c r="J2625" s="1" t="str">
        <f t="shared" si="411"/>
        <v>NGR lake sediment grab sample</v>
      </c>
      <c r="K2625" s="1" t="str">
        <f t="shared" si="412"/>
        <v>&lt;177 micron (NGR)</v>
      </c>
      <c r="L2625">
        <v>136</v>
      </c>
      <c r="M2625" t="s">
        <v>59</v>
      </c>
      <c r="N2625">
        <v>2624</v>
      </c>
      <c r="O2625">
        <v>32</v>
      </c>
    </row>
    <row r="2626" spans="1:15" x14ac:dyDescent="0.3">
      <c r="A2626" t="s">
        <v>10020</v>
      </c>
      <c r="B2626" t="s">
        <v>10021</v>
      </c>
      <c r="C2626" s="1" t="str">
        <f t="shared" ref="C2626:C2689" si="413">HYPERLINK("http://geochem.nrcan.gc.ca/cdogs/content/bdl/bdl210161_e.htm", "21:0161")</f>
        <v>21:0161</v>
      </c>
      <c r="D2626" s="1" t="str">
        <f>HYPERLINK("http://geochem.nrcan.gc.ca/cdogs/content/svy/svy_e.htm", "")</f>
        <v/>
      </c>
      <c r="G2626" s="1" t="str">
        <f>HYPERLINK("http://geochem.nrcan.gc.ca/cdogs/content/cr_/cr_00003_e.htm", "3")</f>
        <v>3</v>
      </c>
      <c r="J2626" t="s">
        <v>22</v>
      </c>
      <c r="K2626" t="s">
        <v>23</v>
      </c>
      <c r="L2626">
        <v>136</v>
      </c>
      <c r="M2626" t="s">
        <v>24</v>
      </c>
      <c r="N2626">
        <v>2625</v>
      </c>
      <c r="O2626">
        <v>14.5</v>
      </c>
    </row>
    <row r="2627" spans="1:15" x14ac:dyDescent="0.3">
      <c r="A2627" t="s">
        <v>10022</v>
      </c>
      <c r="B2627" t="s">
        <v>10023</v>
      </c>
      <c r="C2627" s="1" t="str">
        <f t="shared" si="413"/>
        <v>21:0161</v>
      </c>
      <c r="D2627" s="1" t="str">
        <f t="shared" ref="D2627:D2635" si="414">HYPERLINK("http://geochem.nrcan.gc.ca/cdogs/content/svy/svy210087_e.htm", "21:0087")</f>
        <v>21:0087</v>
      </c>
      <c r="E2627" t="s">
        <v>10024</v>
      </c>
      <c r="F2627" t="s">
        <v>10025</v>
      </c>
      <c r="H2627">
        <v>56.769006500000003</v>
      </c>
      <c r="I2627">
        <v>-103.99593609999999</v>
      </c>
      <c r="J2627" s="1" t="str">
        <f t="shared" ref="J2627:J2635" si="415">HYPERLINK("http://geochem.nrcan.gc.ca/cdogs/content/kwd/kwd020027_e.htm", "NGR lake sediment grab sample")</f>
        <v>NGR lake sediment grab sample</v>
      </c>
      <c r="K2627" s="1" t="str">
        <f t="shared" ref="K2627:K2635" si="416">HYPERLINK("http://geochem.nrcan.gc.ca/cdogs/content/kwd/kwd080006_e.htm", "&lt;177 micron (NGR)")</f>
        <v>&lt;177 micron (NGR)</v>
      </c>
      <c r="L2627">
        <v>136</v>
      </c>
      <c r="M2627" t="s">
        <v>105</v>
      </c>
      <c r="N2627">
        <v>2626</v>
      </c>
      <c r="O2627">
        <v>34</v>
      </c>
    </row>
    <row r="2628" spans="1:15" x14ac:dyDescent="0.3">
      <c r="A2628" t="s">
        <v>10026</v>
      </c>
      <c r="B2628" t="s">
        <v>10027</v>
      </c>
      <c r="C2628" s="1" t="str">
        <f t="shared" si="413"/>
        <v>21:0161</v>
      </c>
      <c r="D2628" s="1" t="str">
        <f t="shared" si="414"/>
        <v>21:0087</v>
      </c>
      <c r="E2628" t="s">
        <v>10028</v>
      </c>
      <c r="F2628" t="s">
        <v>10029</v>
      </c>
      <c r="H2628">
        <v>56.739363400000002</v>
      </c>
      <c r="I2628">
        <v>-103.9967264</v>
      </c>
      <c r="J2628" s="1" t="str">
        <f t="shared" si="415"/>
        <v>NGR lake sediment grab sample</v>
      </c>
      <c r="K2628" s="1" t="str">
        <f t="shared" si="416"/>
        <v>&lt;177 micron (NGR)</v>
      </c>
      <c r="L2628">
        <v>136</v>
      </c>
      <c r="M2628" t="s">
        <v>110</v>
      </c>
      <c r="N2628">
        <v>2627</v>
      </c>
      <c r="O2628">
        <v>8.5</v>
      </c>
    </row>
    <row r="2629" spans="1:15" x14ac:dyDescent="0.3">
      <c r="A2629" t="s">
        <v>10030</v>
      </c>
      <c r="B2629" t="s">
        <v>10031</v>
      </c>
      <c r="C2629" s="1" t="str">
        <f t="shared" si="413"/>
        <v>21:0161</v>
      </c>
      <c r="D2629" s="1" t="str">
        <f t="shared" si="414"/>
        <v>21:0087</v>
      </c>
      <c r="E2629" t="s">
        <v>10032</v>
      </c>
      <c r="F2629" t="s">
        <v>10033</v>
      </c>
      <c r="H2629">
        <v>56.707898100000001</v>
      </c>
      <c r="I2629">
        <v>-103.994297</v>
      </c>
      <c r="J2629" s="1" t="str">
        <f t="shared" si="415"/>
        <v>NGR lake sediment grab sample</v>
      </c>
      <c r="K2629" s="1" t="str">
        <f t="shared" si="416"/>
        <v>&lt;177 micron (NGR)</v>
      </c>
      <c r="L2629">
        <v>136</v>
      </c>
      <c r="M2629" t="s">
        <v>115</v>
      </c>
      <c r="N2629">
        <v>2628</v>
      </c>
      <c r="O2629">
        <v>23</v>
      </c>
    </row>
    <row r="2630" spans="1:15" x14ac:dyDescent="0.3">
      <c r="A2630" t="s">
        <v>10034</v>
      </c>
      <c r="B2630" t="s">
        <v>10035</v>
      </c>
      <c r="C2630" s="1" t="str">
        <f t="shared" si="413"/>
        <v>21:0161</v>
      </c>
      <c r="D2630" s="1" t="str">
        <f t="shared" si="414"/>
        <v>21:0087</v>
      </c>
      <c r="E2630" t="s">
        <v>10036</v>
      </c>
      <c r="F2630" t="s">
        <v>10037</v>
      </c>
      <c r="H2630">
        <v>56.7056842</v>
      </c>
      <c r="I2630">
        <v>-103.94372130000001</v>
      </c>
      <c r="J2630" s="1" t="str">
        <f t="shared" si="415"/>
        <v>NGR lake sediment grab sample</v>
      </c>
      <c r="K2630" s="1" t="str">
        <f t="shared" si="416"/>
        <v>&lt;177 micron (NGR)</v>
      </c>
      <c r="L2630">
        <v>136</v>
      </c>
      <c r="M2630" t="s">
        <v>176</v>
      </c>
      <c r="N2630">
        <v>2629</v>
      </c>
      <c r="O2630">
        <v>40</v>
      </c>
    </row>
    <row r="2631" spans="1:15" x14ac:dyDescent="0.3">
      <c r="A2631" t="s">
        <v>10038</v>
      </c>
      <c r="B2631" t="s">
        <v>10039</v>
      </c>
      <c r="C2631" s="1" t="str">
        <f t="shared" si="413"/>
        <v>21:0161</v>
      </c>
      <c r="D2631" s="1" t="str">
        <f t="shared" si="414"/>
        <v>21:0087</v>
      </c>
      <c r="E2631" t="s">
        <v>10040</v>
      </c>
      <c r="F2631" t="s">
        <v>10041</v>
      </c>
      <c r="H2631">
        <v>56.703375899999998</v>
      </c>
      <c r="I2631">
        <v>-103.8849874</v>
      </c>
      <c r="J2631" s="1" t="str">
        <f t="shared" si="415"/>
        <v>NGR lake sediment grab sample</v>
      </c>
      <c r="K2631" s="1" t="str">
        <f t="shared" si="416"/>
        <v>&lt;177 micron (NGR)</v>
      </c>
      <c r="L2631">
        <v>136</v>
      </c>
      <c r="M2631" t="s">
        <v>183</v>
      </c>
      <c r="N2631">
        <v>2630</v>
      </c>
      <c r="O2631">
        <v>25.5</v>
      </c>
    </row>
    <row r="2632" spans="1:15" x14ac:dyDescent="0.3">
      <c r="A2632" t="s">
        <v>10042</v>
      </c>
      <c r="B2632" t="s">
        <v>10043</v>
      </c>
      <c r="C2632" s="1" t="str">
        <f t="shared" si="413"/>
        <v>21:0161</v>
      </c>
      <c r="D2632" s="1" t="str">
        <f t="shared" si="414"/>
        <v>21:0087</v>
      </c>
      <c r="E2632" t="s">
        <v>10044</v>
      </c>
      <c r="F2632" t="s">
        <v>10045</v>
      </c>
      <c r="H2632">
        <v>56.695695200000003</v>
      </c>
      <c r="I2632">
        <v>-103.8313263</v>
      </c>
      <c r="J2632" s="1" t="str">
        <f t="shared" si="415"/>
        <v>NGR lake sediment grab sample</v>
      </c>
      <c r="K2632" s="1" t="str">
        <f t="shared" si="416"/>
        <v>&lt;177 micron (NGR)</v>
      </c>
      <c r="L2632">
        <v>136</v>
      </c>
      <c r="M2632" t="s">
        <v>188</v>
      </c>
      <c r="N2632">
        <v>2631</v>
      </c>
      <c r="O2632">
        <v>19.5</v>
      </c>
    </row>
    <row r="2633" spans="1:15" x14ac:dyDescent="0.3">
      <c r="A2633" t="s">
        <v>10046</v>
      </c>
      <c r="B2633" t="s">
        <v>10047</v>
      </c>
      <c r="C2633" s="1" t="str">
        <f t="shared" si="413"/>
        <v>21:0161</v>
      </c>
      <c r="D2633" s="1" t="str">
        <f t="shared" si="414"/>
        <v>21:0087</v>
      </c>
      <c r="E2633" t="s">
        <v>10048</v>
      </c>
      <c r="F2633" t="s">
        <v>10049</v>
      </c>
      <c r="H2633">
        <v>56.688038800000001</v>
      </c>
      <c r="I2633">
        <v>-103.7825838</v>
      </c>
      <c r="J2633" s="1" t="str">
        <f t="shared" si="415"/>
        <v>NGR lake sediment grab sample</v>
      </c>
      <c r="K2633" s="1" t="str">
        <f t="shared" si="416"/>
        <v>&lt;177 micron (NGR)</v>
      </c>
      <c r="L2633">
        <v>136</v>
      </c>
      <c r="M2633" t="s">
        <v>193</v>
      </c>
      <c r="N2633">
        <v>2632</v>
      </c>
      <c r="O2633">
        <v>32.5</v>
      </c>
    </row>
    <row r="2634" spans="1:15" x14ac:dyDescent="0.3">
      <c r="A2634" t="s">
        <v>10050</v>
      </c>
      <c r="B2634" t="s">
        <v>10051</v>
      </c>
      <c r="C2634" s="1" t="str">
        <f t="shared" si="413"/>
        <v>21:0161</v>
      </c>
      <c r="D2634" s="1" t="str">
        <f t="shared" si="414"/>
        <v>21:0087</v>
      </c>
      <c r="E2634" t="s">
        <v>9983</v>
      </c>
      <c r="F2634" t="s">
        <v>10052</v>
      </c>
      <c r="H2634">
        <v>56.824567500000001</v>
      </c>
      <c r="I2634">
        <v>-103.97806540000001</v>
      </c>
      <c r="J2634" s="1" t="str">
        <f t="shared" si="415"/>
        <v>NGR lake sediment grab sample</v>
      </c>
      <c r="K2634" s="1" t="str">
        <f t="shared" si="416"/>
        <v>&lt;177 micron (NGR)</v>
      </c>
      <c r="L2634">
        <v>136</v>
      </c>
      <c r="M2634" t="s">
        <v>197</v>
      </c>
      <c r="N2634">
        <v>2633</v>
      </c>
      <c r="O2634">
        <v>9.5</v>
      </c>
    </row>
    <row r="2635" spans="1:15" x14ac:dyDescent="0.3">
      <c r="A2635" t="s">
        <v>10053</v>
      </c>
      <c r="B2635" t="s">
        <v>10054</v>
      </c>
      <c r="C2635" s="1" t="str">
        <f t="shared" si="413"/>
        <v>21:0161</v>
      </c>
      <c r="D2635" s="1" t="str">
        <f t="shared" si="414"/>
        <v>21:0087</v>
      </c>
      <c r="E2635" t="s">
        <v>10055</v>
      </c>
      <c r="F2635" t="s">
        <v>10056</v>
      </c>
      <c r="H2635">
        <v>56.683940100000001</v>
      </c>
      <c r="I2635">
        <v>-103.73210880000001</v>
      </c>
      <c r="J2635" s="1" t="str">
        <f t="shared" si="415"/>
        <v>NGR lake sediment grab sample</v>
      </c>
      <c r="K2635" s="1" t="str">
        <f t="shared" si="416"/>
        <v>&lt;177 micron (NGR)</v>
      </c>
      <c r="L2635">
        <v>137</v>
      </c>
      <c r="M2635" t="s">
        <v>19</v>
      </c>
      <c r="N2635">
        <v>2634</v>
      </c>
      <c r="O2635">
        <v>53.5</v>
      </c>
    </row>
    <row r="2636" spans="1:15" x14ac:dyDescent="0.3">
      <c r="A2636" t="s">
        <v>10057</v>
      </c>
      <c r="B2636" t="s">
        <v>10058</v>
      </c>
      <c r="C2636" s="1" t="str">
        <f t="shared" si="413"/>
        <v>21:0161</v>
      </c>
      <c r="D2636" s="1" t="str">
        <f>HYPERLINK("http://geochem.nrcan.gc.ca/cdogs/content/svy/svy_e.htm", "")</f>
        <v/>
      </c>
      <c r="G2636" s="1" t="str">
        <f>HYPERLINK("http://geochem.nrcan.gc.ca/cdogs/content/cr_/cr_00003_e.htm", "3")</f>
        <v>3</v>
      </c>
      <c r="J2636" t="s">
        <v>22</v>
      </c>
      <c r="K2636" t="s">
        <v>23</v>
      </c>
      <c r="L2636">
        <v>137</v>
      </c>
      <c r="M2636" t="s">
        <v>24</v>
      </c>
      <c r="N2636">
        <v>2635</v>
      </c>
      <c r="O2636">
        <v>13</v>
      </c>
    </row>
    <row r="2637" spans="1:15" x14ac:dyDescent="0.3">
      <c r="A2637" t="s">
        <v>10059</v>
      </c>
      <c r="B2637" t="s">
        <v>10060</v>
      </c>
      <c r="C2637" s="1" t="str">
        <f t="shared" si="413"/>
        <v>21:0161</v>
      </c>
      <c r="D2637" s="1" t="str">
        <f t="shared" ref="D2637:D2667" si="417">HYPERLINK("http://geochem.nrcan.gc.ca/cdogs/content/svy/svy210087_e.htm", "21:0087")</f>
        <v>21:0087</v>
      </c>
      <c r="E2637" t="s">
        <v>10061</v>
      </c>
      <c r="F2637" t="s">
        <v>10062</v>
      </c>
      <c r="H2637">
        <v>56.666957500000002</v>
      </c>
      <c r="I2637">
        <v>-103.7408377</v>
      </c>
      <c r="J2637" s="1" t="str">
        <f t="shared" ref="J2637:J2667" si="418">HYPERLINK("http://geochem.nrcan.gc.ca/cdogs/content/kwd/kwd020027_e.htm", "NGR lake sediment grab sample")</f>
        <v>NGR lake sediment grab sample</v>
      </c>
      <c r="K2637" s="1" t="str">
        <f t="shared" ref="K2637:K2667" si="419">HYPERLINK("http://geochem.nrcan.gc.ca/cdogs/content/kwd/kwd080006_e.htm", "&lt;177 micron (NGR)")</f>
        <v>&lt;177 micron (NGR)</v>
      </c>
      <c r="L2637">
        <v>137</v>
      </c>
      <c r="M2637" t="s">
        <v>29</v>
      </c>
      <c r="N2637">
        <v>2636</v>
      </c>
      <c r="O2637">
        <v>32.5</v>
      </c>
    </row>
    <row r="2638" spans="1:15" x14ac:dyDescent="0.3">
      <c r="A2638" t="s">
        <v>10063</v>
      </c>
      <c r="B2638" t="s">
        <v>10064</v>
      </c>
      <c r="C2638" s="1" t="str">
        <f t="shared" si="413"/>
        <v>21:0161</v>
      </c>
      <c r="D2638" s="1" t="str">
        <f t="shared" si="417"/>
        <v>21:0087</v>
      </c>
      <c r="E2638" t="s">
        <v>10065</v>
      </c>
      <c r="F2638" t="s">
        <v>10066</v>
      </c>
      <c r="H2638">
        <v>56.669537200000001</v>
      </c>
      <c r="I2638">
        <v>-103.8207129</v>
      </c>
      <c r="J2638" s="1" t="str">
        <f t="shared" si="418"/>
        <v>NGR lake sediment grab sample</v>
      </c>
      <c r="K2638" s="1" t="str">
        <f t="shared" si="419"/>
        <v>&lt;177 micron (NGR)</v>
      </c>
      <c r="L2638">
        <v>137</v>
      </c>
      <c r="M2638" t="s">
        <v>34</v>
      </c>
      <c r="N2638">
        <v>2637</v>
      </c>
      <c r="O2638">
        <v>12</v>
      </c>
    </row>
    <row r="2639" spans="1:15" x14ac:dyDescent="0.3">
      <c r="A2639" t="s">
        <v>10067</v>
      </c>
      <c r="B2639" t="s">
        <v>10068</v>
      </c>
      <c r="C2639" s="1" t="str">
        <f t="shared" si="413"/>
        <v>21:0161</v>
      </c>
      <c r="D2639" s="1" t="str">
        <f t="shared" si="417"/>
        <v>21:0087</v>
      </c>
      <c r="E2639" t="s">
        <v>10069</v>
      </c>
      <c r="F2639" t="s">
        <v>10070</v>
      </c>
      <c r="H2639">
        <v>56.666471999999999</v>
      </c>
      <c r="I2639">
        <v>-103.8779186</v>
      </c>
      <c r="J2639" s="1" t="str">
        <f t="shared" si="418"/>
        <v>NGR lake sediment grab sample</v>
      </c>
      <c r="K2639" s="1" t="str">
        <f t="shared" si="419"/>
        <v>&lt;177 micron (NGR)</v>
      </c>
      <c r="L2639">
        <v>137</v>
      </c>
      <c r="M2639" t="s">
        <v>39</v>
      </c>
      <c r="N2639">
        <v>2638</v>
      </c>
      <c r="O2639">
        <v>13.5</v>
      </c>
    </row>
    <row r="2640" spans="1:15" x14ac:dyDescent="0.3">
      <c r="A2640" t="s">
        <v>10071</v>
      </c>
      <c r="B2640" t="s">
        <v>10072</v>
      </c>
      <c r="C2640" s="1" t="str">
        <f t="shared" si="413"/>
        <v>21:0161</v>
      </c>
      <c r="D2640" s="1" t="str">
        <f t="shared" si="417"/>
        <v>21:0087</v>
      </c>
      <c r="E2640" t="s">
        <v>10073</v>
      </c>
      <c r="F2640" t="s">
        <v>10074</v>
      </c>
      <c r="H2640">
        <v>56.668558500000003</v>
      </c>
      <c r="I2640">
        <v>-103.9104925</v>
      </c>
      <c r="J2640" s="1" t="str">
        <f t="shared" si="418"/>
        <v>NGR lake sediment grab sample</v>
      </c>
      <c r="K2640" s="1" t="str">
        <f t="shared" si="419"/>
        <v>&lt;177 micron (NGR)</v>
      </c>
      <c r="L2640">
        <v>137</v>
      </c>
      <c r="M2640" t="s">
        <v>44</v>
      </c>
      <c r="N2640">
        <v>2639</v>
      </c>
      <c r="O2640">
        <v>11.5</v>
      </c>
    </row>
    <row r="2641" spans="1:15" x14ac:dyDescent="0.3">
      <c r="A2641" t="s">
        <v>10075</v>
      </c>
      <c r="B2641" t="s">
        <v>10076</v>
      </c>
      <c r="C2641" s="1" t="str">
        <f t="shared" si="413"/>
        <v>21:0161</v>
      </c>
      <c r="D2641" s="1" t="str">
        <f t="shared" si="417"/>
        <v>21:0087</v>
      </c>
      <c r="E2641" t="s">
        <v>10077</v>
      </c>
      <c r="F2641" t="s">
        <v>10078</v>
      </c>
      <c r="H2641">
        <v>56.653774800000001</v>
      </c>
      <c r="I2641">
        <v>-103.96800880000001</v>
      </c>
      <c r="J2641" s="1" t="str">
        <f t="shared" si="418"/>
        <v>NGR lake sediment grab sample</v>
      </c>
      <c r="K2641" s="1" t="str">
        <f t="shared" si="419"/>
        <v>&lt;177 micron (NGR)</v>
      </c>
      <c r="L2641">
        <v>137</v>
      </c>
      <c r="M2641" t="s">
        <v>68</v>
      </c>
      <c r="N2641">
        <v>2640</v>
      </c>
      <c r="O2641">
        <v>32.5</v>
      </c>
    </row>
    <row r="2642" spans="1:15" x14ac:dyDescent="0.3">
      <c r="A2642" t="s">
        <v>10079</v>
      </c>
      <c r="B2642" t="s">
        <v>10080</v>
      </c>
      <c r="C2642" s="1" t="str">
        <f t="shared" si="413"/>
        <v>21:0161</v>
      </c>
      <c r="D2642" s="1" t="str">
        <f t="shared" si="417"/>
        <v>21:0087</v>
      </c>
      <c r="E2642" t="s">
        <v>10077</v>
      </c>
      <c r="F2642" t="s">
        <v>10081</v>
      </c>
      <c r="H2642">
        <v>56.653774800000001</v>
      </c>
      <c r="I2642">
        <v>-103.96800880000001</v>
      </c>
      <c r="J2642" s="1" t="str">
        <f t="shared" si="418"/>
        <v>NGR lake sediment grab sample</v>
      </c>
      <c r="K2642" s="1" t="str">
        <f t="shared" si="419"/>
        <v>&lt;177 micron (NGR)</v>
      </c>
      <c r="L2642">
        <v>137</v>
      </c>
      <c r="M2642" t="s">
        <v>72</v>
      </c>
      <c r="N2642">
        <v>2641</v>
      </c>
      <c r="O2642">
        <v>37.5</v>
      </c>
    </row>
    <row r="2643" spans="1:15" x14ac:dyDescent="0.3">
      <c r="A2643" t="s">
        <v>10082</v>
      </c>
      <c r="B2643" t="s">
        <v>10083</v>
      </c>
      <c r="C2643" s="1" t="str">
        <f t="shared" si="413"/>
        <v>21:0161</v>
      </c>
      <c r="D2643" s="1" t="str">
        <f t="shared" si="417"/>
        <v>21:0087</v>
      </c>
      <c r="E2643" t="s">
        <v>10084</v>
      </c>
      <c r="F2643" t="s">
        <v>10085</v>
      </c>
      <c r="H2643">
        <v>56.640354600000002</v>
      </c>
      <c r="I2643">
        <v>-103.97489729999999</v>
      </c>
      <c r="J2643" s="1" t="str">
        <f t="shared" si="418"/>
        <v>NGR lake sediment grab sample</v>
      </c>
      <c r="K2643" s="1" t="str">
        <f t="shared" si="419"/>
        <v>&lt;177 micron (NGR)</v>
      </c>
      <c r="L2643">
        <v>137</v>
      </c>
      <c r="M2643" t="s">
        <v>49</v>
      </c>
      <c r="N2643">
        <v>2642</v>
      </c>
      <c r="O2643">
        <v>20.5</v>
      </c>
    </row>
    <row r="2644" spans="1:15" x14ac:dyDescent="0.3">
      <c r="A2644" t="s">
        <v>10086</v>
      </c>
      <c r="B2644" t="s">
        <v>10087</v>
      </c>
      <c r="C2644" s="1" t="str">
        <f t="shared" si="413"/>
        <v>21:0161</v>
      </c>
      <c r="D2644" s="1" t="str">
        <f t="shared" si="417"/>
        <v>21:0087</v>
      </c>
      <c r="E2644" t="s">
        <v>10088</v>
      </c>
      <c r="F2644" t="s">
        <v>10089</v>
      </c>
      <c r="H2644">
        <v>56.627109599999997</v>
      </c>
      <c r="I2644">
        <v>-103.8970164</v>
      </c>
      <c r="J2644" s="1" t="str">
        <f t="shared" si="418"/>
        <v>NGR lake sediment grab sample</v>
      </c>
      <c r="K2644" s="1" t="str">
        <f t="shared" si="419"/>
        <v>&lt;177 micron (NGR)</v>
      </c>
      <c r="L2644">
        <v>137</v>
      </c>
      <c r="M2644" t="s">
        <v>54</v>
      </c>
      <c r="N2644">
        <v>2643</v>
      </c>
      <c r="O2644">
        <v>8</v>
      </c>
    </row>
    <row r="2645" spans="1:15" x14ac:dyDescent="0.3">
      <c r="A2645" t="s">
        <v>10090</v>
      </c>
      <c r="B2645" t="s">
        <v>10091</v>
      </c>
      <c r="C2645" s="1" t="str">
        <f t="shared" si="413"/>
        <v>21:0161</v>
      </c>
      <c r="D2645" s="1" t="str">
        <f t="shared" si="417"/>
        <v>21:0087</v>
      </c>
      <c r="E2645" t="s">
        <v>10092</v>
      </c>
      <c r="F2645" t="s">
        <v>10093</v>
      </c>
      <c r="H2645">
        <v>56.621140599999997</v>
      </c>
      <c r="I2645">
        <v>-103.83362990000001</v>
      </c>
      <c r="J2645" s="1" t="str">
        <f t="shared" si="418"/>
        <v>NGR lake sediment grab sample</v>
      </c>
      <c r="K2645" s="1" t="str">
        <f t="shared" si="419"/>
        <v>&lt;177 micron (NGR)</v>
      </c>
      <c r="L2645">
        <v>137</v>
      </c>
      <c r="M2645" t="s">
        <v>59</v>
      </c>
      <c r="N2645">
        <v>2644</v>
      </c>
      <c r="O2645">
        <v>32</v>
      </c>
    </row>
    <row r="2646" spans="1:15" x14ac:dyDescent="0.3">
      <c r="A2646" t="s">
        <v>10094</v>
      </c>
      <c r="B2646" t="s">
        <v>10095</v>
      </c>
      <c r="C2646" s="1" t="str">
        <f t="shared" si="413"/>
        <v>21:0161</v>
      </c>
      <c r="D2646" s="1" t="str">
        <f t="shared" si="417"/>
        <v>21:0087</v>
      </c>
      <c r="E2646" t="s">
        <v>10096</v>
      </c>
      <c r="F2646" t="s">
        <v>10097</v>
      </c>
      <c r="H2646">
        <v>56.625131699999997</v>
      </c>
      <c r="I2646">
        <v>-103.7813488</v>
      </c>
      <c r="J2646" s="1" t="str">
        <f t="shared" si="418"/>
        <v>NGR lake sediment grab sample</v>
      </c>
      <c r="K2646" s="1" t="str">
        <f t="shared" si="419"/>
        <v>&lt;177 micron (NGR)</v>
      </c>
      <c r="L2646">
        <v>137</v>
      </c>
      <c r="M2646" t="s">
        <v>105</v>
      </c>
      <c r="N2646">
        <v>2645</v>
      </c>
      <c r="O2646">
        <v>38</v>
      </c>
    </row>
    <row r="2647" spans="1:15" x14ac:dyDescent="0.3">
      <c r="A2647" t="s">
        <v>10098</v>
      </c>
      <c r="B2647" t="s">
        <v>10099</v>
      </c>
      <c r="C2647" s="1" t="str">
        <f t="shared" si="413"/>
        <v>21:0161</v>
      </c>
      <c r="D2647" s="1" t="str">
        <f t="shared" si="417"/>
        <v>21:0087</v>
      </c>
      <c r="E2647" t="s">
        <v>10100</v>
      </c>
      <c r="F2647" t="s">
        <v>10101</v>
      </c>
      <c r="H2647">
        <v>56.640011700000002</v>
      </c>
      <c r="I2647">
        <v>-103.7417351</v>
      </c>
      <c r="J2647" s="1" t="str">
        <f t="shared" si="418"/>
        <v>NGR lake sediment grab sample</v>
      </c>
      <c r="K2647" s="1" t="str">
        <f t="shared" si="419"/>
        <v>&lt;177 micron (NGR)</v>
      </c>
      <c r="L2647">
        <v>137</v>
      </c>
      <c r="M2647" t="s">
        <v>110</v>
      </c>
      <c r="N2647">
        <v>2646</v>
      </c>
      <c r="O2647">
        <v>56</v>
      </c>
    </row>
    <row r="2648" spans="1:15" x14ac:dyDescent="0.3">
      <c r="A2648" t="s">
        <v>10102</v>
      </c>
      <c r="B2648" t="s">
        <v>10103</v>
      </c>
      <c r="C2648" s="1" t="str">
        <f t="shared" si="413"/>
        <v>21:0161</v>
      </c>
      <c r="D2648" s="1" t="str">
        <f t="shared" si="417"/>
        <v>21:0087</v>
      </c>
      <c r="E2648" t="s">
        <v>10104</v>
      </c>
      <c r="F2648" t="s">
        <v>10105</v>
      </c>
      <c r="H2648">
        <v>56.605880300000003</v>
      </c>
      <c r="I2648">
        <v>-103.7428695</v>
      </c>
      <c r="J2648" s="1" t="str">
        <f t="shared" si="418"/>
        <v>NGR lake sediment grab sample</v>
      </c>
      <c r="K2648" s="1" t="str">
        <f t="shared" si="419"/>
        <v>&lt;177 micron (NGR)</v>
      </c>
      <c r="L2648">
        <v>137</v>
      </c>
      <c r="M2648" t="s">
        <v>115</v>
      </c>
      <c r="N2648">
        <v>2647</v>
      </c>
      <c r="O2648">
        <v>11</v>
      </c>
    </row>
    <row r="2649" spans="1:15" x14ac:dyDescent="0.3">
      <c r="A2649" t="s">
        <v>10106</v>
      </c>
      <c r="B2649" t="s">
        <v>10107</v>
      </c>
      <c r="C2649" s="1" t="str">
        <f t="shared" si="413"/>
        <v>21:0161</v>
      </c>
      <c r="D2649" s="1" t="str">
        <f t="shared" si="417"/>
        <v>21:0087</v>
      </c>
      <c r="E2649" t="s">
        <v>10108</v>
      </c>
      <c r="F2649" t="s">
        <v>10109</v>
      </c>
      <c r="H2649">
        <v>56.601835299999998</v>
      </c>
      <c r="I2649">
        <v>-103.69902190000001</v>
      </c>
      <c r="J2649" s="1" t="str">
        <f t="shared" si="418"/>
        <v>NGR lake sediment grab sample</v>
      </c>
      <c r="K2649" s="1" t="str">
        <f t="shared" si="419"/>
        <v>&lt;177 micron (NGR)</v>
      </c>
      <c r="L2649">
        <v>137</v>
      </c>
      <c r="M2649" t="s">
        <v>176</v>
      </c>
      <c r="N2649">
        <v>2648</v>
      </c>
      <c r="O2649">
        <v>11.5</v>
      </c>
    </row>
    <row r="2650" spans="1:15" x14ac:dyDescent="0.3">
      <c r="A2650" t="s">
        <v>10110</v>
      </c>
      <c r="B2650" t="s">
        <v>10111</v>
      </c>
      <c r="C2650" s="1" t="str">
        <f t="shared" si="413"/>
        <v>21:0161</v>
      </c>
      <c r="D2650" s="1" t="str">
        <f t="shared" si="417"/>
        <v>21:0087</v>
      </c>
      <c r="E2650" t="s">
        <v>10112</v>
      </c>
      <c r="F2650" t="s">
        <v>10113</v>
      </c>
      <c r="H2650">
        <v>56.565925100000001</v>
      </c>
      <c r="I2650">
        <v>-103.7018817</v>
      </c>
      <c r="J2650" s="1" t="str">
        <f t="shared" si="418"/>
        <v>NGR lake sediment grab sample</v>
      </c>
      <c r="K2650" s="1" t="str">
        <f t="shared" si="419"/>
        <v>&lt;177 micron (NGR)</v>
      </c>
      <c r="L2650">
        <v>137</v>
      </c>
      <c r="M2650" t="s">
        <v>120</v>
      </c>
      <c r="N2650">
        <v>2649</v>
      </c>
      <c r="O2650">
        <v>3.5</v>
      </c>
    </row>
    <row r="2651" spans="1:15" x14ac:dyDescent="0.3">
      <c r="A2651" t="s">
        <v>10114</v>
      </c>
      <c r="B2651" t="s">
        <v>10115</v>
      </c>
      <c r="C2651" s="1" t="str">
        <f t="shared" si="413"/>
        <v>21:0161</v>
      </c>
      <c r="D2651" s="1" t="str">
        <f t="shared" si="417"/>
        <v>21:0087</v>
      </c>
      <c r="E2651" t="s">
        <v>10116</v>
      </c>
      <c r="F2651" t="s">
        <v>10117</v>
      </c>
      <c r="H2651">
        <v>56.569753599999999</v>
      </c>
      <c r="I2651">
        <v>-103.7245367</v>
      </c>
      <c r="J2651" s="1" t="str">
        <f t="shared" si="418"/>
        <v>NGR lake sediment grab sample</v>
      </c>
      <c r="K2651" s="1" t="str">
        <f t="shared" si="419"/>
        <v>&lt;177 micron (NGR)</v>
      </c>
      <c r="L2651">
        <v>137</v>
      </c>
      <c r="M2651" t="s">
        <v>183</v>
      </c>
      <c r="N2651">
        <v>2650</v>
      </c>
      <c r="O2651">
        <v>18.5</v>
      </c>
    </row>
    <row r="2652" spans="1:15" x14ac:dyDescent="0.3">
      <c r="A2652" t="s">
        <v>10118</v>
      </c>
      <c r="B2652" t="s">
        <v>10119</v>
      </c>
      <c r="C2652" s="1" t="str">
        <f t="shared" si="413"/>
        <v>21:0161</v>
      </c>
      <c r="D2652" s="1" t="str">
        <f t="shared" si="417"/>
        <v>21:0087</v>
      </c>
      <c r="E2652" t="s">
        <v>10120</v>
      </c>
      <c r="F2652" t="s">
        <v>10121</v>
      </c>
      <c r="H2652">
        <v>56.588273100000002</v>
      </c>
      <c r="I2652">
        <v>-103.7792778</v>
      </c>
      <c r="J2652" s="1" t="str">
        <f t="shared" si="418"/>
        <v>NGR lake sediment grab sample</v>
      </c>
      <c r="K2652" s="1" t="str">
        <f t="shared" si="419"/>
        <v>&lt;177 micron (NGR)</v>
      </c>
      <c r="L2652">
        <v>137</v>
      </c>
      <c r="M2652" t="s">
        <v>188</v>
      </c>
      <c r="N2652">
        <v>2651</v>
      </c>
      <c r="O2652">
        <v>6</v>
      </c>
    </row>
    <row r="2653" spans="1:15" x14ac:dyDescent="0.3">
      <c r="A2653" t="s">
        <v>10122</v>
      </c>
      <c r="B2653" t="s">
        <v>10123</v>
      </c>
      <c r="C2653" s="1" t="str">
        <f t="shared" si="413"/>
        <v>21:0161</v>
      </c>
      <c r="D2653" s="1" t="str">
        <f t="shared" si="417"/>
        <v>21:0087</v>
      </c>
      <c r="E2653" t="s">
        <v>10124</v>
      </c>
      <c r="F2653" t="s">
        <v>10125</v>
      </c>
      <c r="H2653">
        <v>56.596156700000002</v>
      </c>
      <c r="I2653">
        <v>-103.8523149</v>
      </c>
      <c r="J2653" s="1" t="str">
        <f t="shared" si="418"/>
        <v>NGR lake sediment grab sample</v>
      </c>
      <c r="K2653" s="1" t="str">
        <f t="shared" si="419"/>
        <v>&lt;177 micron (NGR)</v>
      </c>
      <c r="L2653">
        <v>137</v>
      </c>
      <c r="M2653" t="s">
        <v>193</v>
      </c>
      <c r="N2653">
        <v>2652</v>
      </c>
      <c r="O2653">
        <v>15</v>
      </c>
    </row>
    <row r="2654" spans="1:15" x14ac:dyDescent="0.3">
      <c r="A2654" t="s">
        <v>10126</v>
      </c>
      <c r="B2654" t="s">
        <v>10127</v>
      </c>
      <c r="C2654" s="1" t="str">
        <f t="shared" si="413"/>
        <v>21:0161</v>
      </c>
      <c r="D2654" s="1" t="str">
        <f t="shared" si="417"/>
        <v>21:0087</v>
      </c>
      <c r="E2654" t="s">
        <v>10112</v>
      </c>
      <c r="F2654" t="s">
        <v>10128</v>
      </c>
      <c r="H2654">
        <v>56.565925100000001</v>
      </c>
      <c r="I2654">
        <v>-103.7018817</v>
      </c>
      <c r="J2654" s="1" t="str">
        <f t="shared" si="418"/>
        <v>NGR lake sediment grab sample</v>
      </c>
      <c r="K2654" s="1" t="str">
        <f t="shared" si="419"/>
        <v>&lt;177 micron (NGR)</v>
      </c>
      <c r="L2654">
        <v>137</v>
      </c>
      <c r="M2654" t="s">
        <v>197</v>
      </c>
      <c r="N2654">
        <v>2653</v>
      </c>
      <c r="O2654">
        <v>2</v>
      </c>
    </row>
    <row r="2655" spans="1:15" x14ac:dyDescent="0.3">
      <c r="A2655" t="s">
        <v>10129</v>
      </c>
      <c r="B2655" t="s">
        <v>10130</v>
      </c>
      <c r="C2655" s="1" t="str">
        <f t="shared" si="413"/>
        <v>21:0161</v>
      </c>
      <c r="D2655" s="1" t="str">
        <f t="shared" si="417"/>
        <v>21:0087</v>
      </c>
      <c r="E2655" t="s">
        <v>10131</v>
      </c>
      <c r="F2655" t="s">
        <v>10132</v>
      </c>
      <c r="H2655">
        <v>56.592976100000001</v>
      </c>
      <c r="I2655">
        <v>-103.8980104</v>
      </c>
      <c r="J2655" s="1" t="str">
        <f t="shared" si="418"/>
        <v>NGR lake sediment grab sample</v>
      </c>
      <c r="K2655" s="1" t="str">
        <f t="shared" si="419"/>
        <v>&lt;177 micron (NGR)</v>
      </c>
      <c r="L2655">
        <v>138</v>
      </c>
      <c r="M2655" t="s">
        <v>19</v>
      </c>
      <c r="N2655">
        <v>2654</v>
      </c>
      <c r="O2655">
        <v>28.5</v>
      </c>
    </row>
    <row r="2656" spans="1:15" x14ac:dyDescent="0.3">
      <c r="A2656" t="s">
        <v>10133</v>
      </c>
      <c r="B2656" t="s">
        <v>10134</v>
      </c>
      <c r="C2656" s="1" t="str">
        <f t="shared" si="413"/>
        <v>21:0161</v>
      </c>
      <c r="D2656" s="1" t="str">
        <f t="shared" si="417"/>
        <v>21:0087</v>
      </c>
      <c r="E2656" t="s">
        <v>10135</v>
      </c>
      <c r="F2656" t="s">
        <v>10136</v>
      </c>
      <c r="H2656">
        <v>56.598747400000001</v>
      </c>
      <c r="I2656">
        <v>-103.9418194</v>
      </c>
      <c r="J2656" s="1" t="str">
        <f t="shared" si="418"/>
        <v>NGR lake sediment grab sample</v>
      </c>
      <c r="K2656" s="1" t="str">
        <f t="shared" si="419"/>
        <v>&lt;177 micron (NGR)</v>
      </c>
      <c r="L2656">
        <v>138</v>
      </c>
      <c r="M2656" t="s">
        <v>29</v>
      </c>
      <c r="N2656">
        <v>2655</v>
      </c>
      <c r="O2656">
        <v>11</v>
      </c>
    </row>
    <row r="2657" spans="1:15" x14ac:dyDescent="0.3">
      <c r="A2657" t="s">
        <v>10137</v>
      </c>
      <c r="B2657" t="s">
        <v>10138</v>
      </c>
      <c r="C2657" s="1" t="str">
        <f t="shared" si="413"/>
        <v>21:0161</v>
      </c>
      <c r="D2657" s="1" t="str">
        <f t="shared" si="417"/>
        <v>21:0087</v>
      </c>
      <c r="E2657" t="s">
        <v>10139</v>
      </c>
      <c r="F2657" t="s">
        <v>10140</v>
      </c>
      <c r="H2657">
        <v>56.1624184</v>
      </c>
      <c r="I2657">
        <v>-103.9828279</v>
      </c>
      <c r="J2657" s="1" t="str">
        <f t="shared" si="418"/>
        <v>NGR lake sediment grab sample</v>
      </c>
      <c r="K2657" s="1" t="str">
        <f t="shared" si="419"/>
        <v>&lt;177 micron (NGR)</v>
      </c>
      <c r="L2657">
        <v>138</v>
      </c>
      <c r="M2657" t="s">
        <v>34</v>
      </c>
      <c r="N2657">
        <v>2656</v>
      </c>
      <c r="O2657">
        <v>42</v>
      </c>
    </row>
    <row r="2658" spans="1:15" x14ac:dyDescent="0.3">
      <c r="A2658" t="s">
        <v>10141</v>
      </c>
      <c r="B2658" t="s">
        <v>10142</v>
      </c>
      <c r="C2658" s="1" t="str">
        <f t="shared" si="413"/>
        <v>21:0161</v>
      </c>
      <c r="D2658" s="1" t="str">
        <f t="shared" si="417"/>
        <v>21:0087</v>
      </c>
      <c r="E2658" t="s">
        <v>10143</v>
      </c>
      <c r="F2658" t="s">
        <v>10144</v>
      </c>
      <c r="H2658">
        <v>56.1421511</v>
      </c>
      <c r="I2658">
        <v>-103.9238153</v>
      </c>
      <c r="J2658" s="1" t="str">
        <f t="shared" si="418"/>
        <v>NGR lake sediment grab sample</v>
      </c>
      <c r="K2658" s="1" t="str">
        <f t="shared" si="419"/>
        <v>&lt;177 micron (NGR)</v>
      </c>
      <c r="L2658">
        <v>138</v>
      </c>
      <c r="M2658" t="s">
        <v>68</v>
      </c>
      <c r="N2658">
        <v>2657</v>
      </c>
      <c r="O2658">
        <v>34</v>
      </c>
    </row>
    <row r="2659" spans="1:15" x14ac:dyDescent="0.3">
      <c r="A2659" t="s">
        <v>10145</v>
      </c>
      <c r="B2659" t="s">
        <v>10146</v>
      </c>
      <c r="C2659" s="1" t="str">
        <f t="shared" si="413"/>
        <v>21:0161</v>
      </c>
      <c r="D2659" s="1" t="str">
        <f t="shared" si="417"/>
        <v>21:0087</v>
      </c>
      <c r="E2659" t="s">
        <v>10143</v>
      </c>
      <c r="F2659" t="s">
        <v>10147</v>
      </c>
      <c r="H2659">
        <v>56.1421511</v>
      </c>
      <c r="I2659">
        <v>-103.9238153</v>
      </c>
      <c r="J2659" s="1" t="str">
        <f t="shared" si="418"/>
        <v>NGR lake sediment grab sample</v>
      </c>
      <c r="K2659" s="1" t="str">
        <f t="shared" si="419"/>
        <v>&lt;177 micron (NGR)</v>
      </c>
      <c r="L2659">
        <v>138</v>
      </c>
      <c r="M2659" t="s">
        <v>72</v>
      </c>
      <c r="N2659">
        <v>2658</v>
      </c>
      <c r="O2659">
        <v>31.5</v>
      </c>
    </row>
    <row r="2660" spans="1:15" x14ac:dyDescent="0.3">
      <c r="A2660" t="s">
        <v>10148</v>
      </c>
      <c r="B2660" t="s">
        <v>10149</v>
      </c>
      <c r="C2660" s="1" t="str">
        <f t="shared" si="413"/>
        <v>21:0161</v>
      </c>
      <c r="D2660" s="1" t="str">
        <f t="shared" si="417"/>
        <v>21:0087</v>
      </c>
      <c r="E2660" t="s">
        <v>10150</v>
      </c>
      <c r="F2660" t="s">
        <v>10151</v>
      </c>
      <c r="H2660">
        <v>56.153659400000002</v>
      </c>
      <c r="I2660">
        <v>-103.90417480000001</v>
      </c>
      <c r="J2660" s="1" t="str">
        <f t="shared" si="418"/>
        <v>NGR lake sediment grab sample</v>
      </c>
      <c r="K2660" s="1" t="str">
        <f t="shared" si="419"/>
        <v>&lt;177 micron (NGR)</v>
      </c>
      <c r="L2660">
        <v>138</v>
      </c>
      <c r="M2660" t="s">
        <v>39</v>
      </c>
      <c r="N2660">
        <v>2659</v>
      </c>
      <c r="O2660">
        <v>36.5</v>
      </c>
    </row>
    <row r="2661" spans="1:15" x14ac:dyDescent="0.3">
      <c r="A2661" t="s">
        <v>10152</v>
      </c>
      <c r="B2661" t="s">
        <v>10153</v>
      </c>
      <c r="C2661" s="1" t="str">
        <f t="shared" si="413"/>
        <v>21:0161</v>
      </c>
      <c r="D2661" s="1" t="str">
        <f t="shared" si="417"/>
        <v>21:0087</v>
      </c>
      <c r="E2661" t="s">
        <v>10154</v>
      </c>
      <c r="F2661" t="s">
        <v>10155</v>
      </c>
      <c r="H2661">
        <v>56.146183399999998</v>
      </c>
      <c r="I2661">
        <v>-103.8721958</v>
      </c>
      <c r="J2661" s="1" t="str">
        <f t="shared" si="418"/>
        <v>NGR lake sediment grab sample</v>
      </c>
      <c r="K2661" s="1" t="str">
        <f t="shared" si="419"/>
        <v>&lt;177 micron (NGR)</v>
      </c>
      <c r="L2661">
        <v>138</v>
      </c>
      <c r="M2661" t="s">
        <v>44</v>
      </c>
      <c r="N2661">
        <v>2660</v>
      </c>
      <c r="O2661">
        <v>24</v>
      </c>
    </row>
    <row r="2662" spans="1:15" x14ac:dyDescent="0.3">
      <c r="A2662" t="s">
        <v>10156</v>
      </c>
      <c r="B2662" t="s">
        <v>10157</v>
      </c>
      <c r="C2662" s="1" t="str">
        <f t="shared" si="413"/>
        <v>21:0161</v>
      </c>
      <c r="D2662" s="1" t="str">
        <f t="shared" si="417"/>
        <v>21:0087</v>
      </c>
      <c r="E2662" t="s">
        <v>10158</v>
      </c>
      <c r="F2662" t="s">
        <v>10159</v>
      </c>
      <c r="H2662">
        <v>56.132735199999999</v>
      </c>
      <c r="I2662">
        <v>-102.908705</v>
      </c>
      <c r="J2662" s="1" t="str">
        <f t="shared" si="418"/>
        <v>NGR lake sediment grab sample</v>
      </c>
      <c r="K2662" s="1" t="str">
        <f t="shared" si="419"/>
        <v>&lt;177 micron (NGR)</v>
      </c>
      <c r="L2662">
        <v>138</v>
      </c>
      <c r="M2662" t="s">
        <v>49</v>
      </c>
      <c r="N2662">
        <v>2661</v>
      </c>
      <c r="O2662">
        <v>48.5</v>
      </c>
    </row>
    <row r="2663" spans="1:15" x14ac:dyDescent="0.3">
      <c r="A2663" t="s">
        <v>10160</v>
      </c>
      <c r="B2663" t="s">
        <v>10161</v>
      </c>
      <c r="C2663" s="1" t="str">
        <f t="shared" si="413"/>
        <v>21:0161</v>
      </c>
      <c r="D2663" s="1" t="str">
        <f t="shared" si="417"/>
        <v>21:0087</v>
      </c>
      <c r="E2663" t="s">
        <v>10162</v>
      </c>
      <c r="F2663" t="s">
        <v>10163</v>
      </c>
      <c r="H2663">
        <v>56.130335799999997</v>
      </c>
      <c r="I2663">
        <v>-102.8734326</v>
      </c>
      <c r="J2663" s="1" t="str">
        <f t="shared" si="418"/>
        <v>NGR lake sediment grab sample</v>
      </c>
      <c r="K2663" s="1" t="str">
        <f t="shared" si="419"/>
        <v>&lt;177 micron (NGR)</v>
      </c>
      <c r="L2663">
        <v>138</v>
      </c>
      <c r="M2663" t="s">
        <v>54</v>
      </c>
      <c r="N2663">
        <v>2662</v>
      </c>
      <c r="O2663">
        <v>41.5</v>
      </c>
    </row>
    <row r="2664" spans="1:15" x14ac:dyDescent="0.3">
      <c r="A2664" t="s">
        <v>10164</v>
      </c>
      <c r="B2664" t="s">
        <v>10165</v>
      </c>
      <c r="C2664" s="1" t="str">
        <f t="shared" si="413"/>
        <v>21:0161</v>
      </c>
      <c r="D2664" s="1" t="str">
        <f t="shared" si="417"/>
        <v>21:0087</v>
      </c>
      <c r="E2664" t="s">
        <v>10166</v>
      </c>
      <c r="F2664" t="s">
        <v>10167</v>
      </c>
      <c r="H2664">
        <v>56.111624599999999</v>
      </c>
      <c r="I2664">
        <v>-102.83103699999999</v>
      </c>
      <c r="J2664" s="1" t="str">
        <f t="shared" si="418"/>
        <v>NGR lake sediment grab sample</v>
      </c>
      <c r="K2664" s="1" t="str">
        <f t="shared" si="419"/>
        <v>&lt;177 micron (NGR)</v>
      </c>
      <c r="L2664">
        <v>138</v>
      </c>
      <c r="M2664" t="s">
        <v>59</v>
      </c>
      <c r="N2664">
        <v>2663</v>
      </c>
      <c r="O2664">
        <v>41</v>
      </c>
    </row>
    <row r="2665" spans="1:15" x14ac:dyDescent="0.3">
      <c r="A2665" t="s">
        <v>10168</v>
      </c>
      <c r="B2665" t="s">
        <v>10169</v>
      </c>
      <c r="C2665" s="1" t="str">
        <f t="shared" si="413"/>
        <v>21:0161</v>
      </c>
      <c r="D2665" s="1" t="str">
        <f t="shared" si="417"/>
        <v>21:0087</v>
      </c>
      <c r="E2665" t="s">
        <v>10170</v>
      </c>
      <c r="F2665" t="s">
        <v>10171</v>
      </c>
      <c r="H2665">
        <v>56.116296200000001</v>
      </c>
      <c r="I2665">
        <v>-102.7406888</v>
      </c>
      <c r="J2665" s="1" t="str">
        <f t="shared" si="418"/>
        <v>NGR lake sediment grab sample</v>
      </c>
      <c r="K2665" s="1" t="str">
        <f t="shared" si="419"/>
        <v>&lt;177 micron (NGR)</v>
      </c>
      <c r="L2665">
        <v>138</v>
      </c>
      <c r="M2665" t="s">
        <v>120</v>
      </c>
      <c r="N2665">
        <v>2664</v>
      </c>
      <c r="O2665">
        <v>29</v>
      </c>
    </row>
    <row r="2666" spans="1:15" x14ac:dyDescent="0.3">
      <c r="A2666" t="s">
        <v>10172</v>
      </c>
      <c r="B2666" t="s">
        <v>10173</v>
      </c>
      <c r="C2666" s="1" t="str">
        <f t="shared" si="413"/>
        <v>21:0161</v>
      </c>
      <c r="D2666" s="1" t="str">
        <f t="shared" si="417"/>
        <v>21:0087</v>
      </c>
      <c r="E2666" t="s">
        <v>10174</v>
      </c>
      <c r="F2666" t="s">
        <v>10175</v>
      </c>
      <c r="H2666">
        <v>56.123784100000002</v>
      </c>
      <c r="I2666">
        <v>-102.70806949999999</v>
      </c>
      <c r="J2666" s="1" t="str">
        <f t="shared" si="418"/>
        <v>NGR lake sediment grab sample</v>
      </c>
      <c r="K2666" s="1" t="str">
        <f t="shared" si="419"/>
        <v>&lt;177 micron (NGR)</v>
      </c>
      <c r="L2666">
        <v>138</v>
      </c>
      <c r="M2666" t="s">
        <v>105</v>
      </c>
      <c r="N2666">
        <v>2665</v>
      </c>
      <c r="O2666">
        <v>52.5</v>
      </c>
    </row>
    <row r="2667" spans="1:15" x14ac:dyDescent="0.3">
      <c r="A2667" t="s">
        <v>10176</v>
      </c>
      <c r="B2667" t="s">
        <v>10177</v>
      </c>
      <c r="C2667" s="1" t="str">
        <f t="shared" si="413"/>
        <v>21:0161</v>
      </c>
      <c r="D2667" s="1" t="str">
        <f t="shared" si="417"/>
        <v>21:0087</v>
      </c>
      <c r="E2667" t="s">
        <v>10178</v>
      </c>
      <c r="F2667" t="s">
        <v>10179</v>
      </c>
      <c r="H2667">
        <v>56.124155100000003</v>
      </c>
      <c r="I2667">
        <v>-102.6324223</v>
      </c>
      <c r="J2667" s="1" t="str">
        <f t="shared" si="418"/>
        <v>NGR lake sediment grab sample</v>
      </c>
      <c r="K2667" s="1" t="str">
        <f t="shared" si="419"/>
        <v>&lt;177 micron (NGR)</v>
      </c>
      <c r="L2667">
        <v>138</v>
      </c>
      <c r="M2667" t="s">
        <v>110</v>
      </c>
      <c r="N2667">
        <v>2666</v>
      </c>
      <c r="O2667">
        <v>54.5</v>
      </c>
    </row>
    <row r="2668" spans="1:15" x14ac:dyDescent="0.3">
      <c r="A2668" t="s">
        <v>10180</v>
      </c>
      <c r="B2668" t="s">
        <v>10181</v>
      </c>
      <c r="C2668" s="1" t="str">
        <f t="shared" si="413"/>
        <v>21:0161</v>
      </c>
      <c r="D2668" s="1" t="str">
        <f>HYPERLINK("http://geochem.nrcan.gc.ca/cdogs/content/svy/svy_e.htm", "")</f>
        <v/>
      </c>
      <c r="G2668" s="1" t="str">
        <f>HYPERLINK("http://geochem.nrcan.gc.ca/cdogs/content/cr_/cr_00001_e.htm", "1")</f>
        <v>1</v>
      </c>
      <c r="J2668" t="s">
        <v>22</v>
      </c>
      <c r="K2668" t="s">
        <v>23</v>
      </c>
      <c r="L2668">
        <v>138</v>
      </c>
      <c r="M2668" t="s">
        <v>24</v>
      </c>
      <c r="N2668">
        <v>2667</v>
      </c>
      <c r="O2668">
        <v>48.5</v>
      </c>
    </row>
    <row r="2669" spans="1:15" x14ac:dyDescent="0.3">
      <c r="A2669" t="s">
        <v>10182</v>
      </c>
      <c r="B2669" t="s">
        <v>10183</v>
      </c>
      <c r="C2669" s="1" t="str">
        <f t="shared" si="413"/>
        <v>21:0161</v>
      </c>
      <c r="D2669" s="1" t="str">
        <f t="shared" ref="D2669:D2689" si="420">HYPERLINK("http://geochem.nrcan.gc.ca/cdogs/content/svy/svy210087_e.htm", "21:0087")</f>
        <v>21:0087</v>
      </c>
      <c r="E2669" t="s">
        <v>10184</v>
      </c>
      <c r="F2669" t="s">
        <v>10185</v>
      </c>
      <c r="H2669">
        <v>56.120560099999999</v>
      </c>
      <c r="I2669">
        <v>-102.5859846</v>
      </c>
      <c r="J2669" s="1" t="str">
        <f t="shared" ref="J2669:J2689" si="421">HYPERLINK("http://geochem.nrcan.gc.ca/cdogs/content/kwd/kwd020027_e.htm", "NGR lake sediment grab sample")</f>
        <v>NGR lake sediment grab sample</v>
      </c>
      <c r="K2669" s="1" t="str">
        <f t="shared" ref="K2669:K2689" si="422">HYPERLINK("http://geochem.nrcan.gc.ca/cdogs/content/kwd/kwd080006_e.htm", "&lt;177 micron (NGR)")</f>
        <v>&lt;177 micron (NGR)</v>
      </c>
      <c r="L2669">
        <v>138</v>
      </c>
      <c r="M2669" t="s">
        <v>115</v>
      </c>
      <c r="N2669">
        <v>2668</v>
      </c>
      <c r="O2669">
        <v>63.5</v>
      </c>
    </row>
    <row r="2670" spans="1:15" x14ac:dyDescent="0.3">
      <c r="A2670" t="s">
        <v>10186</v>
      </c>
      <c r="B2670" t="s">
        <v>10187</v>
      </c>
      <c r="C2670" s="1" t="str">
        <f t="shared" si="413"/>
        <v>21:0161</v>
      </c>
      <c r="D2670" s="1" t="str">
        <f t="shared" si="420"/>
        <v>21:0087</v>
      </c>
      <c r="E2670" t="s">
        <v>10188</v>
      </c>
      <c r="F2670" t="s">
        <v>10189</v>
      </c>
      <c r="H2670">
        <v>56.121754099999997</v>
      </c>
      <c r="I2670">
        <v>-102.51028700000001</v>
      </c>
      <c r="J2670" s="1" t="str">
        <f t="shared" si="421"/>
        <v>NGR lake sediment grab sample</v>
      </c>
      <c r="K2670" s="1" t="str">
        <f t="shared" si="422"/>
        <v>&lt;177 micron (NGR)</v>
      </c>
      <c r="L2670">
        <v>138</v>
      </c>
      <c r="M2670" t="s">
        <v>176</v>
      </c>
      <c r="N2670">
        <v>2669</v>
      </c>
      <c r="O2670">
        <v>2.5</v>
      </c>
    </row>
    <row r="2671" spans="1:15" x14ac:dyDescent="0.3">
      <c r="A2671" t="s">
        <v>10190</v>
      </c>
      <c r="B2671" t="s">
        <v>10191</v>
      </c>
      <c r="C2671" s="1" t="str">
        <f t="shared" si="413"/>
        <v>21:0161</v>
      </c>
      <c r="D2671" s="1" t="str">
        <f t="shared" si="420"/>
        <v>21:0087</v>
      </c>
      <c r="E2671" t="s">
        <v>10192</v>
      </c>
      <c r="F2671" t="s">
        <v>10193</v>
      </c>
      <c r="H2671">
        <v>56.1182059</v>
      </c>
      <c r="I2671">
        <v>-102.33997720000001</v>
      </c>
      <c r="J2671" s="1" t="str">
        <f t="shared" si="421"/>
        <v>NGR lake sediment grab sample</v>
      </c>
      <c r="K2671" s="1" t="str">
        <f t="shared" si="422"/>
        <v>&lt;177 micron (NGR)</v>
      </c>
      <c r="L2671">
        <v>138</v>
      </c>
      <c r="M2671" t="s">
        <v>183</v>
      </c>
      <c r="N2671">
        <v>2670</v>
      </c>
      <c r="O2671">
        <v>22</v>
      </c>
    </row>
    <row r="2672" spans="1:15" x14ac:dyDescent="0.3">
      <c r="A2672" t="s">
        <v>10194</v>
      </c>
      <c r="B2672" t="s">
        <v>10195</v>
      </c>
      <c r="C2672" s="1" t="str">
        <f t="shared" si="413"/>
        <v>21:0161</v>
      </c>
      <c r="D2672" s="1" t="str">
        <f t="shared" si="420"/>
        <v>21:0087</v>
      </c>
      <c r="E2672" t="s">
        <v>10196</v>
      </c>
      <c r="F2672" t="s">
        <v>10197</v>
      </c>
      <c r="H2672">
        <v>56.100932899999997</v>
      </c>
      <c r="I2672">
        <v>-102.2897092</v>
      </c>
      <c r="J2672" s="1" t="str">
        <f t="shared" si="421"/>
        <v>NGR lake sediment grab sample</v>
      </c>
      <c r="K2672" s="1" t="str">
        <f t="shared" si="422"/>
        <v>&lt;177 micron (NGR)</v>
      </c>
      <c r="L2672">
        <v>138</v>
      </c>
      <c r="M2672" t="s">
        <v>188</v>
      </c>
      <c r="N2672">
        <v>2671</v>
      </c>
      <c r="O2672">
        <v>56</v>
      </c>
    </row>
    <row r="2673" spans="1:15" x14ac:dyDescent="0.3">
      <c r="A2673" t="s">
        <v>10198</v>
      </c>
      <c r="B2673" t="s">
        <v>10199</v>
      </c>
      <c r="C2673" s="1" t="str">
        <f t="shared" si="413"/>
        <v>21:0161</v>
      </c>
      <c r="D2673" s="1" t="str">
        <f t="shared" si="420"/>
        <v>21:0087</v>
      </c>
      <c r="E2673" t="s">
        <v>10200</v>
      </c>
      <c r="F2673" t="s">
        <v>10201</v>
      </c>
      <c r="H2673">
        <v>56.112106099999998</v>
      </c>
      <c r="I2673">
        <v>-102.2261841</v>
      </c>
      <c r="J2673" s="1" t="str">
        <f t="shared" si="421"/>
        <v>NGR lake sediment grab sample</v>
      </c>
      <c r="K2673" s="1" t="str">
        <f t="shared" si="422"/>
        <v>&lt;177 micron (NGR)</v>
      </c>
      <c r="L2673">
        <v>138</v>
      </c>
      <c r="M2673" t="s">
        <v>193</v>
      </c>
      <c r="N2673">
        <v>2672</v>
      </c>
      <c r="O2673">
        <v>37.5</v>
      </c>
    </row>
    <row r="2674" spans="1:15" x14ac:dyDescent="0.3">
      <c r="A2674" t="s">
        <v>10202</v>
      </c>
      <c r="B2674" t="s">
        <v>10203</v>
      </c>
      <c r="C2674" s="1" t="str">
        <f t="shared" si="413"/>
        <v>21:0161</v>
      </c>
      <c r="D2674" s="1" t="str">
        <f t="shared" si="420"/>
        <v>21:0087</v>
      </c>
      <c r="E2674" t="s">
        <v>10170</v>
      </c>
      <c r="F2674" t="s">
        <v>10204</v>
      </c>
      <c r="H2674">
        <v>56.116296200000001</v>
      </c>
      <c r="I2674">
        <v>-102.7406888</v>
      </c>
      <c r="J2674" s="1" t="str">
        <f t="shared" si="421"/>
        <v>NGR lake sediment grab sample</v>
      </c>
      <c r="K2674" s="1" t="str">
        <f t="shared" si="422"/>
        <v>&lt;177 micron (NGR)</v>
      </c>
      <c r="L2674">
        <v>138</v>
      </c>
      <c r="M2674" t="s">
        <v>197</v>
      </c>
      <c r="N2674">
        <v>2673</v>
      </c>
      <c r="O2674">
        <v>30.5</v>
      </c>
    </row>
    <row r="2675" spans="1:15" x14ac:dyDescent="0.3">
      <c r="A2675" t="s">
        <v>10205</v>
      </c>
      <c r="B2675" t="s">
        <v>10206</v>
      </c>
      <c r="C2675" s="1" t="str">
        <f t="shared" si="413"/>
        <v>21:0161</v>
      </c>
      <c r="D2675" s="1" t="str">
        <f t="shared" si="420"/>
        <v>21:0087</v>
      </c>
      <c r="E2675" t="s">
        <v>10207</v>
      </c>
      <c r="F2675" t="s">
        <v>10208</v>
      </c>
      <c r="H2675">
        <v>56.128045200000003</v>
      </c>
      <c r="I2675">
        <v>-102.2556129</v>
      </c>
      <c r="J2675" s="1" t="str">
        <f t="shared" si="421"/>
        <v>NGR lake sediment grab sample</v>
      </c>
      <c r="K2675" s="1" t="str">
        <f t="shared" si="422"/>
        <v>&lt;177 micron (NGR)</v>
      </c>
      <c r="L2675">
        <v>139</v>
      </c>
      <c r="M2675" t="s">
        <v>19</v>
      </c>
      <c r="N2675">
        <v>2674</v>
      </c>
      <c r="O2675">
        <v>51.5</v>
      </c>
    </row>
    <row r="2676" spans="1:15" x14ac:dyDescent="0.3">
      <c r="A2676" t="s">
        <v>10209</v>
      </c>
      <c r="B2676" t="s">
        <v>10210</v>
      </c>
      <c r="C2676" s="1" t="str">
        <f t="shared" si="413"/>
        <v>21:0161</v>
      </c>
      <c r="D2676" s="1" t="str">
        <f t="shared" si="420"/>
        <v>21:0087</v>
      </c>
      <c r="E2676" t="s">
        <v>10211</v>
      </c>
      <c r="F2676" t="s">
        <v>10212</v>
      </c>
      <c r="H2676">
        <v>56.137951399999999</v>
      </c>
      <c r="I2676">
        <v>-102.3386119</v>
      </c>
      <c r="J2676" s="1" t="str">
        <f t="shared" si="421"/>
        <v>NGR lake sediment grab sample</v>
      </c>
      <c r="K2676" s="1" t="str">
        <f t="shared" si="422"/>
        <v>&lt;177 micron (NGR)</v>
      </c>
      <c r="L2676">
        <v>139</v>
      </c>
      <c r="M2676" t="s">
        <v>68</v>
      </c>
      <c r="N2676">
        <v>2675</v>
      </c>
      <c r="O2676">
        <v>9.5</v>
      </c>
    </row>
    <row r="2677" spans="1:15" x14ac:dyDescent="0.3">
      <c r="A2677" t="s">
        <v>10213</v>
      </c>
      <c r="B2677" t="s">
        <v>10214</v>
      </c>
      <c r="C2677" s="1" t="str">
        <f t="shared" si="413"/>
        <v>21:0161</v>
      </c>
      <c r="D2677" s="1" t="str">
        <f t="shared" si="420"/>
        <v>21:0087</v>
      </c>
      <c r="E2677" t="s">
        <v>10211</v>
      </c>
      <c r="F2677" t="s">
        <v>10215</v>
      </c>
      <c r="H2677">
        <v>56.137951399999999</v>
      </c>
      <c r="I2677">
        <v>-102.3386119</v>
      </c>
      <c r="J2677" s="1" t="str">
        <f t="shared" si="421"/>
        <v>NGR lake sediment grab sample</v>
      </c>
      <c r="K2677" s="1" t="str">
        <f t="shared" si="422"/>
        <v>&lt;177 micron (NGR)</v>
      </c>
      <c r="L2677">
        <v>139</v>
      </c>
      <c r="M2677" t="s">
        <v>72</v>
      </c>
      <c r="N2677">
        <v>2676</v>
      </c>
      <c r="O2677">
        <v>9.5</v>
      </c>
    </row>
    <row r="2678" spans="1:15" x14ac:dyDescent="0.3">
      <c r="A2678" t="s">
        <v>10216</v>
      </c>
      <c r="B2678" t="s">
        <v>10217</v>
      </c>
      <c r="C2678" s="1" t="str">
        <f t="shared" si="413"/>
        <v>21:0161</v>
      </c>
      <c r="D2678" s="1" t="str">
        <f t="shared" si="420"/>
        <v>21:0087</v>
      </c>
      <c r="E2678" t="s">
        <v>10218</v>
      </c>
      <c r="F2678" t="s">
        <v>10219</v>
      </c>
      <c r="H2678">
        <v>56.148159</v>
      </c>
      <c r="I2678">
        <v>-102.3958707</v>
      </c>
      <c r="J2678" s="1" t="str">
        <f t="shared" si="421"/>
        <v>NGR lake sediment grab sample</v>
      </c>
      <c r="K2678" s="1" t="str">
        <f t="shared" si="422"/>
        <v>&lt;177 micron (NGR)</v>
      </c>
      <c r="L2678">
        <v>139</v>
      </c>
      <c r="M2678" t="s">
        <v>29</v>
      </c>
      <c r="N2678">
        <v>2677</v>
      </c>
      <c r="O2678">
        <v>40.5</v>
      </c>
    </row>
    <row r="2679" spans="1:15" x14ac:dyDescent="0.3">
      <c r="A2679" t="s">
        <v>10220</v>
      </c>
      <c r="B2679" t="s">
        <v>10221</v>
      </c>
      <c r="C2679" s="1" t="str">
        <f t="shared" si="413"/>
        <v>21:0161</v>
      </c>
      <c r="D2679" s="1" t="str">
        <f t="shared" si="420"/>
        <v>21:0087</v>
      </c>
      <c r="E2679" t="s">
        <v>10222</v>
      </c>
      <c r="F2679" t="s">
        <v>10223</v>
      </c>
      <c r="H2679">
        <v>56.145575000000001</v>
      </c>
      <c r="I2679">
        <v>-102.4443461</v>
      </c>
      <c r="J2679" s="1" t="str">
        <f t="shared" si="421"/>
        <v>NGR lake sediment grab sample</v>
      </c>
      <c r="K2679" s="1" t="str">
        <f t="shared" si="422"/>
        <v>&lt;177 micron (NGR)</v>
      </c>
      <c r="L2679">
        <v>139</v>
      </c>
      <c r="M2679" t="s">
        <v>120</v>
      </c>
      <c r="N2679">
        <v>2678</v>
      </c>
      <c r="O2679">
        <v>8</v>
      </c>
    </row>
    <row r="2680" spans="1:15" x14ac:dyDescent="0.3">
      <c r="A2680" t="s">
        <v>10224</v>
      </c>
      <c r="B2680" t="s">
        <v>10225</v>
      </c>
      <c r="C2680" s="1" t="str">
        <f t="shared" si="413"/>
        <v>21:0161</v>
      </c>
      <c r="D2680" s="1" t="str">
        <f t="shared" si="420"/>
        <v>21:0087</v>
      </c>
      <c r="E2680" t="s">
        <v>10226</v>
      </c>
      <c r="F2680" t="s">
        <v>10227</v>
      </c>
      <c r="H2680">
        <v>56.144860299999998</v>
      </c>
      <c r="I2680">
        <v>-102.5876805</v>
      </c>
      <c r="J2680" s="1" t="str">
        <f t="shared" si="421"/>
        <v>NGR lake sediment grab sample</v>
      </c>
      <c r="K2680" s="1" t="str">
        <f t="shared" si="422"/>
        <v>&lt;177 micron (NGR)</v>
      </c>
      <c r="L2680">
        <v>139</v>
      </c>
      <c r="M2680" t="s">
        <v>34</v>
      </c>
      <c r="N2680">
        <v>2679</v>
      </c>
      <c r="O2680">
        <v>7</v>
      </c>
    </row>
    <row r="2681" spans="1:15" x14ac:dyDescent="0.3">
      <c r="A2681" t="s">
        <v>10228</v>
      </c>
      <c r="B2681" t="s">
        <v>10229</v>
      </c>
      <c r="C2681" s="1" t="str">
        <f t="shared" si="413"/>
        <v>21:0161</v>
      </c>
      <c r="D2681" s="1" t="str">
        <f t="shared" si="420"/>
        <v>21:0087</v>
      </c>
      <c r="E2681" t="s">
        <v>10230</v>
      </c>
      <c r="F2681" t="s">
        <v>10231</v>
      </c>
      <c r="H2681">
        <v>56.144586199999999</v>
      </c>
      <c r="I2681">
        <v>-102.61989610000001</v>
      </c>
      <c r="J2681" s="1" t="str">
        <f t="shared" si="421"/>
        <v>NGR lake sediment grab sample</v>
      </c>
      <c r="K2681" s="1" t="str">
        <f t="shared" si="422"/>
        <v>&lt;177 micron (NGR)</v>
      </c>
      <c r="L2681">
        <v>139</v>
      </c>
      <c r="M2681" t="s">
        <v>39</v>
      </c>
      <c r="N2681">
        <v>2680</v>
      </c>
      <c r="O2681">
        <v>7.5</v>
      </c>
    </row>
    <row r="2682" spans="1:15" x14ac:dyDescent="0.3">
      <c r="A2682" t="s">
        <v>10232</v>
      </c>
      <c r="B2682" t="s">
        <v>10233</v>
      </c>
      <c r="C2682" s="1" t="str">
        <f t="shared" si="413"/>
        <v>21:0161</v>
      </c>
      <c r="D2682" s="1" t="str">
        <f t="shared" si="420"/>
        <v>21:0087</v>
      </c>
      <c r="E2682" t="s">
        <v>10234</v>
      </c>
      <c r="F2682" t="s">
        <v>10235</v>
      </c>
      <c r="H2682">
        <v>56.148891399999997</v>
      </c>
      <c r="I2682">
        <v>-102.70496420000001</v>
      </c>
      <c r="J2682" s="1" t="str">
        <f t="shared" si="421"/>
        <v>NGR lake sediment grab sample</v>
      </c>
      <c r="K2682" s="1" t="str">
        <f t="shared" si="422"/>
        <v>&lt;177 micron (NGR)</v>
      </c>
      <c r="L2682">
        <v>139</v>
      </c>
      <c r="M2682" t="s">
        <v>44</v>
      </c>
      <c r="N2682">
        <v>2681</v>
      </c>
      <c r="O2682">
        <v>49</v>
      </c>
    </row>
    <row r="2683" spans="1:15" x14ac:dyDescent="0.3">
      <c r="A2683" t="s">
        <v>10236</v>
      </c>
      <c r="B2683" t="s">
        <v>10237</v>
      </c>
      <c r="C2683" s="1" t="str">
        <f t="shared" si="413"/>
        <v>21:0161</v>
      </c>
      <c r="D2683" s="1" t="str">
        <f t="shared" si="420"/>
        <v>21:0087</v>
      </c>
      <c r="E2683" t="s">
        <v>10238</v>
      </c>
      <c r="F2683" t="s">
        <v>10239</v>
      </c>
      <c r="H2683">
        <v>56.168998999999999</v>
      </c>
      <c r="I2683">
        <v>-102.72309509999999</v>
      </c>
      <c r="J2683" s="1" t="str">
        <f t="shared" si="421"/>
        <v>NGR lake sediment grab sample</v>
      </c>
      <c r="K2683" s="1" t="str">
        <f t="shared" si="422"/>
        <v>&lt;177 micron (NGR)</v>
      </c>
      <c r="L2683">
        <v>139</v>
      </c>
      <c r="M2683" t="s">
        <v>49</v>
      </c>
      <c r="N2683">
        <v>2682</v>
      </c>
      <c r="O2683">
        <v>23.5</v>
      </c>
    </row>
    <row r="2684" spans="1:15" x14ac:dyDescent="0.3">
      <c r="A2684" t="s">
        <v>10240</v>
      </c>
      <c r="B2684" t="s">
        <v>10241</v>
      </c>
      <c r="C2684" s="1" t="str">
        <f t="shared" si="413"/>
        <v>21:0161</v>
      </c>
      <c r="D2684" s="1" t="str">
        <f t="shared" si="420"/>
        <v>21:0087</v>
      </c>
      <c r="E2684" t="s">
        <v>10242</v>
      </c>
      <c r="F2684" t="s">
        <v>10243</v>
      </c>
      <c r="H2684">
        <v>56.153318400000003</v>
      </c>
      <c r="I2684">
        <v>-102.8512303</v>
      </c>
      <c r="J2684" s="1" t="str">
        <f t="shared" si="421"/>
        <v>NGR lake sediment grab sample</v>
      </c>
      <c r="K2684" s="1" t="str">
        <f t="shared" si="422"/>
        <v>&lt;177 micron (NGR)</v>
      </c>
      <c r="L2684">
        <v>139</v>
      </c>
      <c r="M2684" t="s">
        <v>54</v>
      </c>
      <c r="N2684">
        <v>2683</v>
      </c>
      <c r="O2684">
        <v>23.5</v>
      </c>
    </row>
    <row r="2685" spans="1:15" x14ac:dyDescent="0.3">
      <c r="A2685" t="s">
        <v>10244</v>
      </c>
      <c r="B2685" t="s">
        <v>10245</v>
      </c>
      <c r="C2685" s="1" t="str">
        <f t="shared" si="413"/>
        <v>21:0161</v>
      </c>
      <c r="D2685" s="1" t="str">
        <f t="shared" si="420"/>
        <v>21:0087</v>
      </c>
      <c r="E2685" t="s">
        <v>10246</v>
      </c>
      <c r="F2685" t="s">
        <v>10247</v>
      </c>
      <c r="H2685">
        <v>56.181844599999998</v>
      </c>
      <c r="I2685">
        <v>-102.8899205</v>
      </c>
      <c r="J2685" s="1" t="str">
        <f t="shared" si="421"/>
        <v>NGR lake sediment grab sample</v>
      </c>
      <c r="K2685" s="1" t="str">
        <f t="shared" si="422"/>
        <v>&lt;177 micron (NGR)</v>
      </c>
      <c r="L2685">
        <v>139</v>
      </c>
      <c r="M2685" t="s">
        <v>59</v>
      </c>
      <c r="N2685">
        <v>2684</v>
      </c>
      <c r="O2685">
        <v>12.5</v>
      </c>
    </row>
    <row r="2686" spans="1:15" x14ac:dyDescent="0.3">
      <c r="A2686" t="s">
        <v>10248</v>
      </c>
      <c r="B2686" t="s">
        <v>10249</v>
      </c>
      <c r="C2686" s="1" t="str">
        <f t="shared" si="413"/>
        <v>21:0161</v>
      </c>
      <c r="D2686" s="1" t="str">
        <f t="shared" si="420"/>
        <v>21:0087</v>
      </c>
      <c r="E2686" t="s">
        <v>10250</v>
      </c>
      <c r="F2686" t="s">
        <v>10251</v>
      </c>
      <c r="H2686">
        <v>56.187603899999999</v>
      </c>
      <c r="I2686">
        <v>-102.8589836</v>
      </c>
      <c r="J2686" s="1" t="str">
        <f t="shared" si="421"/>
        <v>NGR lake sediment grab sample</v>
      </c>
      <c r="K2686" s="1" t="str">
        <f t="shared" si="422"/>
        <v>&lt;177 micron (NGR)</v>
      </c>
      <c r="L2686">
        <v>139</v>
      </c>
      <c r="M2686" t="s">
        <v>105</v>
      </c>
      <c r="N2686">
        <v>2685</v>
      </c>
      <c r="O2686">
        <v>51.5</v>
      </c>
    </row>
    <row r="2687" spans="1:15" x14ac:dyDescent="0.3">
      <c r="A2687" t="s">
        <v>10252</v>
      </c>
      <c r="B2687" t="s">
        <v>10253</v>
      </c>
      <c r="C2687" s="1" t="str">
        <f t="shared" si="413"/>
        <v>21:0161</v>
      </c>
      <c r="D2687" s="1" t="str">
        <f t="shared" si="420"/>
        <v>21:0087</v>
      </c>
      <c r="E2687" t="s">
        <v>10254</v>
      </c>
      <c r="F2687" t="s">
        <v>10255</v>
      </c>
      <c r="H2687">
        <v>56.186928899999998</v>
      </c>
      <c r="I2687">
        <v>-102.8203427</v>
      </c>
      <c r="J2687" s="1" t="str">
        <f t="shared" si="421"/>
        <v>NGR lake sediment grab sample</v>
      </c>
      <c r="K2687" s="1" t="str">
        <f t="shared" si="422"/>
        <v>&lt;177 micron (NGR)</v>
      </c>
      <c r="L2687">
        <v>139</v>
      </c>
      <c r="M2687" t="s">
        <v>110</v>
      </c>
      <c r="N2687">
        <v>2686</v>
      </c>
      <c r="O2687">
        <v>41</v>
      </c>
    </row>
    <row r="2688" spans="1:15" x14ac:dyDescent="0.3">
      <c r="A2688" t="s">
        <v>10256</v>
      </c>
      <c r="B2688" t="s">
        <v>10257</v>
      </c>
      <c r="C2688" s="1" t="str">
        <f t="shared" si="413"/>
        <v>21:0161</v>
      </c>
      <c r="D2688" s="1" t="str">
        <f t="shared" si="420"/>
        <v>21:0087</v>
      </c>
      <c r="E2688" t="s">
        <v>10258</v>
      </c>
      <c r="F2688" t="s">
        <v>10259</v>
      </c>
      <c r="H2688">
        <v>56.183112800000004</v>
      </c>
      <c r="I2688">
        <v>-102.757712</v>
      </c>
      <c r="J2688" s="1" t="str">
        <f t="shared" si="421"/>
        <v>NGR lake sediment grab sample</v>
      </c>
      <c r="K2688" s="1" t="str">
        <f t="shared" si="422"/>
        <v>&lt;177 micron (NGR)</v>
      </c>
      <c r="L2688">
        <v>139</v>
      </c>
      <c r="M2688" t="s">
        <v>115</v>
      </c>
      <c r="N2688">
        <v>2687</v>
      </c>
      <c r="O2688">
        <v>6</v>
      </c>
    </row>
    <row r="2689" spans="1:15" x14ac:dyDescent="0.3">
      <c r="A2689" t="s">
        <v>10260</v>
      </c>
      <c r="B2689" t="s">
        <v>10261</v>
      </c>
      <c r="C2689" s="1" t="str">
        <f t="shared" si="413"/>
        <v>21:0161</v>
      </c>
      <c r="D2689" s="1" t="str">
        <f t="shared" si="420"/>
        <v>21:0087</v>
      </c>
      <c r="E2689" t="s">
        <v>10262</v>
      </c>
      <c r="F2689" t="s">
        <v>10263</v>
      </c>
      <c r="H2689">
        <v>56.166001399999999</v>
      </c>
      <c r="I2689">
        <v>-102.65884079999999</v>
      </c>
      <c r="J2689" s="1" t="str">
        <f t="shared" si="421"/>
        <v>NGR lake sediment grab sample</v>
      </c>
      <c r="K2689" s="1" t="str">
        <f t="shared" si="422"/>
        <v>&lt;177 micron (NGR)</v>
      </c>
      <c r="L2689">
        <v>139</v>
      </c>
      <c r="M2689" t="s">
        <v>176</v>
      </c>
      <c r="N2689">
        <v>2688</v>
      </c>
      <c r="O2689">
        <v>16.5</v>
      </c>
    </row>
    <row r="2690" spans="1:15" x14ac:dyDescent="0.3">
      <c r="A2690" t="s">
        <v>10264</v>
      </c>
      <c r="B2690" t="s">
        <v>10265</v>
      </c>
      <c r="C2690" s="1" t="str">
        <f t="shared" ref="C2690:C2753" si="423">HYPERLINK("http://geochem.nrcan.gc.ca/cdogs/content/bdl/bdl210161_e.htm", "21:0161")</f>
        <v>21:0161</v>
      </c>
      <c r="D2690" s="1" t="str">
        <f>HYPERLINK("http://geochem.nrcan.gc.ca/cdogs/content/svy/svy_e.htm", "")</f>
        <v/>
      </c>
      <c r="G2690" s="1" t="str">
        <f>HYPERLINK("http://geochem.nrcan.gc.ca/cdogs/content/cr_/cr_00002_e.htm", "2")</f>
        <v>2</v>
      </c>
      <c r="J2690" t="s">
        <v>22</v>
      </c>
      <c r="K2690" t="s">
        <v>23</v>
      </c>
      <c r="L2690">
        <v>139</v>
      </c>
      <c r="M2690" t="s">
        <v>24</v>
      </c>
      <c r="N2690">
        <v>2689</v>
      </c>
      <c r="O2690">
        <v>19</v>
      </c>
    </row>
    <row r="2691" spans="1:15" x14ac:dyDescent="0.3">
      <c r="A2691" t="s">
        <v>10266</v>
      </c>
      <c r="B2691" t="s">
        <v>10267</v>
      </c>
      <c r="C2691" s="1" t="str">
        <f t="shared" si="423"/>
        <v>21:0161</v>
      </c>
      <c r="D2691" s="1" t="str">
        <f t="shared" ref="D2691:D2704" si="424">HYPERLINK("http://geochem.nrcan.gc.ca/cdogs/content/svy/svy210087_e.htm", "21:0087")</f>
        <v>21:0087</v>
      </c>
      <c r="E2691" t="s">
        <v>10268</v>
      </c>
      <c r="F2691" t="s">
        <v>10269</v>
      </c>
      <c r="H2691">
        <v>56.161175299999996</v>
      </c>
      <c r="I2691">
        <v>-102.59471050000001</v>
      </c>
      <c r="J2691" s="1" t="str">
        <f t="shared" ref="J2691:J2704" si="425">HYPERLINK("http://geochem.nrcan.gc.ca/cdogs/content/kwd/kwd020027_e.htm", "NGR lake sediment grab sample")</f>
        <v>NGR lake sediment grab sample</v>
      </c>
      <c r="K2691" s="1" t="str">
        <f t="shared" ref="K2691:K2704" si="426">HYPERLINK("http://geochem.nrcan.gc.ca/cdogs/content/kwd/kwd080006_e.htm", "&lt;177 micron (NGR)")</f>
        <v>&lt;177 micron (NGR)</v>
      </c>
      <c r="L2691">
        <v>139</v>
      </c>
      <c r="M2691" t="s">
        <v>183</v>
      </c>
      <c r="N2691">
        <v>2690</v>
      </c>
      <c r="O2691">
        <v>33</v>
      </c>
    </row>
    <row r="2692" spans="1:15" x14ac:dyDescent="0.3">
      <c r="A2692" t="s">
        <v>10270</v>
      </c>
      <c r="B2692" t="s">
        <v>10271</v>
      </c>
      <c r="C2692" s="1" t="str">
        <f t="shared" si="423"/>
        <v>21:0161</v>
      </c>
      <c r="D2692" s="1" t="str">
        <f t="shared" si="424"/>
        <v>21:0087</v>
      </c>
      <c r="E2692" t="s">
        <v>10272</v>
      </c>
      <c r="F2692" t="s">
        <v>10273</v>
      </c>
      <c r="H2692">
        <v>56.176160400000001</v>
      </c>
      <c r="I2692">
        <v>-102.5341559</v>
      </c>
      <c r="J2692" s="1" t="str">
        <f t="shared" si="425"/>
        <v>NGR lake sediment grab sample</v>
      </c>
      <c r="K2692" s="1" t="str">
        <f t="shared" si="426"/>
        <v>&lt;177 micron (NGR)</v>
      </c>
      <c r="L2692">
        <v>139</v>
      </c>
      <c r="M2692" t="s">
        <v>188</v>
      </c>
      <c r="N2692">
        <v>2691</v>
      </c>
      <c r="O2692">
        <v>22</v>
      </c>
    </row>
    <row r="2693" spans="1:15" x14ac:dyDescent="0.3">
      <c r="A2693" t="s">
        <v>10274</v>
      </c>
      <c r="B2693" t="s">
        <v>10275</v>
      </c>
      <c r="C2693" s="1" t="str">
        <f t="shared" si="423"/>
        <v>21:0161</v>
      </c>
      <c r="D2693" s="1" t="str">
        <f t="shared" si="424"/>
        <v>21:0087</v>
      </c>
      <c r="E2693" t="s">
        <v>10276</v>
      </c>
      <c r="F2693" t="s">
        <v>10277</v>
      </c>
      <c r="H2693">
        <v>56.172001299999998</v>
      </c>
      <c r="I2693">
        <v>-102.4184223</v>
      </c>
      <c r="J2693" s="1" t="str">
        <f t="shared" si="425"/>
        <v>NGR lake sediment grab sample</v>
      </c>
      <c r="K2693" s="1" t="str">
        <f t="shared" si="426"/>
        <v>&lt;177 micron (NGR)</v>
      </c>
      <c r="L2693">
        <v>139</v>
      </c>
      <c r="M2693" t="s">
        <v>193</v>
      </c>
      <c r="N2693">
        <v>2692</v>
      </c>
      <c r="O2693">
        <v>7.5</v>
      </c>
    </row>
    <row r="2694" spans="1:15" x14ac:dyDescent="0.3">
      <c r="A2694" t="s">
        <v>10278</v>
      </c>
      <c r="B2694" t="s">
        <v>10279</v>
      </c>
      <c r="C2694" s="1" t="str">
        <f t="shared" si="423"/>
        <v>21:0161</v>
      </c>
      <c r="D2694" s="1" t="str">
        <f t="shared" si="424"/>
        <v>21:0087</v>
      </c>
      <c r="E2694" t="s">
        <v>10222</v>
      </c>
      <c r="F2694" t="s">
        <v>10280</v>
      </c>
      <c r="H2694">
        <v>56.145575000000001</v>
      </c>
      <c r="I2694">
        <v>-102.4443461</v>
      </c>
      <c r="J2694" s="1" t="str">
        <f t="shared" si="425"/>
        <v>NGR lake sediment grab sample</v>
      </c>
      <c r="K2694" s="1" t="str">
        <f t="shared" si="426"/>
        <v>&lt;177 micron (NGR)</v>
      </c>
      <c r="L2694">
        <v>139</v>
      </c>
      <c r="M2694" t="s">
        <v>197</v>
      </c>
      <c r="N2694">
        <v>2693</v>
      </c>
      <c r="O2694">
        <v>5</v>
      </c>
    </row>
    <row r="2695" spans="1:15" x14ac:dyDescent="0.3">
      <c r="A2695" t="s">
        <v>10281</v>
      </c>
      <c r="B2695" t="s">
        <v>10282</v>
      </c>
      <c r="C2695" s="1" t="str">
        <f t="shared" si="423"/>
        <v>21:0161</v>
      </c>
      <c r="D2695" s="1" t="str">
        <f t="shared" si="424"/>
        <v>21:0087</v>
      </c>
      <c r="E2695" t="s">
        <v>10283</v>
      </c>
      <c r="F2695" t="s">
        <v>10284</v>
      </c>
      <c r="H2695">
        <v>56.167428700000002</v>
      </c>
      <c r="I2695">
        <v>-102.3720119</v>
      </c>
      <c r="J2695" s="1" t="str">
        <f t="shared" si="425"/>
        <v>NGR lake sediment grab sample</v>
      </c>
      <c r="K2695" s="1" t="str">
        <f t="shared" si="426"/>
        <v>&lt;177 micron (NGR)</v>
      </c>
      <c r="L2695">
        <v>140</v>
      </c>
      <c r="M2695" t="s">
        <v>19</v>
      </c>
      <c r="N2695">
        <v>2694</v>
      </c>
      <c r="O2695">
        <v>11.5</v>
      </c>
    </row>
    <row r="2696" spans="1:15" x14ac:dyDescent="0.3">
      <c r="A2696" t="s">
        <v>10285</v>
      </c>
      <c r="B2696" t="s">
        <v>10286</v>
      </c>
      <c r="C2696" s="1" t="str">
        <f t="shared" si="423"/>
        <v>21:0161</v>
      </c>
      <c r="D2696" s="1" t="str">
        <f t="shared" si="424"/>
        <v>21:0087</v>
      </c>
      <c r="E2696" t="s">
        <v>10287</v>
      </c>
      <c r="F2696" t="s">
        <v>10288</v>
      </c>
      <c r="H2696">
        <v>56.163757099999998</v>
      </c>
      <c r="I2696">
        <v>-102.2852786</v>
      </c>
      <c r="J2696" s="1" t="str">
        <f t="shared" si="425"/>
        <v>NGR lake sediment grab sample</v>
      </c>
      <c r="K2696" s="1" t="str">
        <f t="shared" si="426"/>
        <v>&lt;177 micron (NGR)</v>
      </c>
      <c r="L2696">
        <v>140</v>
      </c>
      <c r="M2696" t="s">
        <v>29</v>
      </c>
      <c r="N2696">
        <v>2695</v>
      </c>
      <c r="O2696">
        <v>8</v>
      </c>
    </row>
    <row r="2697" spans="1:15" x14ac:dyDescent="0.3">
      <c r="A2697" t="s">
        <v>10289</v>
      </c>
      <c r="B2697" t="s">
        <v>10290</v>
      </c>
      <c r="C2697" s="1" t="str">
        <f t="shared" si="423"/>
        <v>21:0161</v>
      </c>
      <c r="D2697" s="1" t="str">
        <f t="shared" si="424"/>
        <v>21:0087</v>
      </c>
      <c r="E2697" t="s">
        <v>10291</v>
      </c>
      <c r="F2697" t="s">
        <v>10292</v>
      </c>
      <c r="H2697">
        <v>56.199979300000003</v>
      </c>
      <c r="I2697">
        <v>-102.3810704</v>
      </c>
      <c r="J2697" s="1" t="str">
        <f t="shared" si="425"/>
        <v>NGR lake sediment grab sample</v>
      </c>
      <c r="K2697" s="1" t="str">
        <f t="shared" si="426"/>
        <v>&lt;177 micron (NGR)</v>
      </c>
      <c r="L2697">
        <v>140</v>
      </c>
      <c r="M2697" t="s">
        <v>34</v>
      </c>
      <c r="N2697">
        <v>2696</v>
      </c>
      <c r="O2697">
        <v>22.5</v>
      </c>
    </row>
    <row r="2698" spans="1:15" x14ac:dyDescent="0.3">
      <c r="A2698" t="s">
        <v>10293</v>
      </c>
      <c r="B2698" t="s">
        <v>10294</v>
      </c>
      <c r="C2698" s="1" t="str">
        <f t="shared" si="423"/>
        <v>21:0161</v>
      </c>
      <c r="D2698" s="1" t="str">
        <f t="shared" si="424"/>
        <v>21:0087</v>
      </c>
      <c r="E2698" t="s">
        <v>10295</v>
      </c>
      <c r="F2698" t="s">
        <v>10296</v>
      </c>
      <c r="H2698">
        <v>56.226348199999997</v>
      </c>
      <c r="I2698">
        <v>-102.3954044</v>
      </c>
      <c r="J2698" s="1" t="str">
        <f t="shared" si="425"/>
        <v>NGR lake sediment grab sample</v>
      </c>
      <c r="K2698" s="1" t="str">
        <f t="shared" si="426"/>
        <v>&lt;177 micron (NGR)</v>
      </c>
      <c r="L2698">
        <v>140</v>
      </c>
      <c r="M2698" t="s">
        <v>39</v>
      </c>
      <c r="N2698">
        <v>2697</v>
      </c>
      <c r="O2698">
        <v>56</v>
      </c>
    </row>
    <row r="2699" spans="1:15" x14ac:dyDescent="0.3">
      <c r="A2699" t="s">
        <v>10297</v>
      </c>
      <c r="B2699" t="s">
        <v>10298</v>
      </c>
      <c r="C2699" s="1" t="str">
        <f t="shared" si="423"/>
        <v>21:0161</v>
      </c>
      <c r="D2699" s="1" t="str">
        <f t="shared" si="424"/>
        <v>21:0087</v>
      </c>
      <c r="E2699" t="s">
        <v>10299</v>
      </c>
      <c r="F2699" t="s">
        <v>10300</v>
      </c>
      <c r="H2699">
        <v>56.260012099999997</v>
      </c>
      <c r="I2699">
        <v>-102.37212289999999</v>
      </c>
      <c r="J2699" s="1" t="str">
        <f t="shared" si="425"/>
        <v>NGR lake sediment grab sample</v>
      </c>
      <c r="K2699" s="1" t="str">
        <f t="shared" si="426"/>
        <v>&lt;177 micron (NGR)</v>
      </c>
      <c r="L2699">
        <v>140</v>
      </c>
      <c r="M2699" t="s">
        <v>44</v>
      </c>
      <c r="N2699">
        <v>2698</v>
      </c>
      <c r="O2699">
        <v>7</v>
      </c>
    </row>
    <row r="2700" spans="1:15" x14ac:dyDescent="0.3">
      <c r="A2700" t="s">
        <v>10301</v>
      </c>
      <c r="B2700" t="s">
        <v>10302</v>
      </c>
      <c r="C2700" s="1" t="str">
        <f t="shared" si="423"/>
        <v>21:0161</v>
      </c>
      <c r="D2700" s="1" t="str">
        <f t="shared" si="424"/>
        <v>21:0087</v>
      </c>
      <c r="E2700" t="s">
        <v>10303</v>
      </c>
      <c r="F2700" t="s">
        <v>10304</v>
      </c>
      <c r="H2700">
        <v>56.260886399999997</v>
      </c>
      <c r="I2700">
        <v>-102.50125319999999</v>
      </c>
      <c r="J2700" s="1" t="str">
        <f t="shared" si="425"/>
        <v>NGR lake sediment grab sample</v>
      </c>
      <c r="K2700" s="1" t="str">
        <f t="shared" si="426"/>
        <v>&lt;177 micron (NGR)</v>
      </c>
      <c r="L2700">
        <v>140</v>
      </c>
      <c r="M2700" t="s">
        <v>49</v>
      </c>
      <c r="N2700">
        <v>2699</v>
      </c>
      <c r="O2700">
        <v>18</v>
      </c>
    </row>
    <row r="2701" spans="1:15" x14ac:dyDescent="0.3">
      <c r="A2701" t="s">
        <v>10305</v>
      </c>
      <c r="B2701" t="s">
        <v>10306</v>
      </c>
      <c r="C2701" s="1" t="str">
        <f t="shared" si="423"/>
        <v>21:0161</v>
      </c>
      <c r="D2701" s="1" t="str">
        <f t="shared" si="424"/>
        <v>21:0087</v>
      </c>
      <c r="E2701" t="s">
        <v>10307</v>
      </c>
      <c r="F2701" t="s">
        <v>10308</v>
      </c>
      <c r="H2701">
        <v>56.231004200000001</v>
      </c>
      <c r="I2701">
        <v>-102.4902914</v>
      </c>
      <c r="J2701" s="1" t="str">
        <f t="shared" si="425"/>
        <v>NGR lake sediment grab sample</v>
      </c>
      <c r="K2701" s="1" t="str">
        <f t="shared" si="426"/>
        <v>&lt;177 micron (NGR)</v>
      </c>
      <c r="L2701">
        <v>140</v>
      </c>
      <c r="M2701" t="s">
        <v>54</v>
      </c>
      <c r="N2701">
        <v>2700</v>
      </c>
      <c r="O2701">
        <v>18.5</v>
      </c>
    </row>
    <row r="2702" spans="1:15" x14ac:dyDescent="0.3">
      <c r="A2702" t="s">
        <v>10309</v>
      </c>
      <c r="B2702" t="s">
        <v>10310</v>
      </c>
      <c r="C2702" s="1" t="str">
        <f t="shared" si="423"/>
        <v>21:0161</v>
      </c>
      <c r="D2702" s="1" t="str">
        <f t="shared" si="424"/>
        <v>21:0087</v>
      </c>
      <c r="E2702" t="s">
        <v>10311</v>
      </c>
      <c r="F2702" t="s">
        <v>10312</v>
      </c>
      <c r="H2702">
        <v>56.2263582</v>
      </c>
      <c r="I2702">
        <v>-102.4389661</v>
      </c>
      <c r="J2702" s="1" t="str">
        <f t="shared" si="425"/>
        <v>NGR lake sediment grab sample</v>
      </c>
      <c r="K2702" s="1" t="str">
        <f t="shared" si="426"/>
        <v>&lt;177 micron (NGR)</v>
      </c>
      <c r="L2702">
        <v>140</v>
      </c>
      <c r="M2702" t="s">
        <v>59</v>
      </c>
      <c r="N2702">
        <v>2701</v>
      </c>
      <c r="O2702">
        <v>20.5</v>
      </c>
    </row>
    <row r="2703" spans="1:15" x14ac:dyDescent="0.3">
      <c r="A2703" t="s">
        <v>10313</v>
      </c>
      <c r="B2703" t="s">
        <v>10314</v>
      </c>
      <c r="C2703" s="1" t="str">
        <f t="shared" si="423"/>
        <v>21:0161</v>
      </c>
      <c r="D2703" s="1" t="str">
        <f t="shared" si="424"/>
        <v>21:0087</v>
      </c>
      <c r="E2703" t="s">
        <v>10315</v>
      </c>
      <c r="F2703" t="s">
        <v>10316</v>
      </c>
      <c r="H2703">
        <v>56.212894300000002</v>
      </c>
      <c r="I2703">
        <v>-102.4398647</v>
      </c>
      <c r="J2703" s="1" t="str">
        <f t="shared" si="425"/>
        <v>NGR lake sediment grab sample</v>
      </c>
      <c r="K2703" s="1" t="str">
        <f t="shared" si="426"/>
        <v>&lt;177 micron (NGR)</v>
      </c>
      <c r="L2703">
        <v>140</v>
      </c>
      <c r="M2703" t="s">
        <v>105</v>
      </c>
      <c r="N2703">
        <v>2702</v>
      </c>
      <c r="O2703">
        <v>16.5</v>
      </c>
    </row>
    <row r="2704" spans="1:15" x14ac:dyDescent="0.3">
      <c r="A2704" t="s">
        <v>10317</v>
      </c>
      <c r="B2704" t="s">
        <v>10318</v>
      </c>
      <c r="C2704" s="1" t="str">
        <f t="shared" si="423"/>
        <v>21:0161</v>
      </c>
      <c r="D2704" s="1" t="str">
        <f t="shared" si="424"/>
        <v>21:0087</v>
      </c>
      <c r="E2704" t="s">
        <v>10319</v>
      </c>
      <c r="F2704" t="s">
        <v>10320</v>
      </c>
      <c r="H2704">
        <v>56.199047499999999</v>
      </c>
      <c r="I2704">
        <v>-102.51011509999999</v>
      </c>
      <c r="J2704" s="1" t="str">
        <f t="shared" si="425"/>
        <v>NGR lake sediment grab sample</v>
      </c>
      <c r="K2704" s="1" t="str">
        <f t="shared" si="426"/>
        <v>&lt;177 micron (NGR)</v>
      </c>
      <c r="L2704">
        <v>140</v>
      </c>
      <c r="M2704" t="s">
        <v>110</v>
      </c>
      <c r="N2704">
        <v>2703</v>
      </c>
      <c r="O2704">
        <v>45</v>
      </c>
    </row>
    <row r="2705" spans="1:15" x14ac:dyDescent="0.3">
      <c r="A2705" t="s">
        <v>10321</v>
      </c>
      <c r="B2705" t="s">
        <v>10322</v>
      </c>
      <c r="C2705" s="1" t="str">
        <f t="shared" si="423"/>
        <v>21:0161</v>
      </c>
      <c r="D2705" s="1" t="str">
        <f>HYPERLINK("http://geochem.nrcan.gc.ca/cdogs/content/svy/svy_e.htm", "")</f>
        <v/>
      </c>
      <c r="G2705" s="1" t="str">
        <f>HYPERLINK("http://geochem.nrcan.gc.ca/cdogs/content/cr_/cr_00002_e.htm", "2")</f>
        <v>2</v>
      </c>
      <c r="J2705" t="s">
        <v>22</v>
      </c>
      <c r="K2705" t="s">
        <v>23</v>
      </c>
      <c r="L2705">
        <v>140</v>
      </c>
      <c r="M2705" t="s">
        <v>24</v>
      </c>
      <c r="N2705">
        <v>2704</v>
      </c>
      <c r="O2705">
        <v>16.5</v>
      </c>
    </row>
    <row r="2706" spans="1:15" x14ac:dyDescent="0.3">
      <c r="A2706" t="s">
        <v>10323</v>
      </c>
      <c r="B2706" t="s">
        <v>10324</v>
      </c>
      <c r="C2706" s="1" t="str">
        <f t="shared" si="423"/>
        <v>21:0161</v>
      </c>
      <c r="D2706" s="1" t="str">
        <f t="shared" ref="D2706:D2720" si="427">HYPERLINK("http://geochem.nrcan.gc.ca/cdogs/content/svy/svy210087_e.htm", "21:0087")</f>
        <v>21:0087</v>
      </c>
      <c r="E2706" t="s">
        <v>10325</v>
      </c>
      <c r="F2706" t="s">
        <v>10326</v>
      </c>
      <c r="H2706">
        <v>56.199819400000003</v>
      </c>
      <c r="I2706">
        <v>-102.54875970000001</v>
      </c>
      <c r="J2706" s="1" t="str">
        <f t="shared" ref="J2706:J2720" si="428">HYPERLINK("http://geochem.nrcan.gc.ca/cdogs/content/kwd/kwd020027_e.htm", "NGR lake sediment grab sample")</f>
        <v>NGR lake sediment grab sample</v>
      </c>
      <c r="K2706" s="1" t="str">
        <f t="shared" ref="K2706:K2720" si="429">HYPERLINK("http://geochem.nrcan.gc.ca/cdogs/content/kwd/kwd080006_e.htm", "&lt;177 micron (NGR)")</f>
        <v>&lt;177 micron (NGR)</v>
      </c>
      <c r="L2706">
        <v>140</v>
      </c>
      <c r="M2706" t="s">
        <v>120</v>
      </c>
      <c r="N2706">
        <v>2705</v>
      </c>
      <c r="O2706">
        <v>4</v>
      </c>
    </row>
    <row r="2707" spans="1:15" x14ac:dyDescent="0.3">
      <c r="A2707" t="s">
        <v>10327</v>
      </c>
      <c r="B2707" t="s">
        <v>10328</v>
      </c>
      <c r="C2707" s="1" t="str">
        <f t="shared" si="423"/>
        <v>21:0161</v>
      </c>
      <c r="D2707" s="1" t="str">
        <f t="shared" si="427"/>
        <v>21:0087</v>
      </c>
      <c r="E2707" t="s">
        <v>10329</v>
      </c>
      <c r="F2707" t="s">
        <v>10330</v>
      </c>
      <c r="H2707">
        <v>56.239602699999999</v>
      </c>
      <c r="I2707">
        <v>-102.5607426</v>
      </c>
      <c r="J2707" s="1" t="str">
        <f t="shared" si="428"/>
        <v>NGR lake sediment grab sample</v>
      </c>
      <c r="K2707" s="1" t="str">
        <f t="shared" si="429"/>
        <v>&lt;177 micron (NGR)</v>
      </c>
      <c r="L2707">
        <v>140</v>
      </c>
      <c r="M2707" t="s">
        <v>68</v>
      </c>
      <c r="N2707">
        <v>2706</v>
      </c>
      <c r="O2707">
        <v>6.5</v>
      </c>
    </row>
    <row r="2708" spans="1:15" x14ac:dyDescent="0.3">
      <c r="A2708" t="s">
        <v>10331</v>
      </c>
      <c r="B2708" t="s">
        <v>10332</v>
      </c>
      <c r="C2708" s="1" t="str">
        <f t="shared" si="423"/>
        <v>21:0161</v>
      </c>
      <c r="D2708" s="1" t="str">
        <f t="shared" si="427"/>
        <v>21:0087</v>
      </c>
      <c r="E2708" t="s">
        <v>10329</v>
      </c>
      <c r="F2708" t="s">
        <v>10333</v>
      </c>
      <c r="H2708">
        <v>56.239602699999999</v>
      </c>
      <c r="I2708">
        <v>-102.5607426</v>
      </c>
      <c r="J2708" s="1" t="str">
        <f t="shared" si="428"/>
        <v>NGR lake sediment grab sample</v>
      </c>
      <c r="K2708" s="1" t="str">
        <f t="shared" si="429"/>
        <v>&lt;177 micron (NGR)</v>
      </c>
      <c r="L2708">
        <v>140</v>
      </c>
      <c r="M2708" t="s">
        <v>72</v>
      </c>
      <c r="N2708">
        <v>2707</v>
      </c>
      <c r="O2708">
        <v>4</v>
      </c>
    </row>
    <row r="2709" spans="1:15" x14ac:dyDescent="0.3">
      <c r="A2709" t="s">
        <v>10334</v>
      </c>
      <c r="B2709" t="s">
        <v>10335</v>
      </c>
      <c r="C2709" s="1" t="str">
        <f t="shared" si="423"/>
        <v>21:0161</v>
      </c>
      <c r="D2709" s="1" t="str">
        <f t="shared" si="427"/>
        <v>21:0087</v>
      </c>
      <c r="E2709" t="s">
        <v>10336</v>
      </c>
      <c r="F2709" t="s">
        <v>10337</v>
      </c>
      <c r="H2709">
        <v>56.256805800000002</v>
      </c>
      <c r="I2709">
        <v>-102.47729889999999</v>
      </c>
      <c r="J2709" s="1" t="str">
        <f t="shared" si="428"/>
        <v>NGR lake sediment grab sample</v>
      </c>
      <c r="K2709" s="1" t="str">
        <f t="shared" si="429"/>
        <v>&lt;177 micron (NGR)</v>
      </c>
      <c r="L2709">
        <v>140</v>
      </c>
      <c r="M2709" t="s">
        <v>115</v>
      </c>
      <c r="N2709">
        <v>2708</v>
      </c>
      <c r="O2709">
        <v>4.5</v>
      </c>
    </row>
    <row r="2710" spans="1:15" x14ac:dyDescent="0.3">
      <c r="A2710" t="s">
        <v>10338</v>
      </c>
      <c r="B2710" t="s">
        <v>10339</v>
      </c>
      <c r="C2710" s="1" t="str">
        <f t="shared" si="423"/>
        <v>21:0161</v>
      </c>
      <c r="D2710" s="1" t="str">
        <f t="shared" si="427"/>
        <v>21:0087</v>
      </c>
      <c r="E2710" t="s">
        <v>10340</v>
      </c>
      <c r="F2710" t="s">
        <v>10341</v>
      </c>
      <c r="H2710">
        <v>56.208973</v>
      </c>
      <c r="I2710">
        <v>-102.7465267</v>
      </c>
      <c r="J2710" s="1" t="str">
        <f t="shared" si="428"/>
        <v>NGR lake sediment grab sample</v>
      </c>
      <c r="K2710" s="1" t="str">
        <f t="shared" si="429"/>
        <v>&lt;177 micron (NGR)</v>
      </c>
      <c r="L2710">
        <v>140</v>
      </c>
      <c r="M2710" t="s">
        <v>176</v>
      </c>
      <c r="N2710">
        <v>2709</v>
      </c>
      <c r="O2710">
        <v>2.5</v>
      </c>
    </row>
    <row r="2711" spans="1:15" x14ac:dyDescent="0.3">
      <c r="A2711" t="s">
        <v>10342</v>
      </c>
      <c r="B2711" t="s">
        <v>10343</v>
      </c>
      <c r="C2711" s="1" t="str">
        <f t="shared" si="423"/>
        <v>21:0161</v>
      </c>
      <c r="D2711" s="1" t="str">
        <f t="shared" si="427"/>
        <v>21:0087</v>
      </c>
      <c r="E2711" t="s">
        <v>10344</v>
      </c>
      <c r="F2711" t="s">
        <v>10345</v>
      </c>
      <c r="H2711">
        <v>56.216042199999997</v>
      </c>
      <c r="I2711">
        <v>-102.789659</v>
      </c>
      <c r="J2711" s="1" t="str">
        <f t="shared" si="428"/>
        <v>NGR lake sediment grab sample</v>
      </c>
      <c r="K2711" s="1" t="str">
        <f t="shared" si="429"/>
        <v>&lt;177 micron (NGR)</v>
      </c>
      <c r="L2711">
        <v>140</v>
      </c>
      <c r="M2711" t="s">
        <v>183</v>
      </c>
      <c r="N2711">
        <v>2710</v>
      </c>
      <c r="O2711">
        <v>21.5</v>
      </c>
    </row>
    <row r="2712" spans="1:15" x14ac:dyDescent="0.3">
      <c r="A2712" t="s">
        <v>10346</v>
      </c>
      <c r="B2712" t="s">
        <v>10347</v>
      </c>
      <c r="C2712" s="1" t="str">
        <f t="shared" si="423"/>
        <v>21:0161</v>
      </c>
      <c r="D2712" s="1" t="str">
        <f t="shared" si="427"/>
        <v>21:0087</v>
      </c>
      <c r="E2712" t="s">
        <v>10348</v>
      </c>
      <c r="F2712" t="s">
        <v>10349</v>
      </c>
      <c r="H2712">
        <v>56.212350700000002</v>
      </c>
      <c r="I2712">
        <v>-102.8350267</v>
      </c>
      <c r="J2712" s="1" t="str">
        <f t="shared" si="428"/>
        <v>NGR lake sediment grab sample</v>
      </c>
      <c r="K2712" s="1" t="str">
        <f t="shared" si="429"/>
        <v>&lt;177 micron (NGR)</v>
      </c>
      <c r="L2712">
        <v>140</v>
      </c>
      <c r="M2712" t="s">
        <v>188</v>
      </c>
      <c r="N2712">
        <v>2711</v>
      </c>
      <c r="O2712">
        <v>33</v>
      </c>
    </row>
    <row r="2713" spans="1:15" x14ac:dyDescent="0.3">
      <c r="A2713" t="s">
        <v>10350</v>
      </c>
      <c r="B2713" t="s">
        <v>10351</v>
      </c>
      <c r="C2713" s="1" t="str">
        <f t="shared" si="423"/>
        <v>21:0161</v>
      </c>
      <c r="D2713" s="1" t="str">
        <f t="shared" si="427"/>
        <v>21:0087</v>
      </c>
      <c r="E2713" t="s">
        <v>10352</v>
      </c>
      <c r="F2713" t="s">
        <v>10353</v>
      </c>
      <c r="H2713">
        <v>56.209567999999997</v>
      </c>
      <c r="I2713">
        <v>-102.88194729999999</v>
      </c>
      <c r="J2713" s="1" t="str">
        <f t="shared" si="428"/>
        <v>NGR lake sediment grab sample</v>
      </c>
      <c r="K2713" s="1" t="str">
        <f t="shared" si="429"/>
        <v>&lt;177 micron (NGR)</v>
      </c>
      <c r="L2713">
        <v>140</v>
      </c>
      <c r="M2713" t="s">
        <v>193</v>
      </c>
      <c r="N2713">
        <v>2712</v>
      </c>
      <c r="O2713">
        <v>57.5</v>
      </c>
    </row>
    <row r="2714" spans="1:15" x14ac:dyDescent="0.3">
      <c r="A2714" t="s">
        <v>10354</v>
      </c>
      <c r="B2714" t="s">
        <v>10355</v>
      </c>
      <c r="C2714" s="1" t="str">
        <f t="shared" si="423"/>
        <v>21:0161</v>
      </c>
      <c r="D2714" s="1" t="str">
        <f t="shared" si="427"/>
        <v>21:0087</v>
      </c>
      <c r="E2714" t="s">
        <v>10325</v>
      </c>
      <c r="F2714" t="s">
        <v>10356</v>
      </c>
      <c r="H2714">
        <v>56.199819400000003</v>
      </c>
      <c r="I2714">
        <v>-102.54875970000001</v>
      </c>
      <c r="J2714" s="1" t="str">
        <f t="shared" si="428"/>
        <v>NGR lake sediment grab sample</v>
      </c>
      <c r="K2714" s="1" t="str">
        <f t="shared" si="429"/>
        <v>&lt;177 micron (NGR)</v>
      </c>
      <c r="L2714">
        <v>140</v>
      </c>
      <c r="M2714" t="s">
        <v>197</v>
      </c>
      <c r="N2714">
        <v>2713</v>
      </c>
      <c r="O2714">
        <v>2</v>
      </c>
    </row>
    <row r="2715" spans="1:15" x14ac:dyDescent="0.3">
      <c r="A2715" t="s">
        <v>10357</v>
      </c>
      <c r="B2715" t="s">
        <v>10358</v>
      </c>
      <c r="C2715" s="1" t="str">
        <f t="shared" si="423"/>
        <v>21:0161</v>
      </c>
      <c r="D2715" s="1" t="str">
        <f t="shared" si="427"/>
        <v>21:0087</v>
      </c>
      <c r="E2715" t="s">
        <v>10359</v>
      </c>
      <c r="F2715" t="s">
        <v>10360</v>
      </c>
      <c r="H2715">
        <v>56.209380099999997</v>
      </c>
      <c r="I2715">
        <v>-102.9238831</v>
      </c>
      <c r="J2715" s="1" t="str">
        <f t="shared" si="428"/>
        <v>NGR lake sediment grab sample</v>
      </c>
      <c r="K2715" s="1" t="str">
        <f t="shared" si="429"/>
        <v>&lt;177 micron (NGR)</v>
      </c>
      <c r="L2715">
        <v>141</v>
      </c>
      <c r="M2715" t="s">
        <v>19</v>
      </c>
      <c r="N2715">
        <v>2714</v>
      </c>
      <c r="O2715">
        <v>21</v>
      </c>
    </row>
    <row r="2716" spans="1:15" x14ac:dyDescent="0.3">
      <c r="A2716" t="s">
        <v>10361</v>
      </c>
      <c r="B2716" t="s">
        <v>10362</v>
      </c>
      <c r="C2716" s="1" t="str">
        <f t="shared" si="423"/>
        <v>21:0161</v>
      </c>
      <c r="D2716" s="1" t="str">
        <f t="shared" si="427"/>
        <v>21:0087</v>
      </c>
      <c r="E2716" t="s">
        <v>10363</v>
      </c>
      <c r="F2716" t="s">
        <v>10364</v>
      </c>
      <c r="H2716">
        <v>56.195973500000001</v>
      </c>
      <c r="I2716">
        <v>-102.98263729999999</v>
      </c>
      <c r="J2716" s="1" t="str">
        <f t="shared" si="428"/>
        <v>NGR lake sediment grab sample</v>
      </c>
      <c r="K2716" s="1" t="str">
        <f t="shared" si="429"/>
        <v>&lt;177 micron (NGR)</v>
      </c>
      <c r="L2716">
        <v>141</v>
      </c>
      <c r="M2716" t="s">
        <v>68</v>
      </c>
      <c r="N2716">
        <v>2715</v>
      </c>
      <c r="O2716">
        <v>15</v>
      </c>
    </row>
    <row r="2717" spans="1:15" x14ac:dyDescent="0.3">
      <c r="A2717" t="s">
        <v>10365</v>
      </c>
      <c r="B2717" t="s">
        <v>10366</v>
      </c>
      <c r="C2717" s="1" t="str">
        <f t="shared" si="423"/>
        <v>21:0161</v>
      </c>
      <c r="D2717" s="1" t="str">
        <f t="shared" si="427"/>
        <v>21:0087</v>
      </c>
      <c r="E2717" t="s">
        <v>10363</v>
      </c>
      <c r="F2717" t="s">
        <v>10367</v>
      </c>
      <c r="H2717">
        <v>56.195973500000001</v>
      </c>
      <c r="I2717">
        <v>-102.98263729999999</v>
      </c>
      <c r="J2717" s="1" t="str">
        <f t="shared" si="428"/>
        <v>NGR lake sediment grab sample</v>
      </c>
      <c r="K2717" s="1" t="str">
        <f t="shared" si="429"/>
        <v>&lt;177 micron (NGR)</v>
      </c>
      <c r="L2717">
        <v>141</v>
      </c>
      <c r="M2717" t="s">
        <v>72</v>
      </c>
      <c r="N2717">
        <v>2716</v>
      </c>
      <c r="O2717">
        <v>67.5</v>
      </c>
    </row>
    <row r="2718" spans="1:15" x14ac:dyDescent="0.3">
      <c r="A2718" t="s">
        <v>10368</v>
      </c>
      <c r="B2718" t="s">
        <v>10369</v>
      </c>
      <c r="C2718" s="1" t="str">
        <f t="shared" si="423"/>
        <v>21:0161</v>
      </c>
      <c r="D2718" s="1" t="str">
        <f t="shared" si="427"/>
        <v>21:0087</v>
      </c>
      <c r="E2718" t="s">
        <v>10370</v>
      </c>
      <c r="F2718" t="s">
        <v>10371</v>
      </c>
      <c r="H2718">
        <v>56.190083199999997</v>
      </c>
      <c r="I2718">
        <v>-102.9523245</v>
      </c>
      <c r="J2718" s="1" t="str">
        <f t="shared" si="428"/>
        <v>NGR lake sediment grab sample</v>
      </c>
      <c r="K2718" s="1" t="str">
        <f t="shared" si="429"/>
        <v>&lt;177 micron (NGR)</v>
      </c>
      <c r="L2718">
        <v>141</v>
      </c>
      <c r="M2718" t="s">
        <v>29</v>
      </c>
      <c r="N2718">
        <v>2717</v>
      </c>
      <c r="O2718">
        <v>31.5</v>
      </c>
    </row>
    <row r="2719" spans="1:15" x14ac:dyDescent="0.3">
      <c r="A2719" t="s">
        <v>10372</v>
      </c>
      <c r="B2719" t="s">
        <v>10373</v>
      </c>
      <c r="C2719" s="1" t="str">
        <f t="shared" si="423"/>
        <v>21:0161</v>
      </c>
      <c r="D2719" s="1" t="str">
        <f t="shared" si="427"/>
        <v>21:0087</v>
      </c>
      <c r="E2719" t="s">
        <v>10374</v>
      </c>
      <c r="F2719" t="s">
        <v>10375</v>
      </c>
      <c r="H2719">
        <v>56.158287399999999</v>
      </c>
      <c r="I2719">
        <v>-102.9862238</v>
      </c>
      <c r="J2719" s="1" t="str">
        <f t="shared" si="428"/>
        <v>NGR lake sediment grab sample</v>
      </c>
      <c r="K2719" s="1" t="str">
        <f t="shared" si="429"/>
        <v>&lt;177 micron (NGR)</v>
      </c>
      <c r="L2719">
        <v>141</v>
      </c>
      <c r="M2719" t="s">
        <v>34</v>
      </c>
      <c r="N2719">
        <v>2718</v>
      </c>
      <c r="O2719">
        <v>57.5</v>
      </c>
    </row>
    <row r="2720" spans="1:15" x14ac:dyDescent="0.3">
      <c r="A2720" t="s">
        <v>10376</v>
      </c>
      <c r="B2720" t="s">
        <v>10377</v>
      </c>
      <c r="C2720" s="1" t="str">
        <f t="shared" si="423"/>
        <v>21:0161</v>
      </c>
      <c r="D2720" s="1" t="str">
        <f t="shared" si="427"/>
        <v>21:0087</v>
      </c>
      <c r="E2720" t="s">
        <v>10378</v>
      </c>
      <c r="F2720" t="s">
        <v>10379</v>
      </c>
      <c r="H2720">
        <v>56.154240399999999</v>
      </c>
      <c r="I2720">
        <v>-103.0138085</v>
      </c>
      <c r="J2720" s="1" t="str">
        <f t="shared" si="428"/>
        <v>NGR lake sediment grab sample</v>
      </c>
      <c r="K2720" s="1" t="str">
        <f t="shared" si="429"/>
        <v>&lt;177 micron (NGR)</v>
      </c>
      <c r="L2720">
        <v>141</v>
      </c>
      <c r="M2720" t="s">
        <v>39</v>
      </c>
      <c r="N2720">
        <v>2719</v>
      </c>
      <c r="O2720">
        <v>36.5</v>
      </c>
    </row>
    <row r="2721" spans="1:15" x14ac:dyDescent="0.3">
      <c r="A2721" t="s">
        <v>10380</v>
      </c>
      <c r="B2721" t="s">
        <v>10381</v>
      </c>
      <c r="C2721" s="1" t="str">
        <f t="shared" si="423"/>
        <v>21:0161</v>
      </c>
      <c r="D2721" s="1" t="str">
        <f>HYPERLINK("http://geochem.nrcan.gc.ca/cdogs/content/svy/svy_e.htm", "")</f>
        <v/>
      </c>
      <c r="G2721" s="1" t="str">
        <f>HYPERLINK("http://geochem.nrcan.gc.ca/cdogs/content/cr_/cr_00001_e.htm", "1")</f>
        <v>1</v>
      </c>
      <c r="J2721" t="s">
        <v>22</v>
      </c>
      <c r="K2721" t="s">
        <v>23</v>
      </c>
      <c r="L2721">
        <v>141</v>
      </c>
      <c r="M2721" t="s">
        <v>24</v>
      </c>
      <c r="N2721">
        <v>2720</v>
      </c>
      <c r="O2721">
        <v>48.5</v>
      </c>
    </row>
    <row r="2722" spans="1:15" x14ac:dyDescent="0.3">
      <c r="A2722" t="s">
        <v>10382</v>
      </c>
      <c r="B2722" t="s">
        <v>10383</v>
      </c>
      <c r="C2722" s="1" t="str">
        <f t="shared" si="423"/>
        <v>21:0161</v>
      </c>
      <c r="D2722" s="1" t="str">
        <f t="shared" ref="D2722:D2738" si="430">HYPERLINK("http://geochem.nrcan.gc.ca/cdogs/content/svy/svy210087_e.htm", "21:0087")</f>
        <v>21:0087</v>
      </c>
      <c r="E2722" t="s">
        <v>10384</v>
      </c>
      <c r="F2722" t="s">
        <v>10385</v>
      </c>
      <c r="H2722">
        <v>56.132326200000001</v>
      </c>
      <c r="I2722">
        <v>-102.9924091</v>
      </c>
      <c r="J2722" s="1" t="str">
        <f t="shared" ref="J2722:J2738" si="431">HYPERLINK("http://geochem.nrcan.gc.ca/cdogs/content/kwd/kwd020027_e.htm", "NGR lake sediment grab sample")</f>
        <v>NGR lake sediment grab sample</v>
      </c>
      <c r="K2722" s="1" t="str">
        <f t="shared" ref="K2722:K2738" si="432">HYPERLINK("http://geochem.nrcan.gc.ca/cdogs/content/kwd/kwd080006_e.htm", "&lt;177 micron (NGR)")</f>
        <v>&lt;177 micron (NGR)</v>
      </c>
      <c r="L2722">
        <v>141</v>
      </c>
      <c r="M2722" t="s">
        <v>120</v>
      </c>
      <c r="N2722">
        <v>2721</v>
      </c>
      <c r="O2722">
        <v>10</v>
      </c>
    </row>
    <row r="2723" spans="1:15" x14ac:dyDescent="0.3">
      <c r="A2723" t="s">
        <v>10386</v>
      </c>
      <c r="B2723" t="s">
        <v>10387</v>
      </c>
      <c r="C2723" s="1" t="str">
        <f t="shared" si="423"/>
        <v>21:0161</v>
      </c>
      <c r="D2723" s="1" t="str">
        <f t="shared" si="430"/>
        <v>21:0087</v>
      </c>
      <c r="E2723" t="s">
        <v>10388</v>
      </c>
      <c r="F2723" t="s">
        <v>10389</v>
      </c>
      <c r="H2723">
        <v>56.120605699999999</v>
      </c>
      <c r="I2723">
        <v>-103.04610889999999</v>
      </c>
      <c r="J2723" s="1" t="str">
        <f t="shared" si="431"/>
        <v>NGR lake sediment grab sample</v>
      </c>
      <c r="K2723" s="1" t="str">
        <f t="shared" si="432"/>
        <v>&lt;177 micron (NGR)</v>
      </c>
      <c r="L2723">
        <v>141</v>
      </c>
      <c r="M2723" t="s">
        <v>44</v>
      </c>
      <c r="N2723">
        <v>2722</v>
      </c>
      <c r="O2723">
        <v>44</v>
      </c>
    </row>
    <row r="2724" spans="1:15" x14ac:dyDescent="0.3">
      <c r="A2724" t="s">
        <v>10390</v>
      </c>
      <c r="B2724" t="s">
        <v>10391</v>
      </c>
      <c r="C2724" s="1" t="str">
        <f t="shared" si="423"/>
        <v>21:0161</v>
      </c>
      <c r="D2724" s="1" t="str">
        <f t="shared" si="430"/>
        <v>21:0087</v>
      </c>
      <c r="E2724" t="s">
        <v>10392</v>
      </c>
      <c r="F2724" t="s">
        <v>10393</v>
      </c>
      <c r="H2724">
        <v>56.089845699999998</v>
      </c>
      <c r="I2724">
        <v>-103.0331997</v>
      </c>
      <c r="J2724" s="1" t="str">
        <f t="shared" si="431"/>
        <v>NGR lake sediment grab sample</v>
      </c>
      <c r="K2724" s="1" t="str">
        <f t="shared" si="432"/>
        <v>&lt;177 micron (NGR)</v>
      </c>
      <c r="L2724">
        <v>141</v>
      </c>
      <c r="M2724" t="s">
        <v>49</v>
      </c>
      <c r="N2724">
        <v>2723</v>
      </c>
      <c r="O2724">
        <v>27.5</v>
      </c>
    </row>
    <row r="2725" spans="1:15" x14ac:dyDescent="0.3">
      <c r="A2725" t="s">
        <v>10394</v>
      </c>
      <c r="B2725" t="s">
        <v>10395</v>
      </c>
      <c r="C2725" s="1" t="str">
        <f t="shared" si="423"/>
        <v>21:0161</v>
      </c>
      <c r="D2725" s="1" t="str">
        <f t="shared" si="430"/>
        <v>21:0087</v>
      </c>
      <c r="E2725" t="s">
        <v>10396</v>
      </c>
      <c r="F2725" t="s">
        <v>10397</v>
      </c>
      <c r="H2725">
        <v>56.053008900000002</v>
      </c>
      <c r="I2725">
        <v>-102.87126739999999</v>
      </c>
      <c r="J2725" s="1" t="str">
        <f t="shared" si="431"/>
        <v>NGR lake sediment grab sample</v>
      </c>
      <c r="K2725" s="1" t="str">
        <f t="shared" si="432"/>
        <v>&lt;177 micron (NGR)</v>
      </c>
      <c r="L2725">
        <v>141</v>
      </c>
      <c r="M2725" t="s">
        <v>54</v>
      </c>
      <c r="N2725">
        <v>2724</v>
      </c>
      <c r="O2725">
        <v>23</v>
      </c>
    </row>
    <row r="2726" spans="1:15" x14ac:dyDescent="0.3">
      <c r="A2726" t="s">
        <v>10398</v>
      </c>
      <c r="B2726" t="s">
        <v>10399</v>
      </c>
      <c r="C2726" s="1" t="str">
        <f t="shared" si="423"/>
        <v>21:0161</v>
      </c>
      <c r="D2726" s="1" t="str">
        <f t="shared" si="430"/>
        <v>21:0087</v>
      </c>
      <c r="E2726" t="s">
        <v>10400</v>
      </c>
      <c r="F2726" t="s">
        <v>10401</v>
      </c>
      <c r="H2726">
        <v>56.075233300000001</v>
      </c>
      <c r="I2726">
        <v>-102.8571865</v>
      </c>
      <c r="J2726" s="1" t="str">
        <f t="shared" si="431"/>
        <v>NGR lake sediment grab sample</v>
      </c>
      <c r="K2726" s="1" t="str">
        <f t="shared" si="432"/>
        <v>&lt;177 micron (NGR)</v>
      </c>
      <c r="L2726">
        <v>141</v>
      </c>
      <c r="M2726" t="s">
        <v>59</v>
      </c>
      <c r="N2726">
        <v>2725</v>
      </c>
      <c r="O2726">
        <v>22</v>
      </c>
    </row>
    <row r="2727" spans="1:15" x14ac:dyDescent="0.3">
      <c r="A2727" t="s">
        <v>10402</v>
      </c>
      <c r="B2727" t="s">
        <v>10403</v>
      </c>
      <c r="C2727" s="1" t="str">
        <f t="shared" si="423"/>
        <v>21:0161</v>
      </c>
      <c r="D2727" s="1" t="str">
        <f t="shared" si="430"/>
        <v>21:0087</v>
      </c>
      <c r="E2727" t="s">
        <v>10404</v>
      </c>
      <c r="F2727" t="s">
        <v>10405</v>
      </c>
      <c r="H2727">
        <v>56.087339100000001</v>
      </c>
      <c r="I2727">
        <v>-102.7793568</v>
      </c>
      <c r="J2727" s="1" t="str">
        <f t="shared" si="431"/>
        <v>NGR lake sediment grab sample</v>
      </c>
      <c r="K2727" s="1" t="str">
        <f t="shared" si="432"/>
        <v>&lt;177 micron (NGR)</v>
      </c>
      <c r="L2727">
        <v>141</v>
      </c>
      <c r="M2727" t="s">
        <v>105</v>
      </c>
      <c r="N2727">
        <v>2726</v>
      </c>
      <c r="O2727">
        <v>49.5</v>
      </c>
    </row>
    <row r="2728" spans="1:15" x14ac:dyDescent="0.3">
      <c r="A2728" t="s">
        <v>10406</v>
      </c>
      <c r="B2728" t="s">
        <v>10407</v>
      </c>
      <c r="C2728" s="1" t="str">
        <f t="shared" si="423"/>
        <v>21:0161</v>
      </c>
      <c r="D2728" s="1" t="str">
        <f t="shared" si="430"/>
        <v>21:0087</v>
      </c>
      <c r="E2728" t="s">
        <v>10408</v>
      </c>
      <c r="F2728" t="s">
        <v>10409</v>
      </c>
      <c r="H2728">
        <v>56.092747899999999</v>
      </c>
      <c r="I2728">
        <v>-102.7308147</v>
      </c>
      <c r="J2728" s="1" t="str">
        <f t="shared" si="431"/>
        <v>NGR lake sediment grab sample</v>
      </c>
      <c r="K2728" s="1" t="str">
        <f t="shared" si="432"/>
        <v>&lt;177 micron (NGR)</v>
      </c>
      <c r="L2728">
        <v>141</v>
      </c>
      <c r="M2728" t="s">
        <v>110</v>
      </c>
      <c r="N2728">
        <v>2727</v>
      </c>
      <c r="O2728">
        <v>23.5</v>
      </c>
    </row>
    <row r="2729" spans="1:15" x14ac:dyDescent="0.3">
      <c r="A2729" t="s">
        <v>10410</v>
      </c>
      <c r="B2729" t="s">
        <v>10411</v>
      </c>
      <c r="C2729" s="1" t="str">
        <f t="shared" si="423"/>
        <v>21:0161</v>
      </c>
      <c r="D2729" s="1" t="str">
        <f t="shared" si="430"/>
        <v>21:0087</v>
      </c>
      <c r="E2729" t="s">
        <v>10412</v>
      </c>
      <c r="F2729" t="s">
        <v>10413</v>
      </c>
      <c r="H2729">
        <v>56.076083599999997</v>
      </c>
      <c r="I2729">
        <v>-102.70447559999999</v>
      </c>
      <c r="J2729" s="1" t="str">
        <f t="shared" si="431"/>
        <v>NGR lake sediment grab sample</v>
      </c>
      <c r="K2729" s="1" t="str">
        <f t="shared" si="432"/>
        <v>&lt;177 micron (NGR)</v>
      </c>
      <c r="L2729">
        <v>141</v>
      </c>
      <c r="M2729" t="s">
        <v>115</v>
      </c>
      <c r="N2729">
        <v>2728</v>
      </c>
      <c r="O2729">
        <v>18.5</v>
      </c>
    </row>
    <row r="2730" spans="1:15" x14ac:dyDescent="0.3">
      <c r="A2730" t="s">
        <v>10414</v>
      </c>
      <c r="B2730" t="s">
        <v>10415</v>
      </c>
      <c r="C2730" s="1" t="str">
        <f t="shared" si="423"/>
        <v>21:0161</v>
      </c>
      <c r="D2730" s="1" t="str">
        <f t="shared" si="430"/>
        <v>21:0087</v>
      </c>
      <c r="E2730" t="s">
        <v>10416</v>
      </c>
      <c r="F2730" t="s">
        <v>10417</v>
      </c>
      <c r="H2730">
        <v>56.061864800000002</v>
      </c>
      <c r="I2730">
        <v>-102.6651604</v>
      </c>
      <c r="J2730" s="1" t="str">
        <f t="shared" si="431"/>
        <v>NGR lake sediment grab sample</v>
      </c>
      <c r="K2730" s="1" t="str">
        <f t="shared" si="432"/>
        <v>&lt;177 micron (NGR)</v>
      </c>
      <c r="L2730">
        <v>141</v>
      </c>
      <c r="M2730" t="s">
        <v>176</v>
      </c>
      <c r="N2730">
        <v>2729</v>
      </c>
      <c r="O2730">
        <v>48</v>
      </c>
    </row>
    <row r="2731" spans="1:15" x14ac:dyDescent="0.3">
      <c r="A2731" t="s">
        <v>10418</v>
      </c>
      <c r="B2731" t="s">
        <v>10419</v>
      </c>
      <c r="C2731" s="1" t="str">
        <f t="shared" si="423"/>
        <v>21:0161</v>
      </c>
      <c r="D2731" s="1" t="str">
        <f t="shared" si="430"/>
        <v>21:0087</v>
      </c>
      <c r="E2731" t="s">
        <v>10420</v>
      </c>
      <c r="F2731" t="s">
        <v>10421</v>
      </c>
      <c r="H2731">
        <v>56.069333</v>
      </c>
      <c r="I2731">
        <v>-102.63257299999999</v>
      </c>
      <c r="J2731" s="1" t="str">
        <f t="shared" si="431"/>
        <v>NGR lake sediment grab sample</v>
      </c>
      <c r="K2731" s="1" t="str">
        <f t="shared" si="432"/>
        <v>&lt;177 micron (NGR)</v>
      </c>
      <c r="L2731">
        <v>141</v>
      </c>
      <c r="M2731" t="s">
        <v>183</v>
      </c>
      <c r="N2731">
        <v>2730</v>
      </c>
      <c r="O2731">
        <v>53</v>
      </c>
    </row>
    <row r="2732" spans="1:15" x14ac:dyDescent="0.3">
      <c r="A2732" t="s">
        <v>10422</v>
      </c>
      <c r="B2732" t="s">
        <v>10423</v>
      </c>
      <c r="C2732" s="1" t="str">
        <f t="shared" si="423"/>
        <v>21:0161</v>
      </c>
      <c r="D2732" s="1" t="str">
        <f t="shared" si="430"/>
        <v>21:0087</v>
      </c>
      <c r="E2732" t="s">
        <v>10424</v>
      </c>
      <c r="F2732" t="s">
        <v>10425</v>
      </c>
      <c r="H2732">
        <v>56.191381</v>
      </c>
      <c r="I2732">
        <v>-102.67018950000001</v>
      </c>
      <c r="J2732" s="1" t="str">
        <f t="shared" si="431"/>
        <v>NGR lake sediment grab sample</v>
      </c>
      <c r="K2732" s="1" t="str">
        <f t="shared" si="432"/>
        <v>&lt;177 micron (NGR)</v>
      </c>
      <c r="L2732">
        <v>141</v>
      </c>
      <c r="M2732" t="s">
        <v>188</v>
      </c>
      <c r="N2732">
        <v>2731</v>
      </c>
      <c r="O2732">
        <v>58.5</v>
      </c>
    </row>
    <row r="2733" spans="1:15" x14ac:dyDescent="0.3">
      <c r="A2733" t="s">
        <v>10426</v>
      </c>
      <c r="B2733" t="s">
        <v>10427</v>
      </c>
      <c r="C2733" s="1" t="str">
        <f t="shared" si="423"/>
        <v>21:0161</v>
      </c>
      <c r="D2733" s="1" t="str">
        <f t="shared" si="430"/>
        <v>21:0087</v>
      </c>
      <c r="E2733" t="s">
        <v>10428</v>
      </c>
      <c r="F2733" t="s">
        <v>10429</v>
      </c>
      <c r="H2733">
        <v>56.2185992</v>
      </c>
      <c r="I2733">
        <v>-102.63627750000001</v>
      </c>
      <c r="J2733" s="1" t="str">
        <f t="shared" si="431"/>
        <v>NGR lake sediment grab sample</v>
      </c>
      <c r="K2733" s="1" t="str">
        <f t="shared" si="432"/>
        <v>&lt;177 micron (NGR)</v>
      </c>
      <c r="L2733">
        <v>141</v>
      </c>
      <c r="M2733" t="s">
        <v>193</v>
      </c>
      <c r="N2733">
        <v>2732</v>
      </c>
      <c r="O2733">
        <v>58.5</v>
      </c>
    </row>
    <row r="2734" spans="1:15" x14ac:dyDescent="0.3">
      <c r="A2734" t="s">
        <v>10430</v>
      </c>
      <c r="B2734" t="s">
        <v>10431</v>
      </c>
      <c r="C2734" s="1" t="str">
        <f t="shared" si="423"/>
        <v>21:0161</v>
      </c>
      <c r="D2734" s="1" t="str">
        <f t="shared" si="430"/>
        <v>21:0087</v>
      </c>
      <c r="E2734" t="s">
        <v>10384</v>
      </c>
      <c r="F2734" t="s">
        <v>10432</v>
      </c>
      <c r="H2734">
        <v>56.132326200000001</v>
      </c>
      <c r="I2734">
        <v>-102.9924091</v>
      </c>
      <c r="J2734" s="1" t="str">
        <f t="shared" si="431"/>
        <v>NGR lake sediment grab sample</v>
      </c>
      <c r="K2734" s="1" t="str">
        <f t="shared" si="432"/>
        <v>&lt;177 micron (NGR)</v>
      </c>
      <c r="L2734">
        <v>141</v>
      </c>
      <c r="M2734" t="s">
        <v>197</v>
      </c>
      <c r="N2734">
        <v>2733</v>
      </c>
      <c r="O2734">
        <v>12</v>
      </c>
    </row>
    <row r="2735" spans="1:15" x14ac:dyDescent="0.3">
      <c r="A2735" t="s">
        <v>10433</v>
      </c>
      <c r="B2735" t="s">
        <v>10434</v>
      </c>
      <c r="C2735" s="1" t="str">
        <f t="shared" si="423"/>
        <v>21:0161</v>
      </c>
      <c r="D2735" s="1" t="str">
        <f t="shared" si="430"/>
        <v>21:0087</v>
      </c>
      <c r="E2735" t="s">
        <v>10435</v>
      </c>
      <c r="F2735" t="s">
        <v>10436</v>
      </c>
      <c r="H2735">
        <v>56.248469299999996</v>
      </c>
      <c r="I2735">
        <v>-102.6005361</v>
      </c>
      <c r="J2735" s="1" t="str">
        <f t="shared" si="431"/>
        <v>NGR lake sediment grab sample</v>
      </c>
      <c r="K2735" s="1" t="str">
        <f t="shared" si="432"/>
        <v>&lt;177 micron (NGR)</v>
      </c>
      <c r="L2735">
        <v>142</v>
      </c>
      <c r="M2735" t="s">
        <v>19</v>
      </c>
      <c r="N2735">
        <v>2734</v>
      </c>
      <c r="O2735">
        <v>12</v>
      </c>
    </row>
    <row r="2736" spans="1:15" x14ac:dyDescent="0.3">
      <c r="A2736" t="s">
        <v>10437</v>
      </c>
      <c r="B2736" t="s">
        <v>10438</v>
      </c>
      <c r="C2736" s="1" t="str">
        <f t="shared" si="423"/>
        <v>21:0161</v>
      </c>
      <c r="D2736" s="1" t="str">
        <f t="shared" si="430"/>
        <v>21:0087</v>
      </c>
      <c r="E2736" t="s">
        <v>10439</v>
      </c>
      <c r="F2736" t="s">
        <v>10440</v>
      </c>
      <c r="H2736">
        <v>56.273978499999998</v>
      </c>
      <c r="I2736">
        <v>-102.6183228</v>
      </c>
      <c r="J2736" s="1" t="str">
        <f t="shared" si="431"/>
        <v>NGR lake sediment grab sample</v>
      </c>
      <c r="K2736" s="1" t="str">
        <f t="shared" si="432"/>
        <v>&lt;177 micron (NGR)</v>
      </c>
      <c r="L2736">
        <v>142</v>
      </c>
      <c r="M2736" t="s">
        <v>120</v>
      </c>
      <c r="N2736">
        <v>2735</v>
      </c>
      <c r="O2736">
        <v>0.5</v>
      </c>
    </row>
    <row r="2737" spans="1:15" x14ac:dyDescent="0.3">
      <c r="A2737" t="s">
        <v>10441</v>
      </c>
      <c r="B2737" t="s">
        <v>10442</v>
      </c>
      <c r="C2737" s="1" t="str">
        <f t="shared" si="423"/>
        <v>21:0161</v>
      </c>
      <c r="D2737" s="1" t="str">
        <f t="shared" si="430"/>
        <v>21:0087</v>
      </c>
      <c r="E2737" t="s">
        <v>10443</v>
      </c>
      <c r="F2737" t="s">
        <v>10444</v>
      </c>
      <c r="H2737">
        <v>56.281953299999998</v>
      </c>
      <c r="I2737">
        <v>-102.52088329999999</v>
      </c>
      <c r="J2737" s="1" t="str">
        <f t="shared" si="431"/>
        <v>NGR lake sediment grab sample</v>
      </c>
      <c r="K2737" s="1" t="str">
        <f t="shared" si="432"/>
        <v>&lt;177 micron (NGR)</v>
      </c>
      <c r="L2737">
        <v>142</v>
      </c>
      <c r="M2737" t="s">
        <v>29</v>
      </c>
      <c r="N2737">
        <v>2736</v>
      </c>
      <c r="O2737">
        <v>16</v>
      </c>
    </row>
    <row r="2738" spans="1:15" x14ac:dyDescent="0.3">
      <c r="A2738" t="s">
        <v>10445</v>
      </c>
      <c r="B2738" t="s">
        <v>10446</v>
      </c>
      <c r="C2738" s="1" t="str">
        <f t="shared" si="423"/>
        <v>21:0161</v>
      </c>
      <c r="D2738" s="1" t="str">
        <f t="shared" si="430"/>
        <v>21:0087</v>
      </c>
      <c r="E2738" t="s">
        <v>10447</v>
      </c>
      <c r="F2738" t="s">
        <v>10448</v>
      </c>
      <c r="H2738">
        <v>56.049334100000003</v>
      </c>
      <c r="I2738">
        <v>-102.31421090000001</v>
      </c>
      <c r="J2738" s="1" t="str">
        <f t="shared" si="431"/>
        <v>NGR lake sediment grab sample</v>
      </c>
      <c r="K2738" s="1" t="str">
        <f t="shared" si="432"/>
        <v>&lt;177 micron (NGR)</v>
      </c>
      <c r="L2738">
        <v>142</v>
      </c>
      <c r="M2738" t="s">
        <v>34</v>
      </c>
      <c r="N2738">
        <v>2737</v>
      </c>
      <c r="O2738">
        <v>7.5</v>
      </c>
    </row>
    <row r="2739" spans="1:15" x14ac:dyDescent="0.3">
      <c r="A2739" t="s">
        <v>10449</v>
      </c>
      <c r="B2739" t="s">
        <v>10450</v>
      </c>
      <c r="C2739" s="1" t="str">
        <f t="shared" si="423"/>
        <v>21:0161</v>
      </c>
      <c r="D2739" s="1" t="str">
        <f>HYPERLINK("http://geochem.nrcan.gc.ca/cdogs/content/svy/svy_e.htm", "")</f>
        <v/>
      </c>
      <c r="G2739" s="1" t="str">
        <f>HYPERLINK("http://geochem.nrcan.gc.ca/cdogs/content/cr_/cr_00004_e.htm", "4")</f>
        <v>4</v>
      </c>
      <c r="J2739" t="s">
        <v>22</v>
      </c>
      <c r="K2739" t="s">
        <v>23</v>
      </c>
      <c r="L2739">
        <v>142</v>
      </c>
      <c r="M2739" t="s">
        <v>24</v>
      </c>
      <c r="N2739">
        <v>2738</v>
      </c>
      <c r="O2739">
        <v>8.5</v>
      </c>
    </row>
    <row r="2740" spans="1:15" x14ac:dyDescent="0.3">
      <c r="A2740" t="s">
        <v>10451</v>
      </c>
      <c r="B2740" t="s">
        <v>10452</v>
      </c>
      <c r="C2740" s="1" t="str">
        <f t="shared" si="423"/>
        <v>21:0161</v>
      </c>
      <c r="D2740" s="1" t="str">
        <f t="shared" ref="D2740:D2774" si="433">HYPERLINK("http://geochem.nrcan.gc.ca/cdogs/content/svy/svy210087_e.htm", "21:0087")</f>
        <v>21:0087</v>
      </c>
      <c r="E2740" t="s">
        <v>10453</v>
      </c>
      <c r="F2740" t="s">
        <v>10454</v>
      </c>
      <c r="H2740">
        <v>56.018328199999999</v>
      </c>
      <c r="I2740">
        <v>-102.2938997</v>
      </c>
      <c r="J2740" s="1" t="str">
        <f t="shared" ref="J2740:J2774" si="434">HYPERLINK("http://geochem.nrcan.gc.ca/cdogs/content/kwd/kwd020027_e.htm", "NGR lake sediment grab sample")</f>
        <v>NGR lake sediment grab sample</v>
      </c>
      <c r="K2740" s="1" t="str">
        <f t="shared" ref="K2740:K2774" si="435">HYPERLINK("http://geochem.nrcan.gc.ca/cdogs/content/kwd/kwd080006_e.htm", "&lt;177 micron (NGR)")</f>
        <v>&lt;177 micron (NGR)</v>
      </c>
      <c r="L2740">
        <v>142</v>
      </c>
      <c r="M2740" t="s">
        <v>39</v>
      </c>
      <c r="N2740">
        <v>2739</v>
      </c>
      <c r="O2740">
        <v>25</v>
      </c>
    </row>
    <row r="2741" spans="1:15" x14ac:dyDescent="0.3">
      <c r="A2741" t="s">
        <v>10455</v>
      </c>
      <c r="B2741" t="s">
        <v>10456</v>
      </c>
      <c r="C2741" s="1" t="str">
        <f t="shared" si="423"/>
        <v>21:0161</v>
      </c>
      <c r="D2741" s="1" t="str">
        <f t="shared" si="433"/>
        <v>21:0087</v>
      </c>
      <c r="E2741" t="s">
        <v>10457</v>
      </c>
      <c r="F2741" t="s">
        <v>10458</v>
      </c>
      <c r="H2741">
        <v>56.0141372</v>
      </c>
      <c r="I2741">
        <v>-102.2669161</v>
      </c>
      <c r="J2741" s="1" t="str">
        <f t="shared" si="434"/>
        <v>NGR lake sediment grab sample</v>
      </c>
      <c r="K2741" s="1" t="str">
        <f t="shared" si="435"/>
        <v>&lt;177 micron (NGR)</v>
      </c>
      <c r="L2741">
        <v>142</v>
      </c>
      <c r="M2741" t="s">
        <v>44</v>
      </c>
      <c r="N2741">
        <v>2740</v>
      </c>
      <c r="O2741">
        <v>12.5</v>
      </c>
    </row>
    <row r="2742" spans="1:15" x14ac:dyDescent="0.3">
      <c r="A2742" t="s">
        <v>10459</v>
      </c>
      <c r="B2742" t="s">
        <v>10460</v>
      </c>
      <c r="C2742" s="1" t="str">
        <f t="shared" si="423"/>
        <v>21:0161</v>
      </c>
      <c r="D2742" s="1" t="str">
        <f t="shared" si="433"/>
        <v>21:0087</v>
      </c>
      <c r="E2742" t="s">
        <v>10461</v>
      </c>
      <c r="F2742" t="s">
        <v>10462</v>
      </c>
      <c r="H2742">
        <v>56.0071771</v>
      </c>
      <c r="I2742">
        <v>-102.5337088</v>
      </c>
      <c r="J2742" s="1" t="str">
        <f t="shared" si="434"/>
        <v>NGR lake sediment grab sample</v>
      </c>
      <c r="K2742" s="1" t="str">
        <f t="shared" si="435"/>
        <v>&lt;177 micron (NGR)</v>
      </c>
      <c r="L2742">
        <v>142</v>
      </c>
      <c r="M2742" t="s">
        <v>49</v>
      </c>
      <c r="N2742">
        <v>2741</v>
      </c>
      <c r="O2742">
        <v>48.5</v>
      </c>
    </row>
    <row r="2743" spans="1:15" x14ac:dyDescent="0.3">
      <c r="A2743" t="s">
        <v>10463</v>
      </c>
      <c r="B2743" t="s">
        <v>10464</v>
      </c>
      <c r="C2743" s="1" t="str">
        <f t="shared" si="423"/>
        <v>21:0161</v>
      </c>
      <c r="D2743" s="1" t="str">
        <f t="shared" si="433"/>
        <v>21:0087</v>
      </c>
      <c r="E2743" t="s">
        <v>10465</v>
      </c>
      <c r="F2743" t="s">
        <v>10466</v>
      </c>
      <c r="H2743">
        <v>56.036571299999999</v>
      </c>
      <c r="I2743">
        <v>-102.5655471</v>
      </c>
      <c r="J2743" s="1" t="str">
        <f t="shared" si="434"/>
        <v>NGR lake sediment grab sample</v>
      </c>
      <c r="K2743" s="1" t="str">
        <f t="shared" si="435"/>
        <v>&lt;177 micron (NGR)</v>
      </c>
      <c r="L2743">
        <v>142</v>
      </c>
      <c r="M2743" t="s">
        <v>54</v>
      </c>
      <c r="N2743">
        <v>2742</v>
      </c>
      <c r="O2743">
        <v>45.5</v>
      </c>
    </row>
    <row r="2744" spans="1:15" x14ac:dyDescent="0.3">
      <c r="A2744" t="s">
        <v>10467</v>
      </c>
      <c r="B2744" t="s">
        <v>10468</v>
      </c>
      <c r="C2744" s="1" t="str">
        <f t="shared" si="423"/>
        <v>21:0161</v>
      </c>
      <c r="D2744" s="1" t="str">
        <f t="shared" si="433"/>
        <v>21:0087</v>
      </c>
      <c r="E2744" t="s">
        <v>10469</v>
      </c>
      <c r="F2744" t="s">
        <v>10470</v>
      </c>
      <c r="H2744">
        <v>56.002220700000002</v>
      </c>
      <c r="I2744">
        <v>-102.6013931</v>
      </c>
      <c r="J2744" s="1" t="str">
        <f t="shared" si="434"/>
        <v>NGR lake sediment grab sample</v>
      </c>
      <c r="K2744" s="1" t="str">
        <f t="shared" si="435"/>
        <v>&lt;177 micron (NGR)</v>
      </c>
      <c r="L2744">
        <v>142</v>
      </c>
      <c r="M2744" t="s">
        <v>59</v>
      </c>
      <c r="N2744">
        <v>2743</v>
      </c>
      <c r="O2744">
        <v>45.5</v>
      </c>
    </row>
    <row r="2745" spans="1:15" x14ac:dyDescent="0.3">
      <c r="A2745" t="s">
        <v>10471</v>
      </c>
      <c r="B2745" t="s">
        <v>10472</v>
      </c>
      <c r="C2745" s="1" t="str">
        <f t="shared" si="423"/>
        <v>21:0161</v>
      </c>
      <c r="D2745" s="1" t="str">
        <f t="shared" si="433"/>
        <v>21:0087</v>
      </c>
      <c r="E2745" t="s">
        <v>10473</v>
      </c>
      <c r="F2745" t="s">
        <v>10474</v>
      </c>
      <c r="H2745">
        <v>56.005142800000002</v>
      </c>
      <c r="I2745">
        <v>-103.19469119999999</v>
      </c>
      <c r="J2745" s="1" t="str">
        <f t="shared" si="434"/>
        <v>NGR lake sediment grab sample</v>
      </c>
      <c r="K2745" s="1" t="str">
        <f t="shared" si="435"/>
        <v>&lt;177 micron (NGR)</v>
      </c>
      <c r="L2745">
        <v>142</v>
      </c>
      <c r="M2745" t="s">
        <v>105</v>
      </c>
      <c r="N2745">
        <v>2744</v>
      </c>
      <c r="O2745">
        <v>6</v>
      </c>
    </row>
    <row r="2746" spans="1:15" x14ac:dyDescent="0.3">
      <c r="A2746" t="s">
        <v>10475</v>
      </c>
      <c r="B2746" t="s">
        <v>10476</v>
      </c>
      <c r="C2746" s="1" t="str">
        <f t="shared" si="423"/>
        <v>21:0161</v>
      </c>
      <c r="D2746" s="1" t="str">
        <f t="shared" si="433"/>
        <v>21:0087</v>
      </c>
      <c r="E2746" t="s">
        <v>10477</v>
      </c>
      <c r="F2746" t="s">
        <v>10478</v>
      </c>
      <c r="H2746">
        <v>56.032484400000001</v>
      </c>
      <c r="I2746">
        <v>-103.15970900000001</v>
      </c>
      <c r="J2746" s="1" t="str">
        <f t="shared" si="434"/>
        <v>NGR lake sediment grab sample</v>
      </c>
      <c r="K2746" s="1" t="str">
        <f t="shared" si="435"/>
        <v>&lt;177 micron (NGR)</v>
      </c>
      <c r="L2746">
        <v>142</v>
      </c>
      <c r="M2746" t="s">
        <v>110</v>
      </c>
      <c r="N2746">
        <v>2745</v>
      </c>
      <c r="O2746">
        <v>17</v>
      </c>
    </row>
    <row r="2747" spans="1:15" x14ac:dyDescent="0.3">
      <c r="A2747" t="s">
        <v>10479</v>
      </c>
      <c r="B2747" t="s">
        <v>10480</v>
      </c>
      <c r="C2747" s="1" t="str">
        <f t="shared" si="423"/>
        <v>21:0161</v>
      </c>
      <c r="D2747" s="1" t="str">
        <f t="shared" si="433"/>
        <v>21:0087</v>
      </c>
      <c r="E2747" t="s">
        <v>10481</v>
      </c>
      <c r="F2747" t="s">
        <v>10482</v>
      </c>
      <c r="H2747">
        <v>56.0518067</v>
      </c>
      <c r="I2747">
        <v>-103.1298834</v>
      </c>
      <c r="J2747" s="1" t="str">
        <f t="shared" si="434"/>
        <v>NGR lake sediment grab sample</v>
      </c>
      <c r="K2747" s="1" t="str">
        <f t="shared" si="435"/>
        <v>&lt;177 micron (NGR)</v>
      </c>
      <c r="L2747">
        <v>142</v>
      </c>
      <c r="M2747" t="s">
        <v>115</v>
      </c>
      <c r="N2747">
        <v>2746</v>
      </c>
      <c r="O2747">
        <v>4.5</v>
      </c>
    </row>
    <row r="2748" spans="1:15" x14ac:dyDescent="0.3">
      <c r="A2748" t="s">
        <v>10483</v>
      </c>
      <c r="B2748" t="s">
        <v>10484</v>
      </c>
      <c r="C2748" s="1" t="str">
        <f t="shared" si="423"/>
        <v>21:0161</v>
      </c>
      <c r="D2748" s="1" t="str">
        <f t="shared" si="433"/>
        <v>21:0087</v>
      </c>
      <c r="E2748" t="s">
        <v>10485</v>
      </c>
      <c r="F2748" t="s">
        <v>10486</v>
      </c>
      <c r="H2748">
        <v>56.021334400000001</v>
      </c>
      <c r="I2748">
        <v>-103.0768004</v>
      </c>
      <c r="J2748" s="1" t="str">
        <f t="shared" si="434"/>
        <v>NGR lake sediment grab sample</v>
      </c>
      <c r="K2748" s="1" t="str">
        <f t="shared" si="435"/>
        <v>&lt;177 micron (NGR)</v>
      </c>
      <c r="L2748">
        <v>142</v>
      </c>
      <c r="M2748" t="s">
        <v>176</v>
      </c>
      <c r="N2748">
        <v>2747</v>
      </c>
      <c r="O2748">
        <v>7</v>
      </c>
    </row>
    <row r="2749" spans="1:15" x14ac:dyDescent="0.3">
      <c r="A2749" t="s">
        <v>10487</v>
      </c>
      <c r="B2749" t="s">
        <v>10488</v>
      </c>
      <c r="C2749" s="1" t="str">
        <f t="shared" si="423"/>
        <v>21:0161</v>
      </c>
      <c r="D2749" s="1" t="str">
        <f t="shared" si="433"/>
        <v>21:0087</v>
      </c>
      <c r="E2749" t="s">
        <v>10489</v>
      </c>
      <c r="F2749" t="s">
        <v>10490</v>
      </c>
      <c r="H2749">
        <v>56.0327366</v>
      </c>
      <c r="I2749">
        <v>-102.94782499999999</v>
      </c>
      <c r="J2749" s="1" t="str">
        <f t="shared" si="434"/>
        <v>NGR lake sediment grab sample</v>
      </c>
      <c r="K2749" s="1" t="str">
        <f t="shared" si="435"/>
        <v>&lt;177 micron (NGR)</v>
      </c>
      <c r="L2749">
        <v>142</v>
      </c>
      <c r="M2749" t="s">
        <v>183</v>
      </c>
      <c r="N2749">
        <v>2748</v>
      </c>
      <c r="O2749">
        <v>39.5</v>
      </c>
    </row>
    <row r="2750" spans="1:15" x14ac:dyDescent="0.3">
      <c r="A2750" t="s">
        <v>10491</v>
      </c>
      <c r="B2750" t="s">
        <v>10492</v>
      </c>
      <c r="C2750" s="1" t="str">
        <f t="shared" si="423"/>
        <v>21:0161</v>
      </c>
      <c r="D2750" s="1" t="str">
        <f t="shared" si="433"/>
        <v>21:0087</v>
      </c>
      <c r="E2750" t="s">
        <v>10493</v>
      </c>
      <c r="F2750" t="s">
        <v>10494</v>
      </c>
      <c r="H2750">
        <v>56.028607299999997</v>
      </c>
      <c r="I2750">
        <v>-102.9159452</v>
      </c>
      <c r="J2750" s="1" t="str">
        <f t="shared" si="434"/>
        <v>NGR lake sediment grab sample</v>
      </c>
      <c r="K2750" s="1" t="str">
        <f t="shared" si="435"/>
        <v>&lt;177 micron (NGR)</v>
      </c>
      <c r="L2750">
        <v>142</v>
      </c>
      <c r="M2750" t="s">
        <v>188</v>
      </c>
      <c r="N2750">
        <v>2749</v>
      </c>
      <c r="O2750">
        <v>32</v>
      </c>
    </row>
    <row r="2751" spans="1:15" x14ac:dyDescent="0.3">
      <c r="A2751" t="s">
        <v>10495</v>
      </c>
      <c r="B2751" t="s">
        <v>10496</v>
      </c>
      <c r="C2751" s="1" t="str">
        <f t="shared" si="423"/>
        <v>21:0161</v>
      </c>
      <c r="D2751" s="1" t="str">
        <f t="shared" si="433"/>
        <v>21:0087</v>
      </c>
      <c r="E2751" t="s">
        <v>10497</v>
      </c>
      <c r="F2751" t="s">
        <v>10498</v>
      </c>
      <c r="H2751">
        <v>56.027729999999998</v>
      </c>
      <c r="I2751">
        <v>-102.8646346</v>
      </c>
      <c r="J2751" s="1" t="str">
        <f t="shared" si="434"/>
        <v>NGR lake sediment grab sample</v>
      </c>
      <c r="K2751" s="1" t="str">
        <f t="shared" si="435"/>
        <v>&lt;177 micron (NGR)</v>
      </c>
      <c r="L2751">
        <v>142</v>
      </c>
      <c r="M2751" t="s">
        <v>193</v>
      </c>
      <c r="N2751">
        <v>2750</v>
      </c>
      <c r="O2751">
        <v>45.5</v>
      </c>
    </row>
    <row r="2752" spans="1:15" x14ac:dyDescent="0.3">
      <c r="A2752" t="s">
        <v>10499</v>
      </c>
      <c r="B2752" t="s">
        <v>10500</v>
      </c>
      <c r="C2752" s="1" t="str">
        <f t="shared" si="423"/>
        <v>21:0161</v>
      </c>
      <c r="D2752" s="1" t="str">
        <f t="shared" si="433"/>
        <v>21:0087</v>
      </c>
      <c r="E2752" t="s">
        <v>10501</v>
      </c>
      <c r="F2752" t="s">
        <v>10502</v>
      </c>
      <c r="H2752">
        <v>56.0312068</v>
      </c>
      <c r="I2752">
        <v>-102.8066592</v>
      </c>
      <c r="J2752" s="1" t="str">
        <f t="shared" si="434"/>
        <v>NGR lake sediment grab sample</v>
      </c>
      <c r="K2752" s="1" t="str">
        <f t="shared" si="435"/>
        <v>&lt;177 micron (NGR)</v>
      </c>
      <c r="L2752">
        <v>142</v>
      </c>
      <c r="M2752" t="s">
        <v>635</v>
      </c>
      <c r="N2752">
        <v>2751</v>
      </c>
      <c r="O2752">
        <v>45.5</v>
      </c>
    </row>
    <row r="2753" spans="1:15" x14ac:dyDescent="0.3">
      <c r="A2753" t="s">
        <v>10503</v>
      </c>
      <c r="B2753" t="s">
        <v>10504</v>
      </c>
      <c r="C2753" s="1" t="str">
        <f t="shared" si="423"/>
        <v>21:0161</v>
      </c>
      <c r="D2753" s="1" t="str">
        <f t="shared" si="433"/>
        <v>21:0087</v>
      </c>
      <c r="E2753" t="s">
        <v>10439</v>
      </c>
      <c r="F2753" t="s">
        <v>10505</v>
      </c>
      <c r="H2753">
        <v>56.273978499999998</v>
      </c>
      <c r="I2753">
        <v>-102.6183228</v>
      </c>
      <c r="J2753" s="1" t="str">
        <f t="shared" si="434"/>
        <v>NGR lake sediment grab sample</v>
      </c>
      <c r="K2753" s="1" t="str">
        <f t="shared" si="435"/>
        <v>&lt;177 micron (NGR)</v>
      </c>
      <c r="L2753">
        <v>142</v>
      </c>
      <c r="M2753" t="s">
        <v>197</v>
      </c>
      <c r="N2753">
        <v>2752</v>
      </c>
      <c r="O2753">
        <v>4</v>
      </c>
    </row>
    <row r="2754" spans="1:15" x14ac:dyDescent="0.3">
      <c r="A2754" t="s">
        <v>10506</v>
      </c>
      <c r="B2754" t="s">
        <v>10507</v>
      </c>
      <c r="C2754" s="1" t="str">
        <f t="shared" ref="C2754:C2817" si="436">HYPERLINK("http://geochem.nrcan.gc.ca/cdogs/content/bdl/bdl210161_e.htm", "21:0161")</f>
        <v>21:0161</v>
      </c>
      <c r="D2754" s="1" t="str">
        <f t="shared" si="433"/>
        <v>21:0087</v>
      </c>
      <c r="E2754" t="s">
        <v>10508</v>
      </c>
      <c r="F2754" t="s">
        <v>10509</v>
      </c>
      <c r="H2754">
        <v>56.0551332</v>
      </c>
      <c r="I2754">
        <v>-102.7876335</v>
      </c>
      <c r="J2754" s="1" t="str">
        <f t="shared" si="434"/>
        <v>NGR lake sediment grab sample</v>
      </c>
      <c r="K2754" s="1" t="str">
        <f t="shared" si="435"/>
        <v>&lt;177 micron (NGR)</v>
      </c>
      <c r="L2754">
        <v>143</v>
      </c>
      <c r="M2754" t="s">
        <v>19</v>
      </c>
      <c r="N2754">
        <v>2753</v>
      </c>
      <c r="O2754">
        <v>48.5</v>
      </c>
    </row>
    <row r="2755" spans="1:15" x14ac:dyDescent="0.3">
      <c r="A2755" t="s">
        <v>10510</v>
      </c>
      <c r="B2755" t="s">
        <v>10511</v>
      </c>
      <c r="C2755" s="1" t="str">
        <f t="shared" si="436"/>
        <v>21:0161</v>
      </c>
      <c r="D2755" s="1" t="str">
        <f t="shared" si="433"/>
        <v>21:0087</v>
      </c>
      <c r="E2755" t="s">
        <v>10512</v>
      </c>
      <c r="F2755" t="s">
        <v>10513</v>
      </c>
      <c r="H2755">
        <v>56.047313099999997</v>
      </c>
      <c r="I2755">
        <v>-102.7527541</v>
      </c>
      <c r="J2755" s="1" t="str">
        <f t="shared" si="434"/>
        <v>NGR lake sediment grab sample</v>
      </c>
      <c r="K2755" s="1" t="str">
        <f t="shared" si="435"/>
        <v>&lt;177 micron (NGR)</v>
      </c>
      <c r="L2755">
        <v>143</v>
      </c>
      <c r="M2755" t="s">
        <v>29</v>
      </c>
      <c r="N2755">
        <v>2754</v>
      </c>
      <c r="O2755">
        <v>7.5</v>
      </c>
    </row>
    <row r="2756" spans="1:15" x14ac:dyDescent="0.3">
      <c r="A2756" t="s">
        <v>10514</v>
      </c>
      <c r="B2756" t="s">
        <v>10515</v>
      </c>
      <c r="C2756" s="1" t="str">
        <f t="shared" si="436"/>
        <v>21:0161</v>
      </c>
      <c r="D2756" s="1" t="str">
        <f t="shared" si="433"/>
        <v>21:0087</v>
      </c>
      <c r="E2756" t="s">
        <v>10516</v>
      </c>
      <c r="F2756" t="s">
        <v>10517</v>
      </c>
      <c r="H2756">
        <v>56.025590399999999</v>
      </c>
      <c r="I2756">
        <v>-102.7443877</v>
      </c>
      <c r="J2756" s="1" t="str">
        <f t="shared" si="434"/>
        <v>NGR lake sediment grab sample</v>
      </c>
      <c r="K2756" s="1" t="str">
        <f t="shared" si="435"/>
        <v>&lt;177 micron (NGR)</v>
      </c>
      <c r="L2756">
        <v>143</v>
      </c>
      <c r="M2756" t="s">
        <v>34</v>
      </c>
      <c r="N2756">
        <v>2755</v>
      </c>
      <c r="O2756">
        <v>9</v>
      </c>
    </row>
    <row r="2757" spans="1:15" x14ac:dyDescent="0.3">
      <c r="A2757" t="s">
        <v>10518</v>
      </c>
      <c r="B2757" t="s">
        <v>10519</v>
      </c>
      <c r="C2757" s="1" t="str">
        <f t="shared" si="436"/>
        <v>21:0161</v>
      </c>
      <c r="D2757" s="1" t="str">
        <f t="shared" si="433"/>
        <v>21:0087</v>
      </c>
      <c r="E2757" t="s">
        <v>10520</v>
      </c>
      <c r="F2757" t="s">
        <v>10521</v>
      </c>
      <c r="H2757">
        <v>54.871277399999997</v>
      </c>
      <c r="I2757">
        <v>-104.00312940000001</v>
      </c>
      <c r="J2757" s="1" t="str">
        <f t="shared" si="434"/>
        <v>NGR lake sediment grab sample</v>
      </c>
      <c r="K2757" s="1" t="str">
        <f t="shared" si="435"/>
        <v>&lt;177 micron (NGR)</v>
      </c>
      <c r="L2757">
        <v>144</v>
      </c>
      <c r="M2757" t="s">
        <v>19</v>
      </c>
      <c r="N2757">
        <v>2756</v>
      </c>
      <c r="O2757">
        <v>43</v>
      </c>
    </row>
    <row r="2758" spans="1:15" x14ac:dyDescent="0.3">
      <c r="A2758" t="s">
        <v>10522</v>
      </c>
      <c r="B2758" t="s">
        <v>10523</v>
      </c>
      <c r="C2758" s="1" t="str">
        <f t="shared" si="436"/>
        <v>21:0161</v>
      </c>
      <c r="D2758" s="1" t="str">
        <f t="shared" si="433"/>
        <v>21:0087</v>
      </c>
      <c r="E2758" t="s">
        <v>10524</v>
      </c>
      <c r="F2758" t="s">
        <v>10525</v>
      </c>
      <c r="H2758">
        <v>54.847118600000002</v>
      </c>
      <c r="I2758">
        <v>-104.0161846</v>
      </c>
      <c r="J2758" s="1" t="str">
        <f t="shared" si="434"/>
        <v>NGR lake sediment grab sample</v>
      </c>
      <c r="K2758" s="1" t="str">
        <f t="shared" si="435"/>
        <v>&lt;177 micron (NGR)</v>
      </c>
      <c r="L2758">
        <v>144</v>
      </c>
      <c r="M2758" t="s">
        <v>29</v>
      </c>
      <c r="N2758">
        <v>2757</v>
      </c>
      <c r="O2758">
        <v>66</v>
      </c>
    </row>
    <row r="2759" spans="1:15" x14ac:dyDescent="0.3">
      <c r="A2759" t="s">
        <v>10526</v>
      </c>
      <c r="B2759" t="s">
        <v>10527</v>
      </c>
      <c r="C2759" s="1" t="str">
        <f t="shared" si="436"/>
        <v>21:0161</v>
      </c>
      <c r="D2759" s="1" t="str">
        <f t="shared" si="433"/>
        <v>21:0087</v>
      </c>
      <c r="E2759" t="s">
        <v>10528</v>
      </c>
      <c r="F2759" t="s">
        <v>10529</v>
      </c>
      <c r="H2759">
        <v>54.864365499999998</v>
      </c>
      <c r="I2759">
        <v>-104.0375779</v>
      </c>
      <c r="J2759" s="1" t="str">
        <f t="shared" si="434"/>
        <v>NGR lake sediment grab sample</v>
      </c>
      <c r="K2759" s="1" t="str">
        <f t="shared" si="435"/>
        <v>&lt;177 micron (NGR)</v>
      </c>
      <c r="L2759">
        <v>144</v>
      </c>
      <c r="M2759" t="s">
        <v>34</v>
      </c>
      <c r="N2759">
        <v>2758</v>
      </c>
      <c r="O2759">
        <v>74.5</v>
      </c>
    </row>
    <row r="2760" spans="1:15" x14ac:dyDescent="0.3">
      <c r="A2760" t="s">
        <v>10530</v>
      </c>
      <c r="B2760" t="s">
        <v>10531</v>
      </c>
      <c r="C2760" s="1" t="str">
        <f t="shared" si="436"/>
        <v>21:0161</v>
      </c>
      <c r="D2760" s="1" t="str">
        <f t="shared" si="433"/>
        <v>21:0087</v>
      </c>
      <c r="E2760" t="s">
        <v>10532</v>
      </c>
      <c r="F2760" t="s">
        <v>10533</v>
      </c>
      <c r="H2760">
        <v>54.885393499999999</v>
      </c>
      <c r="I2760">
        <v>-104.08384359999999</v>
      </c>
      <c r="J2760" s="1" t="str">
        <f t="shared" si="434"/>
        <v>NGR lake sediment grab sample</v>
      </c>
      <c r="K2760" s="1" t="str">
        <f t="shared" si="435"/>
        <v>&lt;177 micron (NGR)</v>
      </c>
      <c r="L2760">
        <v>144</v>
      </c>
      <c r="M2760" t="s">
        <v>39</v>
      </c>
      <c r="N2760">
        <v>2759</v>
      </c>
      <c r="O2760">
        <v>53</v>
      </c>
    </row>
    <row r="2761" spans="1:15" x14ac:dyDescent="0.3">
      <c r="A2761" t="s">
        <v>10534</v>
      </c>
      <c r="B2761" t="s">
        <v>10535</v>
      </c>
      <c r="C2761" s="1" t="str">
        <f t="shared" si="436"/>
        <v>21:0161</v>
      </c>
      <c r="D2761" s="1" t="str">
        <f t="shared" si="433"/>
        <v>21:0087</v>
      </c>
      <c r="E2761" t="s">
        <v>10536</v>
      </c>
      <c r="F2761" t="s">
        <v>10537</v>
      </c>
      <c r="H2761">
        <v>54.914446099999999</v>
      </c>
      <c r="I2761">
        <v>-104.1237442</v>
      </c>
      <c r="J2761" s="1" t="str">
        <f t="shared" si="434"/>
        <v>NGR lake sediment grab sample</v>
      </c>
      <c r="K2761" s="1" t="str">
        <f t="shared" si="435"/>
        <v>&lt;177 micron (NGR)</v>
      </c>
      <c r="L2761">
        <v>144</v>
      </c>
      <c r="M2761" t="s">
        <v>44</v>
      </c>
      <c r="N2761">
        <v>2760</v>
      </c>
      <c r="O2761">
        <v>43</v>
      </c>
    </row>
    <row r="2762" spans="1:15" x14ac:dyDescent="0.3">
      <c r="A2762" t="s">
        <v>10538</v>
      </c>
      <c r="B2762" t="s">
        <v>10539</v>
      </c>
      <c r="C2762" s="1" t="str">
        <f t="shared" si="436"/>
        <v>21:0161</v>
      </c>
      <c r="D2762" s="1" t="str">
        <f t="shared" si="433"/>
        <v>21:0087</v>
      </c>
      <c r="E2762" t="s">
        <v>10540</v>
      </c>
      <c r="F2762" t="s">
        <v>10541</v>
      </c>
      <c r="H2762">
        <v>54.901364600000001</v>
      </c>
      <c r="I2762">
        <v>-104.05696930000001</v>
      </c>
      <c r="J2762" s="1" t="str">
        <f t="shared" si="434"/>
        <v>NGR lake sediment grab sample</v>
      </c>
      <c r="K2762" s="1" t="str">
        <f t="shared" si="435"/>
        <v>&lt;177 micron (NGR)</v>
      </c>
      <c r="L2762">
        <v>144</v>
      </c>
      <c r="M2762" t="s">
        <v>49</v>
      </c>
      <c r="N2762">
        <v>2761</v>
      </c>
      <c r="O2762">
        <v>60.5</v>
      </c>
    </row>
    <row r="2763" spans="1:15" x14ac:dyDescent="0.3">
      <c r="A2763" t="s">
        <v>10542</v>
      </c>
      <c r="B2763" t="s">
        <v>10543</v>
      </c>
      <c r="C2763" s="1" t="str">
        <f t="shared" si="436"/>
        <v>21:0161</v>
      </c>
      <c r="D2763" s="1" t="str">
        <f t="shared" si="433"/>
        <v>21:0087</v>
      </c>
      <c r="E2763" t="s">
        <v>10544</v>
      </c>
      <c r="F2763" t="s">
        <v>10545</v>
      </c>
      <c r="H2763">
        <v>54.919051600000003</v>
      </c>
      <c r="I2763">
        <v>-104.0206711</v>
      </c>
      <c r="J2763" s="1" t="str">
        <f t="shared" si="434"/>
        <v>NGR lake sediment grab sample</v>
      </c>
      <c r="K2763" s="1" t="str">
        <f t="shared" si="435"/>
        <v>&lt;177 micron (NGR)</v>
      </c>
      <c r="L2763">
        <v>144</v>
      </c>
      <c r="M2763" t="s">
        <v>54</v>
      </c>
      <c r="N2763">
        <v>2762</v>
      </c>
      <c r="O2763">
        <v>9.5</v>
      </c>
    </row>
    <row r="2764" spans="1:15" x14ac:dyDescent="0.3">
      <c r="A2764" t="s">
        <v>10546</v>
      </c>
      <c r="B2764" t="s">
        <v>10547</v>
      </c>
      <c r="C2764" s="1" t="str">
        <f t="shared" si="436"/>
        <v>21:0161</v>
      </c>
      <c r="D2764" s="1" t="str">
        <f t="shared" si="433"/>
        <v>21:0087</v>
      </c>
      <c r="E2764" t="s">
        <v>10548</v>
      </c>
      <c r="F2764" t="s">
        <v>10549</v>
      </c>
      <c r="H2764">
        <v>54.995538099999997</v>
      </c>
      <c r="I2764">
        <v>-104.03287760000001</v>
      </c>
      <c r="J2764" s="1" t="str">
        <f t="shared" si="434"/>
        <v>NGR lake sediment grab sample</v>
      </c>
      <c r="K2764" s="1" t="str">
        <f t="shared" si="435"/>
        <v>&lt;177 micron (NGR)</v>
      </c>
      <c r="L2764">
        <v>144</v>
      </c>
      <c r="M2764" t="s">
        <v>59</v>
      </c>
      <c r="N2764">
        <v>2763</v>
      </c>
      <c r="O2764">
        <v>39.5</v>
      </c>
    </row>
    <row r="2765" spans="1:15" x14ac:dyDescent="0.3">
      <c r="A2765" t="s">
        <v>10550</v>
      </c>
      <c r="B2765" t="s">
        <v>10551</v>
      </c>
      <c r="C2765" s="1" t="str">
        <f t="shared" si="436"/>
        <v>21:0161</v>
      </c>
      <c r="D2765" s="1" t="str">
        <f t="shared" si="433"/>
        <v>21:0087</v>
      </c>
      <c r="E2765" t="s">
        <v>10552</v>
      </c>
      <c r="F2765" t="s">
        <v>10553</v>
      </c>
      <c r="H2765">
        <v>54.983882199999996</v>
      </c>
      <c r="I2765">
        <v>-104.03628329999999</v>
      </c>
      <c r="J2765" s="1" t="str">
        <f t="shared" si="434"/>
        <v>NGR lake sediment grab sample</v>
      </c>
      <c r="K2765" s="1" t="str">
        <f t="shared" si="435"/>
        <v>&lt;177 micron (NGR)</v>
      </c>
      <c r="L2765">
        <v>144</v>
      </c>
      <c r="M2765" t="s">
        <v>68</v>
      </c>
      <c r="N2765">
        <v>2764</v>
      </c>
      <c r="O2765">
        <v>66.5</v>
      </c>
    </row>
    <row r="2766" spans="1:15" x14ac:dyDescent="0.3">
      <c r="A2766" t="s">
        <v>10554</v>
      </c>
      <c r="B2766" t="s">
        <v>10555</v>
      </c>
      <c r="C2766" s="1" t="str">
        <f t="shared" si="436"/>
        <v>21:0161</v>
      </c>
      <c r="D2766" s="1" t="str">
        <f t="shared" si="433"/>
        <v>21:0087</v>
      </c>
      <c r="E2766" t="s">
        <v>10552</v>
      </c>
      <c r="F2766" t="s">
        <v>10556</v>
      </c>
      <c r="H2766">
        <v>54.983882199999996</v>
      </c>
      <c r="I2766">
        <v>-104.03628329999999</v>
      </c>
      <c r="J2766" s="1" t="str">
        <f t="shared" si="434"/>
        <v>NGR lake sediment grab sample</v>
      </c>
      <c r="K2766" s="1" t="str">
        <f t="shared" si="435"/>
        <v>&lt;177 micron (NGR)</v>
      </c>
      <c r="L2766">
        <v>144</v>
      </c>
      <c r="M2766" t="s">
        <v>72</v>
      </c>
      <c r="N2766">
        <v>2765</v>
      </c>
      <c r="O2766">
        <v>62.5</v>
      </c>
    </row>
    <row r="2767" spans="1:15" x14ac:dyDescent="0.3">
      <c r="A2767" t="s">
        <v>10557</v>
      </c>
      <c r="B2767" t="s">
        <v>10558</v>
      </c>
      <c r="C2767" s="1" t="str">
        <f t="shared" si="436"/>
        <v>21:0161</v>
      </c>
      <c r="D2767" s="1" t="str">
        <f t="shared" si="433"/>
        <v>21:0087</v>
      </c>
      <c r="E2767" t="s">
        <v>10559</v>
      </c>
      <c r="F2767" t="s">
        <v>10560</v>
      </c>
      <c r="H2767">
        <v>54.988618500000001</v>
      </c>
      <c r="I2767">
        <v>-104.0674277</v>
      </c>
      <c r="J2767" s="1" t="str">
        <f t="shared" si="434"/>
        <v>NGR lake sediment grab sample</v>
      </c>
      <c r="K2767" s="1" t="str">
        <f t="shared" si="435"/>
        <v>&lt;177 micron (NGR)</v>
      </c>
      <c r="L2767">
        <v>144</v>
      </c>
      <c r="M2767" t="s">
        <v>105</v>
      </c>
      <c r="N2767">
        <v>2766</v>
      </c>
      <c r="O2767">
        <v>57</v>
      </c>
    </row>
    <row r="2768" spans="1:15" x14ac:dyDescent="0.3">
      <c r="A2768" t="s">
        <v>10561</v>
      </c>
      <c r="B2768" t="s">
        <v>10562</v>
      </c>
      <c r="C2768" s="1" t="str">
        <f t="shared" si="436"/>
        <v>21:0161</v>
      </c>
      <c r="D2768" s="1" t="str">
        <f t="shared" si="433"/>
        <v>21:0087</v>
      </c>
      <c r="E2768" t="s">
        <v>10563</v>
      </c>
      <c r="F2768" t="s">
        <v>10564</v>
      </c>
      <c r="H2768">
        <v>54.981454200000002</v>
      </c>
      <c r="I2768">
        <v>-104.070719</v>
      </c>
      <c r="J2768" s="1" t="str">
        <f t="shared" si="434"/>
        <v>NGR lake sediment grab sample</v>
      </c>
      <c r="K2768" s="1" t="str">
        <f t="shared" si="435"/>
        <v>&lt;177 micron (NGR)</v>
      </c>
      <c r="L2768">
        <v>144</v>
      </c>
      <c r="M2768" t="s">
        <v>110</v>
      </c>
      <c r="N2768">
        <v>2767</v>
      </c>
      <c r="O2768">
        <v>60</v>
      </c>
    </row>
    <row r="2769" spans="1:15" x14ac:dyDescent="0.3">
      <c r="A2769" t="s">
        <v>10565</v>
      </c>
      <c r="B2769" t="s">
        <v>10566</v>
      </c>
      <c r="C2769" s="1" t="str">
        <f t="shared" si="436"/>
        <v>21:0161</v>
      </c>
      <c r="D2769" s="1" t="str">
        <f t="shared" si="433"/>
        <v>21:0087</v>
      </c>
      <c r="E2769" t="s">
        <v>10567</v>
      </c>
      <c r="F2769" t="s">
        <v>10568</v>
      </c>
      <c r="H2769">
        <v>54.964776100000002</v>
      </c>
      <c r="I2769">
        <v>-104.12421089999999</v>
      </c>
      <c r="J2769" s="1" t="str">
        <f t="shared" si="434"/>
        <v>NGR lake sediment grab sample</v>
      </c>
      <c r="K2769" s="1" t="str">
        <f t="shared" si="435"/>
        <v>&lt;177 micron (NGR)</v>
      </c>
      <c r="L2769">
        <v>144</v>
      </c>
      <c r="M2769" t="s">
        <v>115</v>
      </c>
      <c r="N2769">
        <v>2768</v>
      </c>
      <c r="O2769">
        <v>74</v>
      </c>
    </row>
    <row r="2770" spans="1:15" x14ac:dyDescent="0.3">
      <c r="A2770" t="s">
        <v>10569</v>
      </c>
      <c r="B2770" t="s">
        <v>10570</v>
      </c>
      <c r="C2770" s="1" t="str">
        <f t="shared" si="436"/>
        <v>21:0161</v>
      </c>
      <c r="D2770" s="1" t="str">
        <f t="shared" si="433"/>
        <v>21:0087</v>
      </c>
      <c r="E2770" t="s">
        <v>10571</v>
      </c>
      <c r="F2770" t="s">
        <v>10572</v>
      </c>
      <c r="H2770">
        <v>54.967926400000003</v>
      </c>
      <c r="I2770">
        <v>-104.1897496</v>
      </c>
      <c r="J2770" s="1" t="str">
        <f t="shared" si="434"/>
        <v>NGR lake sediment grab sample</v>
      </c>
      <c r="K2770" s="1" t="str">
        <f t="shared" si="435"/>
        <v>&lt;177 micron (NGR)</v>
      </c>
      <c r="L2770">
        <v>144</v>
      </c>
      <c r="M2770" t="s">
        <v>176</v>
      </c>
      <c r="N2770">
        <v>2769</v>
      </c>
      <c r="O2770">
        <v>66</v>
      </c>
    </row>
    <row r="2771" spans="1:15" x14ac:dyDescent="0.3">
      <c r="A2771" t="s">
        <v>10573</v>
      </c>
      <c r="B2771" t="s">
        <v>10574</v>
      </c>
      <c r="C2771" s="1" t="str">
        <f t="shared" si="436"/>
        <v>21:0161</v>
      </c>
      <c r="D2771" s="1" t="str">
        <f t="shared" si="433"/>
        <v>21:0087</v>
      </c>
      <c r="E2771" t="s">
        <v>10575</v>
      </c>
      <c r="F2771" t="s">
        <v>10576</v>
      </c>
      <c r="H2771">
        <v>54.963746499999999</v>
      </c>
      <c r="I2771">
        <v>-104.23825290000001</v>
      </c>
      <c r="J2771" s="1" t="str">
        <f t="shared" si="434"/>
        <v>NGR lake sediment grab sample</v>
      </c>
      <c r="K2771" s="1" t="str">
        <f t="shared" si="435"/>
        <v>&lt;177 micron (NGR)</v>
      </c>
      <c r="L2771">
        <v>144</v>
      </c>
      <c r="M2771" t="s">
        <v>183</v>
      </c>
      <c r="N2771">
        <v>2770</v>
      </c>
      <c r="O2771">
        <v>35</v>
      </c>
    </row>
    <row r="2772" spans="1:15" x14ac:dyDescent="0.3">
      <c r="A2772" t="s">
        <v>10577</v>
      </c>
      <c r="B2772" t="s">
        <v>10578</v>
      </c>
      <c r="C2772" s="1" t="str">
        <f t="shared" si="436"/>
        <v>21:0161</v>
      </c>
      <c r="D2772" s="1" t="str">
        <f t="shared" si="433"/>
        <v>21:0087</v>
      </c>
      <c r="E2772" t="s">
        <v>10579</v>
      </c>
      <c r="F2772" t="s">
        <v>10580</v>
      </c>
      <c r="H2772">
        <v>54.967661700000001</v>
      </c>
      <c r="I2772">
        <v>-104.29128849999999</v>
      </c>
      <c r="J2772" s="1" t="str">
        <f t="shared" si="434"/>
        <v>NGR lake sediment grab sample</v>
      </c>
      <c r="K2772" s="1" t="str">
        <f t="shared" si="435"/>
        <v>&lt;177 micron (NGR)</v>
      </c>
      <c r="L2772">
        <v>144</v>
      </c>
      <c r="M2772" t="s">
        <v>120</v>
      </c>
      <c r="N2772">
        <v>2771</v>
      </c>
      <c r="O2772">
        <v>35.5</v>
      </c>
    </row>
    <row r="2773" spans="1:15" x14ac:dyDescent="0.3">
      <c r="A2773" t="s">
        <v>10581</v>
      </c>
      <c r="B2773" t="s">
        <v>10582</v>
      </c>
      <c r="C2773" s="1" t="str">
        <f t="shared" si="436"/>
        <v>21:0161</v>
      </c>
      <c r="D2773" s="1" t="str">
        <f t="shared" si="433"/>
        <v>21:0087</v>
      </c>
      <c r="E2773" t="s">
        <v>10583</v>
      </c>
      <c r="F2773" t="s">
        <v>10584</v>
      </c>
      <c r="H2773">
        <v>54.9532387</v>
      </c>
      <c r="I2773">
        <v>-104.2837349</v>
      </c>
      <c r="J2773" s="1" t="str">
        <f t="shared" si="434"/>
        <v>NGR lake sediment grab sample</v>
      </c>
      <c r="K2773" s="1" t="str">
        <f t="shared" si="435"/>
        <v>&lt;177 micron (NGR)</v>
      </c>
      <c r="L2773">
        <v>144</v>
      </c>
      <c r="M2773" t="s">
        <v>188</v>
      </c>
      <c r="N2773">
        <v>2772</v>
      </c>
      <c r="O2773">
        <v>38</v>
      </c>
    </row>
    <row r="2774" spans="1:15" x14ac:dyDescent="0.3">
      <c r="A2774" t="s">
        <v>10585</v>
      </c>
      <c r="B2774" t="s">
        <v>10586</v>
      </c>
      <c r="C2774" s="1" t="str">
        <f t="shared" si="436"/>
        <v>21:0161</v>
      </c>
      <c r="D2774" s="1" t="str">
        <f t="shared" si="433"/>
        <v>21:0087</v>
      </c>
      <c r="E2774" t="s">
        <v>10587</v>
      </c>
      <c r="F2774" t="s">
        <v>10588</v>
      </c>
      <c r="H2774">
        <v>54.951166399999998</v>
      </c>
      <c r="I2774">
        <v>-104.23849079999999</v>
      </c>
      <c r="J2774" s="1" t="str">
        <f t="shared" si="434"/>
        <v>NGR lake sediment grab sample</v>
      </c>
      <c r="K2774" s="1" t="str">
        <f t="shared" si="435"/>
        <v>&lt;177 micron (NGR)</v>
      </c>
      <c r="L2774">
        <v>144</v>
      </c>
      <c r="M2774" t="s">
        <v>193</v>
      </c>
      <c r="N2774">
        <v>2773</v>
      </c>
      <c r="O2774">
        <v>37</v>
      </c>
    </row>
    <row r="2775" spans="1:15" x14ac:dyDescent="0.3">
      <c r="A2775" t="s">
        <v>10589</v>
      </c>
      <c r="B2775" t="s">
        <v>10590</v>
      </c>
      <c r="C2775" s="1" t="str">
        <f t="shared" si="436"/>
        <v>21:0161</v>
      </c>
      <c r="D2775" s="1" t="str">
        <f>HYPERLINK("http://geochem.nrcan.gc.ca/cdogs/content/svy/svy_e.htm", "")</f>
        <v/>
      </c>
      <c r="G2775" s="1" t="str">
        <f>HYPERLINK("http://geochem.nrcan.gc.ca/cdogs/content/cr_/cr_00002_e.htm", "2")</f>
        <v>2</v>
      </c>
      <c r="J2775" t="s">
        <v>22</v>
      </c>
      <c r="K2775" t="s">
        <v>23</v>
      </c>
      <c r="L2775">
        <v>144</v>
      </c>
      <c r="M2775" t="s">
        <v>24</v>
      </c>
      <c r="N2775">
        <v>2774</v>
      </c>
      <c r="O2775">
        <v>15</v>
      </c>
    </row>
    <row r="2776" spans="1:15" x14ac:dyDescent="0.3">
      <c r="A2776" t="s">
        <v>10591</v>
      </c>
      <c r="B2776" t="s">
        <v>10592</v>
      </c>
      <c r="C2776" s="1" t="str">
        <f t="shared" si="436"/>
        <v>21:0161</v>
      </c>
      <c r="D2776" s="1" t="str">
        <f t="shared" ref="D2776:D2785" si="437">HYPERLINK("http://geochem.nrcan.gc.ca/cdogs/content/svy/svy210087_e.htm", "21:0087")</f>
        <v>21:0087</v>
      </c>
      <c r="E2776" t="s">
        <v>10579</v>
      </c>
      <c r="F2776" t="s">
        <v>10593</v>
      </c>
      <c r="H2776">
        <v>54.967661700000001</v>
      </c>
      <c r="I2776">
        <v>-104.29128849999999</v>
      </c>
      <c r="J2776" s="1" t="str">
        <f t="shared" ref="J2776:J2785" si="438">HYPERLINK("http://geochem.nrcan.gc.ca/cdogs/content/kwd/kwd020027_e.htm", "NGR lake sediment grab sample")</f>
        <v>NGR lake sediment grab sample</v>
      </c>
      <c r="K2776" s="1" t="str">
        <f t="shared" ref="K2776:K2785" si="439">HYPERLINK("http://geochem.nrcan.gc.ca/cdogs/content/kwd/kwd080006_e.htm", "&lt;177 micron (NGR)")</f>
        <v>&lt;177 micron (NGR)</v>
      </c>
      <c r="L2776">
        <v>144</v>
      </c>
      <c r="M2776" t="s">
        <v>197</v>
      </c>
      <c r="N2776">
        <v>2775</v>
      </c>
      <c r="O2776">
        <v>36.5</v>
      </c>
    </row>
    <row r="2777" spans="1:15" x14ac:dyDescent="0.3">
      <c r="A2777" t="s">
        <v>10594</v>
      </c>
      <c r="B2777" t="s">
        <v>10595</v>
      </c>
      <c r="C2777" s="1" t="str">
        <f t="shared" si="436"/>
        <v>21:0161</v>
      </c>
      <c r="D2777" s="1" t="str">
        <f t="shared" si="437"/>
        <v>21:0087</v>
      </c>
      <c r="E2777" t="s">
        <v>10596</v>
      </c>
      <c r="F2777" t="s">
        <v>10597</v>
      </c>
      <c r="H2777">
        <v>54.947290500000001</v>
      </c>
      <c r="I2777">
        <v>-104.1948486</v>
      </c>
      <c r="J2777" s="1" t="str">
        <f t="shared" si="438"/>
        <v>NGR lake sediment grab sample</v>
      </c>
      <c r="K2777" s="1" t="str">
        <f t="shared" si="439"/>
        <v>&lt;177 micron (NGR)</v>
      </c>
      <c r="L2777">
        <v>145</v>
      </c>
      <c r="M2777" t="s">
        <v>19</v>
      </c>
      <c r="N2777">
        <v>2776</v>
      </c>
      <c r="O2777">
        <v>34</v>
      </c>
    </row>
    <row r="2778" spans="1:15" x14ac:dyDescent="0.3">
      <c r="A2778" t="s">
        <v>10598</v>
      </c>
      <c r="B2778" t="s">
        <v>10599</v>
      </c>
      <c r="C2778" s="1" t="str">
        <f t="shared" si="436"/>
        <v>21:0161</v>
      </c>
      <c r="D2778" s="1" t="str">
        <f t="shared" si="437"/>
        <v>21:0087</v>
      </c>
      <c r="E2778" t="s">
        <v>10600</v>
      </c>
      <c r="F2778" t="s">
        <v>10601</v>
      </c>
      <c r="H2778">
        <v>54.939739099999997</v>
      </c>
      <c r="I2778">
        <v>-104.14192610000001</v>
      </c>
      <c r="J2778" s="1" t="str">
        <f t="shared" si="438"/>
        <v>NGR lake sediment grab sample</v>
      </c>
      <c r="K2778" s="1" t="str">
        <f t="shared" si="439"/>
        <v>&lt;177 micron (NGR)</v>
      </c>
      <c r="L2778">
        <v>145</v>
      </c>
      <c r="M2778" t="s">
        <v>29</v>
      </c>
      <c r="N2778">
        <v>2777</v>
      </c>
      <c r="O2778">
        <v>32</v>
      </c>
    </row>
    <row r="2779" spans="1:15" x14ac:dyDescent="0.3">
      <c r="A2779" t="s">
        <v>10602</v>
      </c>
      <c r="B2779" t="s">
        <v>10603</v>
      </c>
      <c r="C2779" s="1" t="str">
        <f t="shared" si="436"/>
        <v>21:0161</v>
      </c>
      <c r="D2779" s="1" t="str">
        <f t="shared" si="437"/>
        <v>21:0087</v>
      </c>
      <c r="E2779" t="s">
        <v>10604</v>
      </c>
      <c r="F2779" t="s">
        <v>10605</v>
      </c>
      <c r="H2779">
        <v>54.930141999999996</v>
      </c>
      <c r="I2779">
        <v>-104.0594174</v>
      </c>
      <c r="J2779" s="1" t="str">
        <f t="shared" si="438"/>
        <v>NGR lake sediment grab sample</v>
      </c>
      <c r="K2779" s="1" t="str">
        <f t="shared" si="439"/>
        <v>&lt;177 micron (NGR)</v>
      </c>
      <c r="L2779">
        <v>145</v>
      </c>
      <c r="M2779" t="s">
        <v>34</v>
      </c>
      <c r="N2779">
        <v>2778</v>
      </c>
      <c r="O2779">
        <v>4.5</v>
      </c>
    </row>
    <row r="2780" spans="1:15" x14ac:dyDescent="0.3">
      <c r="A2780" t="s">
        <v>10606</v>
      </c>
      <c r="B2780" t="s">
        <v>10607</v>
      </c>
      <c r="C2780" s="1" t="str">
        <f t="shared" si="436"/>
        <v>21:0161</v>
      </c>
      <c r="D2780" s="1" t="str">
        <f t="shared" si="437"/>
        <v>21:0087</v>
      </c>
      <c r="E2780" t="s">
        <v>10608</v>
      </c>
      <c r="F2780" t="s">
        <v>10609</v>
      </c>
      <c r="H2780">
        <v>54.929908900000001</v>
      </c>
      <c r="I2780">
        <v>-104.0297711</v>
      </c>
      <c r="J2780" s="1" t="str">
        <f t="shared" si="438"/>
        <v>NGR lake sediment grab sample</v>
      </c>
      <c r="K2780" s="1" t="str">
        <f t="shared" si="439"/>
        <v>&lt;177 micron (NGR)</v>
      </c>
      <c r="L2780">
        <v>145</v>
      </c>
      <c r="M2780" t="s">
        <v>39</v>
      </c>
      <c r="N2780">
        <v>2779</v>
      </c>
      <c r="O2780">
        <v>82</v>
      </c>
    </row>
    <row r="2781" spans="1:15" x14ac:dyDescent="0.3">
      <c r="A2781" t="s">
        <v>10610</v>
      </c>
      <c r="B2781" t="s">
        <v>10611</v>
      </c>
      <c r="C2781" s="1" t="str">
        <f t="shared" si="436"/>
        <v>21:0161</v>
      </c>
      <c r="D2781" s="1" t="str">
        <f t="shared" si="437"/>
        <v>21:0087</v>
      </c>
      <c r="E2781" t="s">
        <v>10612</v>
      </c>
      <c r="F2781" t="s">
        <v>10613</v>
      </c>
      <c r="H2781">
        <v>54.991348000000002</v>
      </c>
      <c r="I2781">
        <v>-104.34870069999999</v>
      </c>
      <c r="J2781" s="1" t="str">
        <f t="shared" si="438"/>
        <v>NGR lake sediment grab sample</v>
      </c>
      <c r="K2781" s="1" t="str">
        <f t="shared" si="439"/>
        <v>&lt;177 micron (NGR)</v>
      </c>
      <c r="L2781">
        <v>145</v>
      </c>
      <c r="M2781" t="s">
        <v>44</v>
      </c>
      <c r="N2781">
        <v>2780</v>
      </c>
      <c r="O2781">
        <v>59.5</v>
      </c>
    </row>
    <row r="2782" spans="1:15" x14ac:dyDescent="0.3">
      <c r="A2782" t="s">
        <v>10614</v>
      </c>
      <c r="B2782" t="s">
        <v>10615</v>
      </c>
      <c r="C2782" s="1" t="str">
        <f t="shared" si="436"/>
        <v>21:0161</v>
      </c>
      <c r="D2782" s="1" t="str">
        <f t="shared" si="437"/>
        <v>21:0087</v>
      </c>
      <c r="E2782" t="s">
        <v>10616</v>
      </c>
      <c r="F2782" t="s">
        <v>10617</v>
      </c>
      <c r="H2782">
        <v>54.991141499999998</v>
      </c>
      <c r="I2782">
        <v>-104.31119320000001</v>
      </c>
      <c r="J2782" s="1" t="str">
        <f t="shared" si="438"/>
        <v>NGR lake sediment grab sample</v>
      </c>
      <c r="K2782" s="1" t="str">
        <f t="shared" si="439"/>
        <v>&lt;177 micron (NGR)</v>
      </c>
      <c r="L2782">
        <v>145</v>
      </c>
      <c r="M2782" t="s">
        <v>49</v>
      </c>
      <c r="N2782">
        <v>2781</v>
      </c>
      <c r="O2782">
        <v>53.5</v>
      </c>
    </row>
    <row r="2783" spans="1:15" x14ac:dyDescent="0.3">
      <c r="A2783" t="s">
        <v>10618</v>
      </c>
      <c r="B2783" t="s">
        <v>10619</v>
      </c>
      <c r="C2783" s="1" t="str">
        <f t="shared" si="436"/>
        <v>21:0161</v>
      </c>
      <c r="D2783" s="1" t="str">
        <f t="shared" si="437"/>
        <v>21:0087</v>
      </c>
      <c r="E2783" t="s">
        <v>10620</v>
      </c>
      <c r="F2783" t="s">
        <v>10621</v>
      </c>
      <c r="H2783">
        <v>54.976129999999998</v>
      </c>
      <c r="I2783">
        <v>-104.3598835</v>
      </c>
      <c r="J2783" s="1" t="str">
        <f t="shared" si="438"/>
        <v>NGR lake sediment grab sample</v>
      </c>
      <c r="K2783" s="1" t="str">
        <f t="shared" si="439"/>
        <v>&lt;177 micron (NGR)</v>
      </c>
      <c r="L2783">
        <v>145</v>
      </c>
      <c r="M2783" t="s">
        <v>54</v>
      </c>
      <c r="N2783">
        <v>2782</v>
      </c>
      <c r="O2783">
        <v>59.5</v>
      </c>
    </row>
    <row r="2784" spans="1:15" x14ac:dyDescent="0.3">
      <c r="A2784" t="s">
        <v>10622</v>
      </c>
      <c r="B2784" t="s">
        <v>10623</v>
      </c>
      <c r="C2784" s="1" t="str">
        <f t="shared" si="436"/>
        <v>21:0161</v>
      </c>
      <c r="D2784" s="1" t="str">
        <f t="shared" si="437"/>
        <v>21:0087</v>
      </c>
      <c r="E2784" t="s">
        <v>10624</v>
      </c>
      <c r="F2784" t="s">
        <v>10625</v>
      </c>
      <c r="H2784">
        <v>54.94641</v>
      </c>
      <c r="I2784">
        <v>-104.34786630000001</v>
      </c>
      <c r="J2784" s="1" t="str">
        <f t="shared" si="438"/>
        <v>NGR lake sediment grab sample</v>
      </c>
      <c r="K2784" s="1" t="str">
        <f t="shared" si="439"/>
        <v>&lt;177 micron (NGR)</v>
      </c>
      <c r="L2784">
        <v>145</v>
      </c>
      <c r="M2784" t="s">
        <v>59</v>
      </c>
      <c r="N2784">
        <v>2783</v>
      </c>
      <c r="O2784">
        <v>24.5</v>
      </c>
    </row>
    <row r="2785" spans="1:15" x14ac:dyDescent="0.3">
      <c r="A2785" t="s">
        <v>10626</v>
      </c>
      <c r="B2785" t="s">
        <v>10627</v>
      </c>
      <c r="C2785" s="1" t="str">
        <f t="shared" si="436"/>
        <v>21:0161</v>
      </c>
      <c r="D2785" s="1" t="str">
        <f t="shared" si="437"/>
        <v>21:0087</v>
      </c>
      <c r="E2785" t="s">
        <v>10628</v>
      </c>
      <c r="F2785" t="s">
        <v>10629</v>
      </c>
      <c r="H2785">
        <v>54.951137000000003</v>
      </c>
      <c r="I2785">
        <v>-104.23380710000001</v>
      </c>
      <c r="J2785" s="1" t="str">
        <f t="shared" si="438"/>
        <v>NGR lake sediment grab sample</v>
      </c>
      <c r="K2785" s="1" t="str">
        <f t="shared" si="439"/>
        <v>&lt;177 micron (NGR)</v>
      </c>
      <c r="L2785">
        <v>145</v>
      </c>
      <c r="M2785" t="s">
        <v>68</v>
      </c>
      <c r="N2785">
        <v>2784</v>
      </c>
      <c r="O2785">
        <v>34</v>
      </c>
    </row>
    <row r="2786" spans="1:15" x14ac:dyDescent="0.3">
      <c r="A2786" t="s">
        <v>10630</v>
      </c>
      <c r="B2786" t="s">
        <v>10631</v>
      </c>
      <c r="C2786" s="1" t="str">
        <f t="shared" si="436"/>
        <v>21:0161</v>
      </c>
      <c r="D2786" s="1" t="str">
        <f>HYPERLINK("http://geochem.nrcan.gc.ca/cdogs/content/svy/svy_e.htm", "")</f>
        <v/>
      </c>
      <c r="G2786" s="1" t="str">
        <f>HYPERLINK("http://geochem.nrcan.gc.ca/cdogs/content/cr_/cr_00002_e.htm", "2")</f>
        <v>2</v>
      </c>
      <c r="J2786" t="s">
        <v>22</v>
      </c>
      <c r="K2786" t="s">
        <v>23</v>
      </c>
      <c r="L2786">
        <v>145</v>
      </c>
      <c r="M2786" t="s">
        <v>24</v>
      </c>
      <c r="N2786">
        <v>2785</v>
      </c>
      <c r="O2786">
        <v>16</v>
      </c>
    </row>
    <row r="2787" spans="1:15" x14ac:dyDescent="0.3">
      <c r="A2787" t="s">
        <v>10632</v>
      </c>
      <c r="B2787" t="s">
        <v>10633</v>
      </c>
      <c r="C2787" s="1" t="str">
        <f t="shared" si="436"/>
        <v>21:0161</v>
      </c>
      <c r="D2787" s="1" t="str">
        <f t="shared" ref="D2787:D2814" si="440">HYPERLINK("http://geochem.nrcan.gc.ca/cdogs/content/svy/svy210087_e.htm", "21:0087")</f>
        <v>21:0087</v>
      </c>
      <c r="E2787" t="s">
        <v>10628</v>
      </c>
      <c r="F2787" t="s">
        <v>10634</v>
      </c>
      <c r="H2787">
        <v>54.951137000000003</v>
      </c>
      <c r="I2787">
        <v>-104.23380710000001</v>
      </c>
      <c r="J2787" s="1" t="str">
        <f t="shared" ref="J2787:J2814" si="441">HYPERLINK("http://geochem.nrcan.gc.ca/cdogs/content/kwd/kwd020027_e.htm", "NGR lake sediment grab sample")</f>
        <v>NGR lake sediment grab sample</v>
      </c>
      <c r="K2787" s="1" t="str">
        <f t="shared" ref="K2787:K2814" si="442">HYPERLINK("http://geochem.nrcan.gc.ca/cdogs/content/kwd/kwd080006_e.htm", "&lt;177 micron (NGR)")</f>
        <v>&lt;177 micron (NGR)</v>
      </c>
      <c r="L2787">
        <v>145</v>
      </c>
      <c r="M2787" t="s">
        <v>72</v>
      </c>
      <c r="N2787">
        <v>2786</v>
      </c>
      <c r="O2787">
        <v>48.5</v>
      </c>
    </row>
    <row r="2788" spans="1:15" x14ac:dyDescent="0.3">
      <c r="A2788" t="s">
        <v>10635</v>
      </c>
      <c r="B2788" t="s">
        <v>10636</v>
      </c>
      <c r="C2788" s="1" t="str">
        <f t="shared" si="436"/>
        <v>21:0161</v>
      </c>
      <c r="D2788" s="1" t="str">
        <f t="shared" si="440"/>
        <v>21:0087</v>
      </c>
      <c r="E2788" t="s">
        <v>10637</v>
      </c>
      <c r="F2788" t="s">
        <v>10638</v>
      </c>
      <c r="H2788">
        <v>54.959263399999998</v>
      </c>
      <c r="I2788">
        <v>-104.40075589999999</v>
      </c>
      <c r="J2788" s="1" t="str">
        <f t="shared" si="441"/>
        <v>NGR lake sediment grab sample</v>
      </c>
      <c r="K2788" s="1" t="str">
        <f t="shared" si="442"/>
        <v>&lt;177 micron (NGR)</v>
      </c>
      <c r="L2788">
        <v>145</v>
      </c>
      <c r="M2788" t="s">
        <v>105</v>
      </c>
      <c r="N2788">
        <v>2787</v>
      </c>
      <c r="O2788">
        <v>29</v>
      </c>
    </row>
    <row r="2789" spans="1:15" x14ac:dyDescent="0.3">
      <c r="A2789" t="s">
        <v>10639</v>
      </c>
      <c r="B2789" t="s">
        <v>10640</v>
      </c>
      <c r="C2789" s="1" t="str">
        <f t="shared" si="436"/>
        <v>21:0161</v>
      </c>
      <c r="D2789" s="1" t="str">
        <f t="shared" si="440"/>
        <v>21:0087</v>
      </c>
      <c r="E2789" t="s">
        <v>10641</v>
      </c>
      <c r="F2789" t="s">
        <v>10642</v>
      </c>
      <c r="H2789">
        <v>54.948629799999999</v>
      </c>
      <c r="I2789">
        <v>-104.4321401</v>
      </c>
      <c r="J2789" s="1" t="str">
        <f t="shared" si="441"/>
        <v>NGR lake sediment grab sample</v>
      </c>
      <c r="K2789" s="1" t="str">
        <f t="shared" si="442"/>
        <v>&lt;177 micron (NGR)</v>
      </c>
      <c r="L2789">
        <v>145</v>
      </c>
      <c r="M2789" t="s">
        <v>110</v>
      </c>
      <c r="N2789">
        <v>2788</v>
      </c>
      <c r="O2789">
        <v>24.5</v>
      </c>
    </row>
    <row r="2790" spans="1:15" x14ac:dyDescent="0.3">
      <c r="A2790" t="s">
        <v>10643</v>
      </c>
      <c r="B2790" t="s">
        <v>10644</v>
      </c>
      <c r="C2790" s="1" t="str">
        <f t="shared" si="436"/>
        <v>21:0161</v>
      </c>
      <c r="D2790" s="1" t="str">
        <f t="shared" si="440"/>
        <v>21:0087</v>
      </c>
      <c r="E2790" t="s">
        <v>10645</v>
      </c>
      <c r="F2790" t="s">
        <v>10646</v>
      </c>
      <c r="H2790">
        <v>54.957673499999999</v>
      </c>
      <c r="I2790">
        <v>-104.44450569999999</v>
      </c>
      <c r="J2790" s="1" t="str">
        <f t="shared" si="441"/>
        <v>NGR lake sediment grab sample</v>
      </c>
      <c r="K2790" s="1" t="str">
        <f t="shared" si="442"/>
        <v>&lt;177 micron (NGR)</v>
      </c>
      <c r="L2790">
        <v>145</v>
      </c>
      <c r="M2790" t="s">
        <v>115</v>
      </c>
      <c r="N2790">
        <v>2789</v>
      </c>
      <c r="O2790">
        <v>90.5</v>
      </c>
    </row>
    <row r="2791" spans="1:15" x14ac:dyDescent="0.3">
      <c r="A2791" t="s">
        <v>10647</v>
      </c>
      <c r="B2791" t="s">
        <v>10648</v>
      </c>
      <c r="C2791" s="1" t="str">
        <f t="shared" si="436"/>
        <v>21:0161</v>
      </c>
      <c r="D2791" s="1" t="str">
        <f t="shared" si="440"/>
        <v>21:0087</v>
      </c>
      <c r="E2791" t="s">
        <v>10649</v>
      </c>
      <c r="F2791" t="s">
        <v>10650</v>
      </c>
      <c r="H2791">
        <v>54.983977000000003</v>
      </c>
      <c r="I2791">
        <v>-104.5003986</v>
      </c>
      <c r="J2791" s="1" t="str">
        <f t="shared" si="441"/>
        <v>NGR lake sediment grab sample</v>
      </c>
      <c r="K2791" s="1" t="str">
        <f t="shared" si="442"/>
        <v>&lt;177 micron (NGR)</v>
      </c>
      <c r="L2791">
        <v>145</v>
      </c>
      <c r="M2791" t="s">
        <v>176</v>
      </c>
      <c r="N2791">
        <v>2790</v>
      </c>
      <c r="O2791">
        <v>49</v>
      </c>
    </row>
    <row r="2792" spans="1:15" x14ac:dyDescent="0.3">
      <c r="A2792" t="s">
        <v>10651</v>
      </c>
      <c r="B2792" t="s">
        <v>10652</v>
      </c>
      <c r="C2792" s="1" t="str">
        <f t="shared" si="436"/>
        <v>21:0161</v>
      </c>
      <c r="D2792" s="1" t="str">
        <f t="shared" si="440"/>
        <v>21:0087</v>
      </c>
      <c r="E2792" t="s">
        <v>10653</v>
      </c>
      <c r="F2792" t="s">
        <v>10654</v>
      </c>
      <c r="H2792">
        <v>54.989316700000003</v>
      </c>
      <c r="I2792">
        <v>-104.48782919999999</v>
      </c>
      <c r="J2792" s="1" t="str">
        <f t="shared" si="441"/>
        <v>NGR lake sediment grab sample</v>
      </c>
      <c r="K2792" s="1" t="str">
        <f t="shared" si="442"/>
        <v>&lt;177 micron (NGR)</v>
      </c>
      <c r="L2792">
        <v>145</v>
      </c>
      <c r="M2792" t="s">
        <v>120</v>
      </c>
      <c r="N2792">
        <v>2791</v>
      </c>
      <c r="O2792">
        <v>44.5</v>
      </c>
    </row>
    <row r="2793" spans="1:15" x14ac:dyDescent="0.3">
      <c r="A2793" t="s">
        <v>10655</v>
      </c>
      <c r="B2793" t="s">
        <v>10656</v>
      </c>
      <c r="C2793" s="1" t="str">
        <f t="shared" si="436"/>
        <v>21:0161</v>
      </c>
      <c r="D2793" s="1" t="str">
        <f t="shared" si="440"/>
        <v>21:0087</v>
      </c>
      <c r="E2793" t="s">
        <v>10657</v>
      </c>
      <c r="F2793" t="s">
        <v>10658</v>
      </c>
      <c r="H2793">
        <v>54.9851381</v>
      </c>
      <c r="I2793">
        <v>-104.5691435</v>
      </c>
      <c r="J2793" s="1" t="str">
        <f t="shared" si="441"/>
        <v>NGR lake sediment grab sample</v>
      </c>
      <c r="K2793" s="1" t="str">
        <f t="shared" si="442"/>
        <v>&lt;177 micron (NGR)</v>
      </c>
      <c r="L2793">
        <v>145</v>
      </c>
      <c r="M2793" t="s">
        <v>183</v>
      </c>
      <c r="N2793">
        <v>2792</v>
      </c>
      <c r="O2793">
        <v>61</v>
      </c>
    </row>
    <row r="2794" spans="1:15" x14ac:dyDescent="0.3">
      <c r="A2794" t="s">
        <v>10659</v>
      </c>
      <c r="B2794" t="s">
        <v>10660</v>
      </c>
      <c r="C2794" s="1" t="str">
        <f t="shared" si="436"/>
        <v>21:0161</v>
      </c>
      <c r="D2794" s="1" t="str">
        <f t="shared" si="440"/>
        <v>21:0087</v>
      </c>
      <c r="E2794" t="s">
        <v>10661</v>
      </c>
      <c r="F2794" t="s">
        <v>10662</v>
      </c>
      <c r="H2794">
        <v>54.983830400000002</v>
      </c>
      <c r="I2794">
        <v>-104.7426119</v>
      </c>
      <c r="J2794" s="1" t="str">
        <f t="shared" si="441"/>
        <v>NGR lake sediment grab sample</v>
      </c>
      <c r="K2794" s="1" t="str">
        <f t="shared" si="442"/>
        <v>&lt;177 micron (NGR)</v>
      </c>
      <c r="L2794">
        <v>145</v>
      </c>
      <c r="M2794" t="s">
        <v>188</v>
      </c>
      <c r="N2794">
        <v>2793</v>
      </c>
      <c r="O2794">
        <v>59</v>
      </c>
    </row>
    <row r="2795" spans="1:15" x14ac:dyDescent="0.3">
      <c r="A2795" t="s">
        <v>10663</v>
      </c>
      <c r="B2795" t="s">
        <v>10664</v>
      </c>
      <c r="C2795" s="1" t="str">
        <f t="shared" si="436"/>
        <v>21:0161</v>
      </c>
      <c r="D2795" s="1" t="str">
        <f t="shared" si="440"/>
        <v>21:0087</v>
      </c>
      <c r="E2795" t="s">
        <v>10665</v>
      </c>
      <c r="F2795" t="s">
        <v>10666</v>
      </c>
      <c r="H2795">
        <v>54.991078700000003</v>
      </c>
      <c r="I2795">
        <v>-104.7722612</v>
      </c>
      <c r="J2795" s="1" t="str">
        <f t="shared" si="441"/>
        <v>NGR lake sediment grab sample</v>
      </c>
      <c r="K2795" s="1" t="str">
        <f t="shared" si="442"/>
        <v>&lt;177 micron (NGR)</v>
      </c>
      <c r="L2795">
        <v>145</v>
      </c>
      <c r="M2795" t="s">
        <v>193</v>
      </c>
      <c r="N2795">
        <v>2794</v>
      </c>
      <c r="O2795">
        <v>66</v>
      </c>
    </row>
    <row r="2796" spans="1:15" x14ac:dyDescent="0.3">
      <c r="A2796" t="s">
        <v>10667</v>
      </c>
      <c r="B2796" t="s">
        <v>10668</v>
      </c>
      <c r="C2796" s="1" t="str">
        <f t="shared" si="436"/>
        <v>21:0161</v>
      </c>
      <c r="D2796" s="1" t="str">
        <f t="shared" si="440"/>
        <v>21:0087</v>
      </c>
      <c r="E2796" t="s">
        <v>10653</v>
      </c>
      <c r="F2796" t="s">
        <v>10669</v>
      </c>
      <c r="H2796">
        <v>54.989316700000003</v>
      </c>
      <c r="I2796">
        <v>-104.48782919999999</v>
      </c>
      <c r="J2796" s="1" t="str">
        <f t="shared" si="441"/>
        <v>NGR lake sediment grab sample</v>
      </c>
      <c r="K2796" s="1" t="str">
        <f t="shared" si="442"/>
        <v>&lt;177 micron (NGR)</v>
      </c>
      <c r="L2796">
        <v>145</v>
      </c>
      <c r="M2796" t="s">
        <v>197</v>
      </c>
      <c r="N2796">
        <v>2795</v>
      </c>
      <c r="O2796">
        <v>44.5</v>
      </c>
    </row>
    <row r="2797" spans="1:15" x14ac:dyDescent="0.3">
      <c r="A2797" t="s">
        <v>10670</v>
      </c>
      <c r="B2797" t="s">
        <v>10671</v>
      </c>
      <c r="C2797" s="1" t="str">
        <f t="shared" si="436"/>
        <v>21:0161</v>
      </c>
      <c r="D2797" s="1" t="str">
        <f t="shared" si="440"/>
        <v>21:0087</v>
      </c>
      <c r="E2797" t="s">
        <v>10672</v>
      </c>
      <c r="F2797" t="s">
        <v>10673</v>
      </c>
      <c r="H2797">
        <v>54.9839883</v>
      </c>
      <c r="I2797">
        <v>-104.8332449</v>
      </c>
      <c r="J2797" s="1" t="str">
        <f t="shared" si="441"/>
        <v>NGR lake sediment grab sample</v>
      </c>
      <c r="K2797" s="1" t="str">
        <f t="shared" si="442"/>
        <v>&lt;177 micron (NGR)</v>
      </c>
      <c r="L2797">
        <v>146</v>
      </c>
      <c r="M2797" t="s">
        <v>19</v>
      </c>
      <c r="N2797">
        <v>2796</v>
      </c>
      <c r="O2797">
        <v>22</v>
      </c>
    </row>
    <row r="2798" spans="1:15" x14ac:dyDescent="0.3">
      <c r="A2798" t="s">
        <v>10674</v>
      </c>
      <c r="B2798" t="s">
        <v>10675</v>
      </c>
      <c r="C2798" s="1" t="str">
        <f t="shared" si="436"/>
        <v>21:0161</v>
      </c>
      <c r="D2798" s="1" t="str">
        <f t="shared" si="440"/>
        <v>21:0087</v>
      </c>
      <c r="E2798" t="s">
        <v>10676</v>
      </c>
      <c r="F2798" t="s">
        <v>10677</v>
      </c>
      <c r="H2798">
        <v>55.325957000000002</v>
      </c>
      <c r="I2798">
        <v>-106.1068843</v>
      </c>
      <c r="J2798" s="1" t="str">
        <f t="shared" si="441"/>
        <v>NGR lake sediment grab sample</v>
      </c>
      <c r="K2798" s="1" t="str">
        <f t="shared" si="442"/>
        <v>&lt;177 micron (NGR)</v>
      </c>
      <c r="L2798">
        <v>147</v>
      </c>
      <c r="M2798" t="s">
        <v>68</v>
      </c>
      <c r="N2798">
        <v>2797</v>
      </c>
      <c r="O2798">
        <v>80.5</v>
      </c>
    </row>
    <row r="2799" spans="1:15" x14ac:dyDescent="0.3">
      <c r="A2799" t="s">
        <v>10678</v>
      </c>
      <c r="B2799" t="s">
        <v>10679</v>
      </c>
      <c r="C2799" s="1" t="str">
        <f t="shared" si="436"/>
        <v>21:0161</v>
      </c>
      <c r="D2799" s="1" t="str">
        <f t="shared" si="440"/>
        <v>21:0087</v>
      </c>
      <c r="E2799" t="s">
        <v>10676</v>
      </c>
      <c r="F2799" t="s">
        <v>10680</v>
      </c>
      <c r="H2799">
        <v>55.325957000000002</v>
      </c>
      <c r="I2799">
        <v>-106.1068843</v>
      </c>
      <c r="J2799" s="1" t="str">
        <f t="shared" si="441"/>
        <v>NGR lake sediment grab sample</v>
      </c>
      <c r="K2799" s="1" t="str">
        <f t="shared" si="442"/>
        <v>&lt;177 micron (NGR)</v>
      </c>
      <c r="L2799">
        <v>147</v>
      </c>
      <c r="M2799" t="s">
        <v>72</v>
      </c>
      <c r="N2799">
        <v>2798</v>
      </c>
      <c r="O2799">
        <v>81</v>
      </c>
    </row>
    <row r="2800" spans="1:15" x14ac:dyDescent="0.3">
      <c r="A2800" t="s">
        <v>10681</v>
      </c>
      <c r="B2800" t="s">
        <v>10682</v>
      </c>
      <c r="C2800" s="1" t="str">
        <f t="shared" si="436"/>
        <v>21:0161</v>
      </c>
      <c r="D2800" s="1" t="str">
        <f t="shared" si="440"/>
        <v>21:0087</v>
      </c>
      <c r="E2800" t="s">
        <v>10683</v>
      </c>
      <c r="F2800" t="s">
        <v>10684</v>
      </c>
      <c r="H2800">
        <v>55.383442100000003</v>
      </c>
      <c r="I2800">
        <v>-106.1100685</v>
      </c>
      <c r="J2800" s="1" t="str">
        <f t="shared" si="441"/>
        <v>NGR lake sediment grab sample</v>
      </c>
      <c r="K2800" s="1" t="str">
        <f t="shared" si="442"/>
        <v>&lt;177 micron (NGR)</v>
      </c>
      <c r="L2800">
        <v>147</v>
      </c>
      <c r="M2800" t="s">
        <v>19</v>
      </c>
      <c r="N2800">
        <v>2799</v>
      </c>
      <c r="O2800">
        <v>5</v>
      </c>
    </row>
    <row r="2801" spans="1:15" x14ac:dyDescent="0.3">
      <c r="A2801" t="s">
        <v>10685</v>
      </c>
      <c r="B2801" t="s">
        <v>10686</v>
      </c>
      <c r="C2801" s="1" t="str">
        <f t="shared" si="436"/>
        <v>21:0161</v>
      </c>
      <c r="D2801" s="1" t="str">
        <f t="shared" si="440"/>
        <v>21:0087</v>
      </c>
      <c r="E2801" t="s">
        <v>10687</v>
      </c>
      <c r="F2801" t="s">
        <v>10688</v>
      </c>
      <c r="H2801">
        <v>55.404318600000003</v>
      </c>
      <c r="I2801">
        <v>-106.08696430000001</v>
      </c>
      <c r="J2801" s="1" t="str">
        <f t="shared" si="441"/>
        <v>NGR lake sediment grab sample</v>
      </c>
      <c r="K2801" s="1" t="str">
        <f t="shared" si="442"/>
        <v>&lt;177 micron (NGR)</v>
      </c>
      <c r="L2801">
        <v>147</v>
      </c>
      <c r="M2801" t="s">
        <v>29</v>
      </c>
      <c r="N2801">
        <v>2800</v>
      </c>
      <c r="O2801">
        <v>42.5</v>
      </c>
    </row>
    <row r="2802" spans="1:15" x14ac:dyDescent="0.3">
      <c r="A2802" t="s">
        <v>10689</v>
      </c>
      <c r="B2802" t="s">
        <v>10690</v>
      </c>
      <c r="C2802" s="1" t="str">
        <f t="shared" si="436"/>
        <v>21:0161</v>
      </c>
      <c r="D2802" s="1" t="str">
        <f t="shared" si="440"/>
        <v>21:0087</v>
      </c>
      <c r="E2802" t="s">
        <v>10691</v>
      </c>
      <c r="F2802" t="s">
        <v>10692</v>
      </c>
      <c r="H2802">
        <v>55.445079</v>
      </c>
      <c r="I2802">
        <v>-106.05014250000001</v>
      </c>
      <c r="J2802" s="1" t="str">
        <f t="shared" si="441"/>
        <v>NGR lake sediment grab sample</v>
      </c>
      <c r="K2802" s="1" t="str">
        <f t="shared" si="442"/>
        <v>&lt;177 micron (NGR)</v>
      </c>
      <c r="L2802">
        <v>147</v>
      </c>
      <c r="M2802" t="s">
        <v>34</v>
      </c>
      <c r="N2802">
        <v>2801</v>
      </c>
      <c r="O2802">
        <v>20.5</v>
      </c>
    </row>
    <row r="2803" spans="1:15" x14ac:dyDescent="0.3">
      <c r="A2803" t="s">
        <v>10693</v>
      </c>
      <c r="B2803" t="s">
        <v>10694</v>
      </c>
      <c r="C2803" s="1" t="str">
        <f t="shared" si="436"/>
        <v>21:0161</v>
      </c>
      <c r="D2803" s="1" t="str">
        <f t="shared" si="440"/>
        <v>21:0087</v>
      </c>
      <c r="E2803" t="s">
        <v>10695</v>
      </c>
      <c r="F2803" t="s">
        <v>10696</v>
      </c>
      <c r="H2803">
        <v>55.468424499999998</v>
      </c>
      <c r="I2803">
        <v>-106.05234489999999</v>
      </c>
      <c r="J2803" s="1" t="str">
        <f t="shared" si="441"/>
        <v>NGR lake sediment grab sample</v>
      </c>
      <c r="K2803" s="1" t="str">
        <f t="shared" si="442"/>
        <v>&lt;177 micron (NGR)</v>
      </c>
      <c r="L2803">
        <v>147</v>
      </c>
      <c r="M2803" t="s">
        <v>39</v>
      </c>
      <c r="N2803">
        <v>2802</v>
      </c>
      <c r="O2803">
        <v>32.5</v>
      </c>
    </row>
    <row r="2804" spans="1:15" x14ac:dyDescent="0.3">
      <c r="A2804" t="s">
        <v>10697</v>
      </c>
      <c r="B2804" t="s">
        <v>10698</v>
      </c>
      <c r="C2804" s="1" t="str">
        <f t="shared" si="436"/>
        <v>21:0161</v>
      </c>
      <c r="D2804" s="1" t="str">
        <f t="shared" si="440"/>
        <v>21:0087</v>
      </c>
      <c r="E2804" t="s">
        <v>10699</v>
      </c>
      <c r="F2804" t="s">
        <v>10700</v>
      </c>
      <c r="H2804">
        <v>55.568969099999997</v>
      </c>
      <c r="I2804">
        <v>-104.826019</v>
      </c>
      <c r="J2804" s="1" t="str">
        <f t="shared" si="441"/>
        <v>NGR lake sediment grab sample</v>
      </c>
      <c r="K2804" s="1" t="str">
        <f t="shared" si="442"/>
        <v>&lt;177 micron (NGR)</v>
      </c>
      <c r="L2804">
        <v>148</v>
      </c>
      <c r="M2804" t="s">
        <v>19</v>
      </c>
      <c r="N2804">
        <v>2803</v>
      </c>
      <c r="O2804">
        <v>33</v>
      </c>
    </row>
    <row r="2805" spans="1:15" x14ac:dyDescent="0.3">
      <c r="A2805" t="s">
        <v>10701</v>
      </c>
      <c r="B2805" t="s">
        <v>10702</v>
      </c>
      <c r="C2805" s="1" t="str">
        <f t="shared" si="436"/>
        <v>21:0161</v>
      </c>
      <c r="D2805" s="1" t="str">
        <f t="shared" si="440"/>
        <v>21:0087</v>
      </c>
      <c r="E2805" t="s">
        <v>10703</v>
      </c>
      <c r="F2805" t="s">
        <v>10704</v>
      </c>
      <c r="H2805">
        <v>55.541133299999998</v>
      </c>
      <c r="I2805">
        <v>-104.8404032</v>
      </c>
      <c r="J2805" s="1" t="str">
        <f t="shared" si="441"/>
        <v>NGR lake sediment grab sample</v>
      </c>
      <c r="K2805" s="1" t="str">
        <f t="shared" si="442"/>
        <v>&lt;177 micron (NGR)</v>
      </c>
      <c r="L2805">
        <v>148</v>
      </c>
      <c r="M2805" t="s">
        <v>29</v>
      </c>
      <c r="N2805">
        <v>2804</v>
      </c>
      <c r="O2805">
        <v>48.5</v>
      </c>
    </row>
    <row r="2806" spans="1:15" x14ac:dyDescent="0.3">
      <c r="A2806" t="s">
        <v>10705</v>
      </c>
      <c r="B2806" t="s">
        <v>10706</v>
      </c>
      <c r="C2806" s="1" t="str">
        <f t="shared" si="436"/>
        <v>21:0161</v>
      </c>
      <c r="D2806" s="1" t="str">
        <f t="shared" si="440"/>
        <v>21:0087</v>
      </c>
      <c r="E2806" t="s">
        <v>10707</v>
      </c>
      <c r="F2806" t="s">
        <v>10708</v>
      </c>
      <c r="H2806">
        <v>55.498058499999999</v>
      </c>
      <c r="I2806">
        <v>-104.8912301</v>
      </c>
      <c r="J2806" s="1" t="str">
        <f t="shared" si="441"/>
        <v>NGR lake sediment grab sample</v>
      </c>
      <c r="K2806" s="1" t="str">
        <f t="shared" si="442"/>
        <v>&lt;177 micron (NGR)</v>
      </c>
      <c r="L2806">
        <v>148</v>
      </c>
      <c r="M2806" t="s">
        <v>34</v>
      </c>
      <c r="N2806">
        <v>2805</v>
      </c>
      <c r="O2806">
        <v>38</v>
      </c>
    </row>
    <row r="2807" spans="1:15" x14ac:dyDescent="0.3">
      <c r="A2807" t="s">
        <v>10709</v>
      </c>
      <c r="B2807" t="s">
        <v>10710</v>
      </c>
      <c r="C2807" s="1" t="str">
        <f t="shared" si="436"/>
        <v>21:0161</v>
      </c>
      <c r="D2807" s="1" t="str">
        <f t="shared" si="440"/>
        <v>21:0087</v>
      </c>
      <c r="E2807" t="s">
        <v>10711</v>
      </c>
      <c r="F2807" t="s">
        <v>10712</v>
      </c>
      <c r="H2807">
        <v>55.463023300000003</v>
      </c>
      <c r="I2807">
        <v>-104.9008161</v>
      </c>
      <c r="J2807" s="1" t="str">
        <f t="shared" si="441"/>
        <v>NGR lake sediment grab sample</v>
      </c>
      <c r="K2807" s="1" t="str">
        <f t="shared" si="442"/>
        <v>&lt;177 micron (NGR)</v>
      </c>
      <c r="L2807">
        <v>148</v>
      </c>
      <c r="M2807" t="s">
        <v>39</v>
      </c>
      <c r="N2807">
        <v>2806</v>
      </c>
      <c r="O2807">
        <v>26</v>
      </c>
    </row>
    <row r="2808" spans="1:15" x14ac:dyDescent="0.3">
      <c r="A2808" t="s">
        <v>10713</v>
      </c>
      <c r="B2808" t="s">
        <v>10714</v>
      </c>
      <c r="C2808" s="1" t="str">
        <f t="shared" si="436"/>
        <v>21:0161</v>
      </c>
      <c r="D2808" s="1" t="str">
        <f t="shared" si="440"/>
        <v>21:0087</v>
      </c>
      <c r="E2808" t="s">
        <v>10715</v>
      </c>
      <c r="F2808" t="s">
        <v>10716</v>
      </c>
      <c r="H2808">
        <v>55.431609999999999</v>
      </c>
      <c r="I2808">
        <v>-104.96726719999999</v>
      </c>
      <c r="J2808" s="1" t="str">
        <f t="shared" si="441"/>
        <v>NGR lake sediment grab sample</v>
      </c>
      <c r="K2808" s="1" t="str">
        <f t="shared" si="442"/>
        <v>&lt;177 micron (NGR)</v>
      </c>
      <c r="L2808">
        <v>148</v>
      </c>
      <c r="M2808" t="s">
        <v>44</v>
      </c>
      <c r="N2808">
        <v>2807</v>
      </c>
      <c r="O2808">
        <v>43</v>
      </c>
    </row>
    <row r="2809" spans="1:15" x14ac:dyDescent="0.3">
      <c r="A2809" t="s">
        <v>10717</v>
      </c>
      <c r="B2809" t="s">
        <v>10718</v>
      </c>
      <c r="C2809" s="1" t="str">
        <f t="shared" si="436"/>
        <v>21:0161</v>
      </c>
      <c r="D2809" s="1" t="str">
        <f t="shared" si="440"/>
        <v>21:0087</v>
      </c>
      <c r="E2809" t="s">
        <v>10719</v>
      </c>
      <c r="F2809" t="s">
        <v>10720</v>
      </c>
      <c r="H2809">
        <v>55.418131199999998</v>
      </c>
      <c r="I2809">
        <v>-104.9656987</v>
      </c>
      <c r="J2809" s="1" t="str">
        <f t="shared" si="441"/>
        <v>NGR lake sediment grab sample</v>
      </c>
      <c r="K2809" s="1" t="str">
        <f t="shared" si="442"/>
        <v>&lt;177 micron (NGR)</v>
      </c>
      <c r="L2809">
        <v>148</v>
      </c>
      <c r="M2809" t="s">
        <v>49</v>
      </c>
      <c r="N2809">
        <v>2808</v>
      </c>
      <c r="O2809">
        <v>50.5</v>
      </c>
    </row>
    <row r="2810" spans="1:15" x14ac:dyDescent="0.3">
      <c r="A2810" t="s">
        <v>10721</v>
      </c>
      <c r="B2810" t="s">
        <v>10722</v>
      </c>
      <c r="C2810" s="1" t="str">
        <f t="shared" si="436"/>
        <v>21:0161</v>
      </c>
      <c r="D2810" s="1" t="str">
        <f t="shared" si="440"/>
        <v>21:0087</v>
      </c>
      <c r="E2810" t="s">
        <v>10723</v>
      </c>
      <c r="F2810" t="s">
        <v>10724</v>
      </c>
      <c r="H2810">
        <v>55.383989399999997</v>
      </c>
      <c r="I2810">
        <v>-105.0051876</v>
      </c>
      <c r="J2810" s="1" t="str">
        <f t="shared" si="441"/>
        <v>NGR lake sediment grab sample</v>
      </c>
      <c r="K2810" s="1" t="str">
        <f t="shared" si="442"/>
        <v>&lt;177 micron (NGR)</v>
      </c>
      <c r="L2810">
        <v>148</v>
      </c>
      <c r="M2810" t="s">
        <v>54</v>
      </c>
      <c r="N2810">
        <v>2809</v>
      </c>
      <c r="O2810">
        <v>53.5</v>
      </c>
    </row>
    <row r="2811" spans="1:15" x14ac:dyDescent="0.3">
      <c r="A2811" t="s">
        <v>10725</v>
      </c>
      <c r="B2811" t="s">
        <v>10726</v>
      </c>
      <c r="C2811" s="1" t="str">
        <f t="shared" si="436"/>
        <v>21:0161</v>
      </c>
      <c r="D2811" s="1" t="str">
        <f t="shared" si="440"/>
        <v>21:0087</v>
      </c>
      <c r="E2811" t="s">
        <v>10727</v>
      </c>
      <c r="F2811" t="s">
        <v>10728</v>
      </c>
      <c r="H2811">
        <v>55.348032400000001</v>
      </c>
      <c r="I2811">
        <v>-105.05722230000001</v>
      </c>
      <c r="J2811" s="1" t="str">
        <f t="shared" si="441"/>
        <v>NGR lake sediment grab sample</v>
      </c>
      <c r="K2811" s="1" t="str">
        <f t="shared" si="442"/>
        <v>&lt;177 micron (NGR)</v>
      </c>
      <c r="L2811">
        <v>148</v>
      </c>
      <c r="M2811" t="s">
        <v>59</v>
      </c>
      <c r="N2811">
        <v>2810</v>
      </c>
      <c r="O2811">
        <v>26</v>
      </c>
    </row>
    <row r="2812" spans="1:15" x14ac:dyDescent="0.3">
      <c r="A2812" t="s">
        <v>10729</v>
      </c>
      <c r="B2812" t="s">
        <v>10730</v>
      </c>
      <c r="C2812" s="1" t="str">
        <f t="shared" si="436"/>
        <v>21:0161</v>
      </c>
      <c r="D2812" s="1" t="str">
        <f t="shared" si="440"/>
        <v>21:0087</v>
      </c>
      <c r="E2812" t="s">
        <v>10731</v>
      </c>
      <c r="F2812" t="s">
        <v>10732</v>
      </c>
      <c r="H2812">
        <v>55.348892399999997</v>
      </c>
      <c r="I2812">
        <v>-105.1124178</v>
      </c>
      <c r="J2812" s="1" t="str">
        <f t="shared" si="441"/>
        <v>NGR lake sediment grab sample</v>
      </c>
      <c r="K2812" s="1" t="str">
        <f t="shared" si="442"/>
        <v>&lt;177 micron (NGR)</v>
      </c>
      <c r="L2812">
        <v>148</v>
      </c>
      <c r="M2812" t="s">
        <v>105</v>
      </c>
      <c r="N2812">
        <v>2811</v>
      </c>
      <c r="O2812">
        <v>49.5</v>
      </c>
    </row>
    <row r="2813" spans="1:15" x14ac:dyDescent="0.3">
      <c r="A2813" t="s">
        <v>10733</v>
      </c>
      <c r="B2813" t="s">
        <v>10734</v>
      </c>
      <c r="C2813" s="1" t="str">
        <f t="shared" si="436"/>
        <v>21:0161</v>
      </c>
      <c r="D2813" s="1" t="str">
        <f t="shared" si="440"/>
        <v>21:0087</v>
      </c>
      <c r="E2813" t="s">
        <v>10735</v>
      </c>
      <c r="F2813" t="s">
        <v>10736</v>
      </c>
      <c r="H2813">
        <v>55.3272811</v>
      </c>
      <c r="I2813">
        <v>-105.1533357</v>
      </c>
      <c r="J2813" s="1" t="str">
        <f t="shared" si="441"/>
        <v>NGR lake sediment grab sample</v>
      </c>
      <c r="K2813" s="1" t="str">
        <f t="shared" si="442"/>
        <v>&lt;177 micron (NGR)</v>
      </c>
      <c r="L2813">
        <v>148</v>
      </c>
      <c r="M2813" t="s">
        <v>110</v>
      </c>
      <c r="N2813">
        <v>2812</v>
      </c>
      <c r="O2813">
        <v>69.5</v>
      </c>
    </row>
    <row r="2814" spans="1:15" x14ac:dyDescent="0.3">
      <c r="A2814" t="s">
        <v>10737</v>
      </c>
      <c r="B2814" t="s">
        <v>10738</v>
      </c>
      <c r="C2814" s="1" t="str">
        <f t="shared" si="436"/>
        <v>21:0161</v>
      </c>
      <c r="D2814" s="1" t="str">
        <f t="shared" si="440"/>
        <v>21:0087</v>
      </c>
      <c r="E2814" t="s">
        <v>10739</v>
      </c>
      <c r="F2814" t="s">
        <v>10740</v>
      </c>
      <c r="H2814">
        <v>55.293007299999999</v>
      </c>
      <c r="I2814">
        <v>-105.2335173</v>
      </c>
      <c r="J2814" s="1" t="str">
        <f t="shared" si="441"/>
        <v>NGR lake sediment grab sample</v>
      </c>
      <c r="K2814" s="1" t="str">
        <f t="shared" si="442"/>
        <v>&lt;177 micron (NGR)</v>
      </c>
      <c r="L2814">
        <v>148</v>
      </c>
      <c r="M2814" t="s">
        <v>115</v>
      </c>
      <c r="N2814">
        <v>2813</v>
      </c>
      <c r="O2814">
        <v>51</v>
      </c>
    </row>
    <row r="2815" spans="1:15" x14ac:dyDescent="0.3">
      <c r="A2815" t="s">
        <v>10741</v>
      </c>
      <c r="B2815" t="s">
        <v>10742</v>
      </c>
      <c r="C2815" s="1" t="str">
        <f t="shared" si="436"/>
        <v>21:0161</v>
      </c>
      <c r="D2815" s="1" t="str">
        <f>HYPERLINK("http://geochem.nrcan.gc.ca/cdogs/content/svy/svy_e.htm", "")</f>
        <v/>
      </c>
      <c r="G2815" s="1" t="str">
        <f>HYPERLINK("http://geochem.nrcan.gc.ca/cdogs/content/cr_/cr_00002_e.htm", "2")</f>
        <v>2</v>
      </c>
      <c r="J2815" t="s">
        <v>22</v>
      </c>
      <c r="K2815" t="s">
        <v>23</v>
      </c>
      <c r="L2815">
        <v>148</v>
      </c>
      <c r="M2815" t="s">
        <v>24</v>
      </c>
      <c r="N2815">
        <v>2814</v>
      </c>
      <c r="O2815">
        <v>17.5</v>
      </c>
    </row>
    <row r="2816" spans="1:15" x14ac:dyDescent="0.3">
      <c r="A2816" t="s">
        <v>10743</v>
      </c>
      <c r="B2816" t="s">
        <v>10744</v>
      </c>
      <c r="C2816" s="1" t="str">
        <f t="shared" si="436"/>
        <v>21:0161</v>
      </c>
      <c r="D2816" s="1" t="str">
        <f t="shared" ref="D2816:D2828" si="443">HYPERLINK("http://geochem.nrcan.gc.ca/cdogs/content/svy/svy210087_e.htm", "21:0087")</f>
        <v>21:0087</v>
      </c>
      <c r="E2816" t="s">
        <v>10745</v>
      </c>
      <c r="F2816" t="s">
        <v>10746</v>
      </c>
      <c r="H2816">
        <v>55.284702500000002</v>
      </c>
      <c r="I2816">
        <v>-105.3279354</v>
      </c>
      <c r="J2816" s="1" t="str">
        <f t="shared" ref="J2816:J2828" si="444">HYPERLINK("http://geochem.nrcan.gc.ca/cdogs/content/kwd/kwd020027_e.htm", "NGR lake sediment grab sample")</f>
        <v>NGR lake sediment grab sample</v>
      </c>
      <c r="K2816" s="1" t="str">
        <f t="shared" ref="K2816:K2828" si="445">HYPERLINK("http://geochem.nrcan.gc.ca/cdogs/content/kwd/kwd080006_e.htm", "&lt;177 micron (NGR)")</f>
        <v>&lt;177 micron (NGR)</v>
      </c>
      <c r="L2816">
        <v>148</v>
      </c>
      <c r="M2816" t="s">
        <v>176</v>
      </c>
      <c r="N2816">
        <v>2815</v>
      </c>
      <c r="O2816">
        <v>49</v>
      </c>
    </row>
    <row r="2817" spans="1:15" x14ac:dyDescent="0.3">
      <c r="A2817" t="s">
        <v>10747</v>
      </c>
      <c r="B2817" t="s">
        <v>10748</v>
      </c>
      <c r="C2817" s="1" t="str">
        <f t="shared" si="436"/>
        <v>21:0161</v>
      </c>
      <c r="D2817" s="1" t="str">
        <f t="shared" si="443"/>
        <v>21:0087</v>
      </c>
      <c r="E2817" t="s">
        <v>10749</v>
      </c>
      <c r="F2817" t="s">
        <v>10750</v>
      </c>
      <c r="H2817">
        <v>55.265705799999999</v>
      </c>
      <c r="I2817">
        <v>-105.37184259999999</v>
      </c>
      <c r="J2817" s="1" t="str">
        <f t="shared" si="444"/>
        <v>NGR lake sediment grab sample</v>
      </c>
      <c r="K2817" s="1" t="str">
        <f t="shared" si="445"/>
        <v>&lt;177 micron (NGR)</v>
      </c>
      <c r="L2817">
        <v>148</v>
      </c>
      <c r="M2817" t="s">
        <v>68</v>
      </c>
      <c r="N2817">
        <v>2816</v>
      </c>
      <c r="O2817">
        <v>39</v>
      </c>
    </row>
    <row r="2818" spans="1:15" x14ac:dyDescent="0.3">
      <c r="A2818" t="s">
        <v>10751</v>
      </c>
      <c r="B2818" t="s">
        <v>10752</v>
      </c>
      <c r="C2818" s="1" t="str">
        <f t="shared" ref="C2818:C2881" si="446">HYPERLINK("http://geochem.nrcan.gc.ca/cdogs/content/bdl/bdl210161_e.htm", "21:0161")</f>
        <v>21:0161</v>
      </c>
      <c r="D2818" s="1" t="str">
        <f t="shared" si="443"/>
        <v>21:0087</v>
      </c>
      <c r="E2818" t="s">
        <v>10749</v>
      </c>
      <c r="F2818" t="s">
        <v>10753</v>
      </c>
      <c r="H2818">
        <v>55.265705799999999</v>
      </c>
      <c r="I2818">
        <v>-105.37184259999999</v>
      </c>
      <c r="J2818" s="1" t="str">
        <f t="shared" si="444"/>
        <v>NGR lake sediment grab sample</v>
      </c>
      <c r="K2818" s="1" t="str">
        <f t="shared" si="445"/>
        <v>&lt;177 micron (NGR)</v>
      </c>
      <c r="L2818">
        <v>148</v>
      </c>
      <c r="M2818" t="s">
        <v>72</v>
      </c>
      <c r="N2818">
        <v>2817</v>
      </c>
      <c r="O2818">
        <v>41</v>
      </c>
    </row>
    <row r="2819" spans="1:15" x14ac:dyDescent="0.3">
      <c r="A2819" t="s">
        <v>10754</v>
      </c>
      <c r="B2819" t="s">
        <v>10755</v>
      </c>
      <c r="C2819" s="1" t="str">
        <f t="shared" si="446"/>
        <v>21:0161</v>
      </c>
      <c r="D2819" s="1" t="str">
        <f t="shared" si="443"/>
        <v>21:0087</v>
      </c>
      <c r="E2819" t="s">
        <v>10756</v>
      </c>
      <c r="F2819" t="s">
        <v>10757</v>
      </c>
      <c r="H2819">
        <v>55.2532645</v>
      </c>
      <c r="I2819">
        <v>-105.3229571</v>
      </c>
      <c r="J2819" s="1" t="str">
        <f t="shared" si="444"/>
        <v>NGR lake sediment grab sample</v>
      </c>
      <c r="K2819" s="1" t="str">
        <f t="shared" si="445"/>
        <v>&lt;177 micron (NGR)</v>
      </c>
      <c r="L2819">
        <v>148</v>
      </c>
      <c r="M2819" t="s">
        <v>120</v>
      </c>
      <c r="N2819">
        <v>2818</v>
      </c>
      <c r="O2819">
        <v>31.5</v>
      </c>
    </row>
    <row r="2820" spans="1:15" x14ac:dyDescent="0.3">
      <c r="A2820" t="s">
        <v>10758</v>
      </c>
      <c r="B2820" t="s">
        <v>10759</v>
      </c>
      <c r="C2820" s="1" t="str">
        <f t="shared" si="446"/>
        <v>21:0161</v>
      </c>
      <c r="D2820" s="1" t="str">
        <f t="shared" si="443"/>
        <v>21:0087</v>
      </c>
      <c r="E2820" t="s">
        <v>10760</v>
      </c>
      <c r="F2820" t="s">
        <v>10761</v>
      </c>
      <c r="H2820">
        <v>55.235223300000001</v>
      </c>
      <c r="I2820">
        <v>-105.3479712</v>
      </c>
      <c r="J2820" s="1" t="str">
        <f t="shared" si="444"/>
        <v>NGR lake sediment grab sample</v>
      </c>
      <c r="K2820" s="1" t="str">
        <f t="shared" si="445"/>
        <v>&lt;177 micron (NGR)</v>
      </c>
      <c r="L2820">
        <v>148</v>
      </c>
      <c r="M2820" t="s">
        <v>183</v>
      </c>
      <c r="N2820">
        <v>2819</v>
      </c>
      <c r="O2820">
        <v>55.5</v>
      </c>
    </row>
    <row r="2821" spans="1:15" x14ac:dyDescent="0.3">
      <c r="A2821" t="s">
        <v>10762</v>
      </c>
      <c r="B2821" t="s">
        <v>10763</v>
      </c>
      <c r="C2821" s="1" t="str">
        <f t="shared" si="446"/>
        <v>21:0161</v>
      </c>
      <c r="D2821" s="1" t="str">
        <f t="shared" si="443"/>
        <v>21:0087</v>
      </c>
      <c r="E2821" t="s">
        <v>10764</v>
      </c>
      <c r="F2821" t="s">
        <v>10765</v>
      </c>
      <c r="H2821">
        <v>55.222673899999997</v>
      </c>
      <c r="I2821">
        <v>-105.33685800000001</v>
      </c>
      <c r="J2821" s="1" t="str">
        <f t="shared" si="444"/>
        <v>NGR lake sediment grab sample</v>
      </c>
      <c r="K2821" s="1" t="str">
        <f t="shared" si="445"/>
        <v>&lt;177 micron (NGR)</v>
      </c>
      <c r="L2821">
        <v>148</v>
      </c>
      <c r="M2821" t="s">
        <v>188</v>
      </c>
      <c r="N2821">
        <v>2820</v>
      </c>
      <c r="O2821">
        <v>49.5</v>
      </c>
    </row>
    <row r="2822" spans="1:15" x14ac:dyDescent="0.3">
      <c r="A2822" t="s">
        <v>10766</v>
      </c>
      <c r="B2822" t="s">
        <v>10767</v>
      </c>
      <c r="C2822" s="1" t="str">
        <f t="shared" si="446"/>
        <v>21:0161</v>
      </c>
      <c r="D2822" s="1" t="str">
        <f t="shared" si="443"/>
        <v>21:0087</v>
      </c>
      <c r="E2822" t="s">
        <v>10768</v>
      </c>
      <c r="F2822" t="s">
        <v>10769</v>
      </c>
      <c r="H2822">
        <v>55.152703600000002</v>
      </c>
      <c r="I2822">
        <v>-105.289192</v>
      </c>
      <c r="J2822" s="1" t="str">
        <f t="shared" si="444"/>
        <v>NGR lake sediment grab sample</v>
      </c>
      <c r="K2822" s="1" t="str">
        <f t="shared" si="445"/>
        <v>&lt;177 micron (NGR)</v>
      </c>
      <c r="L2822">
        <v>148</v>
      </c>
      <c r="M2822" t="s">
        <v>193</v>
      </c>
      <c r="N2822">
        <v>2821</v>
      </c>
      <c r="O2822">
        <v>80</v>
      </c>
    </row>
    <row r="2823" spans="1:15" x14ac:dyDescent="0.3">
      <c r="A2823" t="s">
        <v>10770</v>
      </c>
      <c r="B2823" t="s">
        <v>10771</v>
      </c>
      <c r="C2823" s="1" t="str">
        <f t="shared" si="446"/>
        <v>21:0161</v>
      </c>
      <c r="D2823" s="1" t="str">
        <f t="shared" si="443"/>
        <v>21:0087</v>
      </c>
      <c r="E2823" t="s">
        <v>10756</v>
      </c>
      <c r="F2823" t="s">
        <v>10772</v>
      </c>
      <c r="H2823">
        <v>55.2532645</v>
      </c>
      <c r="I2823">
        <v>-105.3229571</v>
      </c>
      <c r="J2823" s="1" t="str">
        <f t="shared" si="444"/>
        <v>NGR lake sediment grab sample</v>
      </c>
      <c r="K2823" s="1" t="str">
        <f t="shared" si="445"/>
        <v>&lt;177 micron (NGR)</v>
      </c>
      <c r="L2823">
        <v>148</v>
      </c>
      <c r="M2823" t="s">
        <v>197</v>
      </c>
      <c r="N2823">
        <v>2822</v>
      </c>
      <c r="O2823">
        <v>18.5</v>
      </c>
    </row>
    <row r="2824" spans="1:15" x14ac:dyDescent="0.3">
      <c r="A2824" t="s">
        <v>10773</v>
      </c>
      <c r="B2824" t="s">
        <v>10774</v>
      </c>
      <c r="C2824" s="1" t="str">
        <f t="shared" si="446"/>
        <v>21:0161</v>
      </c>
      <c r="D2824" s="1" t="str">
        <f t="shared" si="443"/>
        <v>21:0087</v>
      </c>
      <c r="E2824" t="s">
        <v>10775</v>
      </c>
      <c r="F2824" t="s">
        <v>10776</v>
      </c>
      <c r="H2824">
        <v>55.161529000000002</v>
      </c>
      <c r="I2824">
        <v>-105.35047</v>
      </c>
      <c r="J2824" s="1" t="str">
        <f t="shared" si="444"/>
        <v>NGR lake sediment grab sample</v>
      </c>
      <c r="K2824" s="1" t="str">
        <f t="shared" si="445"/>
        <v>&lt;177 micron (NGR)</v>
      </c>
      <c r="L2824">
        <v>149</v>
      </c>
      <c r="M2824" t="s">
        <v>19</v>
      </c>
      <c r="N2824">
        <v>2823</v>
      </c>
      <c r="O2824">
        <v>71.5</v>
      </c>
    </row>
    <row r="2825" spans="1:15" x14ac:dyDescent="0.3">
      <c r="A2825" t="s">
        <v>10777</v>
      </c>
      <c r="B2825" t="s">
        <v>10778</v>
      </c>
      <c r="C2825" s="1" t="str">
        <f t="shared" si="446"/>
        <v>21:0161</v>
      </c>
      <c r="D2825" s="1" t="str">
        <f t="shared" si="443"/>
        <v>21:0087</v>
      </c>
      <c r="E2825" t="s">
        <v>10779</v>
      </c>
      <c r="F2825" t="s">
        <v>10780</v>
      </c>
      <c r="H2825">
        <v>55.2135435</v>
      </c>
      <c r="I2825">
        <v>-105.3855018</v>
      </c>
      <c r="J2825" s="1" t="str">
        <f t="shared" si="444"/>
        <v>NGR lake sediment grab sample</v>
      </c>
      <c r="K2825" s="1" t="str">
        <f t="shared" si="445"/>
        <v>&lt;177 micron (NGR)</v>
      </c>
      <c r="L2825">
        <v>149</v>
      </c>
      <c r="M2825" t="s">
        <v>29</v>
      </c>
      <c r="N2825">
        <v>2824</v>
      </c>
      <c r="O2825">
        <v>58.5</v>
      </c>
    </row>
    <row r="2826" spans="1:15" x14ac:dyDescent="0.3">
      <c r="A2826" t="s">
        <v>10781</v>
      </c>
      <c r="B2826" t="s">
        <v>10782</v>
      </c>
      <c r="C2826" s="1" t="str">
        <f t="shared" si="446"/>
        <v>21:0161</v>
      </c>
      <c r="D2826" s="1" t="str">
        <f t="shared" si="443"/>
        <v>21:0087</v>
      </c>
      <c r="E2826" t="s">
        <v>10783</v>
      </c>
      <c r="F2826" t="s">
        <v>10784</v>
      </c>
      <c r="H2826">
        <v>55.212508800000002</v>
      </c>
      <c r="I2826">
        <v>-105.4263533</v>
      </c>
      <c r="J2826" s="1" t="str">
        <f t="shared" si="444"/>
        <v>NGR lake sediment grab sample</v>
      </c>
      <c r="K2826" s="1" t="str">
        <f t="shared" si="445"/>
        <v>&lt;177 micron (NGR)</v>
      </c>
      <c r="L2826">
        <v>149</v>
      </c>
      <c r="M2826" t="s">
        <v>34</v>
      </c>
      <c r="N2826">
        <v>2825</v>
      </c>
      <c r="O2826">
        <v>54.5</v>
      </c>
    </row>
    <row r="2827" spans="1:15" x14ac:dyDescent="0.3">
      <c r="A2827" t="s">
        <v>10785</v>
      </c>
      <c r="B2827" t="s">
        <v>10786</v>
      </c>
      <c r="C2827" s="1" t="str">
        <f t="shared" si="446"/>
        <v>21:0161</v>
      </c>
      <c r="D2827" s="1" t="str">
        <f t="shared" si="443"/>
        <v>21:0087</v>
      </c>
      <c r="E2827" t="s">
        <v>10787</v>
      </c>
      <c r="F2827" t="s">
        <v>10788</v>
      </c>
      <c r="H2827">
        <v>55.235894000000002</v>
      </c>
      <c r="I2827">
        <v>-105.42031299999999</v>
      </c>
      <c r="J2827" s="1" t="str">
        <f t="shared" si="444"/>
        <v>NGR lake sediment grab sample</v>
      </c>
      <c r="K2827" s="1" t="str">
        <f t="shared" si="445"/>
        <v>&lt;177 micron (NGR)</v>
      </c>
      <c r="L2827">
        <v>149</v>
      </c>
      <c r="M2827" t="s">
        <v>39</v>
      </c>
      <c r="N2827">
        <v>2826</v>
      </c>
      <c r="O2827">
        <v>53.5</v>
      </c>
    </row>
    <row r="2828" spans="1:15" x14ac:dyDescent="0.3">
      <c r="A2828" t="s">
        <v>10789</v>
      </c>
      <c r="B2828" t="s">
        <v>10790</v>
      </c>
      <c r="C2828" s="1" t="str">
        <f t="shared" si="446"/>
        <v>21:0161</v>
      </c>
      <c r="D2828" s="1" t="str">
        <f t="shared" si="443"/>
        <v>21:0087</v>
      </c>
      <c r="E2828" t="s">
        <v>10791</v>
      </c>
      <c r="F2828" t="s">
        <v>10792</v>
      </c>
      <c r="H2828">
        <v>55.254083000000001</v>
      </c>
      <c r="I2828">
        <v>-105.585696</v>
      </c>
      <c r="J2828" s="1" t="str">
        <f t="shared" si="444"/>
        <v>NGR lake sediment grab sample</v>
      </c>
      <c r="K2828" s="1" t="str">
        <f t="shared" si="445"/>
        <v>&lt;177 micron (NGR)</v>
      </c>
      <c r="L2828">
        <v>149</v>
      </c>
      <c r="M2828" t="s">
        <v>44</v>
      </c>
      <c r="N2828">
        <v>2827</v>
      </c>
      <c r="O2828">
        <v>56</v>
      </c>
    </row>
    <row r="2829" spans="1:15" x14ac:dyDescent="0.3">
      <c r="A2829" t="s">
        <v>10793</v>
      </c>
      <c r="B2829" t="s">
        <v>10794</v>
      </c>
      <c r="C2829" s="1" t="str">
        <f t="shared" si="446"/>
        <v>21:0161</v>
      </c>
      <c r="D2829" s="1" t="str">
        <f>HYPERLINK("http://geochem.nrcan.gc.ca/cdogs/content/svy/svy_e.htm", "")</f>
        <v/>
      </c>
      <c r="G2829" s="1" t="str">
        <f>HYPERLINK("http://geochem.nrcan.gc.ca/cdogs/content/cr_/cr_00001_e.htm", "1")</f>
        <v>1</v>
      </c>
      <c r="J2829" t="s">
        <v>22</v>
      </c>
      <c r="K2829" t="s">
        <v>23</v>
      </c>
      <c r="L2829">
        <v>149</v>
      </c>
      <c r="M2829" t="s">
        <v>24</v>
      </c>
      <c r="N2829">
        <v>2828</v>
      </c>
      <c r="O2829">
        <v>48.5</v>
      </c>
    </row>
    <row r="2830" spans="1:15" x14ac:dyDescent="0.3">
      <c r="A2830" t="s">
        <v>10795</v>
      </c>
      <c r="B2830" t="s">
        <v>10796</v>
      </c>
      <c r="C2830" s="1" t="str">
        <f t="shared" si="446"/>
        <v>21:0161</v>
      </c>
      <c r="D2830" s="1" t="str">
        <f t="shared" ref="D2830:D2856" si="447">HYPERLINK("http://geochem.nrcan.gc.ca/cdogs/content/svy/svy210087_e.htm", "21:0087")</f>
        <v>21:0087</v>
      </c>
      <c r="E2830" t="s">
        <v>10797</v>
      </c>
      <c r="F2830" t="s">
        <v>10798</v>
      </c>
      <c r="H2830">
        <v>55.282035</v>
      </c>
      <c r="I2830">
        <v>-105.56564059999999</v>
      </c>
      <c r="J2830" s="1" t="str">
        <f t="shared" ref="J2830:J2856" si="448">HYPERLINK("http://geochem.nrcan.gc.ca/cdogs/content/kwd/kwd020027_e.htm", "NGR lake sediment grab sample")</f>
        <v>NGR lake sediment grab sample</v>
      </c>
      <c r="K2830" s="1" t="str">
        <f t="shared" ref="K2830:K2856" si="449">HYPERLINK("http://geochem.nrcan.gc.ca/cdogs/content/kwd/kwd080006_e.htm", "&lt;177 micron (NGR)")</f>
        <v>&lt;177 micron (NGR)</v>
      </c>
      <c r="L2830">
        <v>149</v>
      </c>
      <c r="M2830" t="s">
        <v>49</v>
      </c>
      <c r="N2830">
        <v>2829</v>
      </c>
      <c r="O2830">
        <v>52</v>
      </c>
    </row>
    <row r="2831" spans="1:15" x14ac:dyDescent="0.3">
      <c r="A2831" t="s">
        <v>10799</v>
      </c>
      <c r="B2831" t="s">
        <v>10800</v>
      </c>
      <c r="C2831" s="1" t="str">
        <f t="shared" si="446"/>
        <v>21:0161</v>
      </c>
      <c r="D2831" s="1" t="str">
        <f t="shared" si="447"/>
        <v>21:0087</v>
      </c>
      <c r="E2831" t="s">
        <v>10801</v>
      </c>
      <c r="F2831" t="s">
        <v>10802</v>
      </c>
      <c r="H2831">
        <v>55.296238700000004</v>
      </c>
      <c r="I2831">
        <v>-105.60206580000001</v>
      </c>
      <c r="J2831" s="1" t="str">
        <f t="shared" si="448"/>
        <v>NGR lake sediment grab sample</v>
      </c>
      <c r="K2831" s="1" t="str">
        <f t="shared" si="449"/>
        <v>&lt;177 micron (NGR)</v>
      </c>
      <c r="L2831">
        <v>149</v>
      </c>
      <c r="M2831" t="s">
        <v>54</v>
      </c>
      <c r="N2831">
        <v>2830</v>
      </c>
      <c r="O2831">
        <v>40.5</v>
      </c>
    </row>
    <row r="2832" spans="1:15" x14ac:dyDescent="0.3">
      <c r="A2832" t="s">
        <v>10803</v>
      </c>
      <c r="B2832" t="s">
        <v>10804</v>
      </c>
      <c r="C2832" s="1" t="str">
        <f t="shared" si="446"/>
        <v>21:0161</v>
      </c>
      <c r="D2832" s="1" t="str">
        <f t="shared" si="447"/>
        <v>21:0087</v>
      </c>
      <c r="E2832" t="s">
        <v>10805</v>
      </c>
      <c r="F2832" t="s">
        <v>10806</v>
      </c>
      <c r="H2832">
        <v>55.660045599999997</v>
      </c>
      <c r="I2832">
        <v>-105.6267122</v>
      </c>
      <c r="J2832" s="1" t="str">
        <f t="shared" si="448"/>
        <v>NGR lake sediment grab sample</v>
      </c>
      <c r="K2832" s="1" t="str">
        <f t="shared" si="449"/>
        <v>&lt;177 micron (NGR)</v>
      </c>
      <c r="L2832">
        <v>149</v>
      </c>
      <c r="M2832" t="s">
        <v>59</v>
      </c>
      <c r="N2832">
        <v>2831</v>
      </c>
      <c r="O2832">
        <v>35</v>
      </c>
    </row>
    <row r="2833" spans="1:15" x14ac:dyDescent="0.3">
      <c r="A2833" t="s">
        <v>10807</v>
      </c>
      <c r="B2833" t="s">
        <v>10808</v>
      </c>
      <c r="C2833" s="1" t="str">
        <f t="shared" si="446"/>
        <v>21:0161</v>
      </c>
      <c r="D2833" s="1" t="str">
        <f t="shared" si="447"/>
        <v>21:0087</v>
      </c>
      <c r="E2833" t="s">
        <v>10809</v>
      </c>
      <c r="F2833" t="s">
        <v>10810</v>
      </c>
      <c r="H2833">
        <v>55.2860789</v>
      </c>
      <c r="I2833">
        <v>-105.655446</v>
      </c>
      <c r="J2833" s="1" t="str">
        <f t="shared" si="448"/>
        <v>NGR lake sediment grab sample</v>
      </c>
      <c r="K2833" s="1" t="str">
        <f t="shared" si="449"/>
        <v>&lt;177 micron (NGR)</v>
      </c>
      <c r="L2833">
        <v>149</v>
      </c>
      <c r="M2833" t="s">
        <v>105</v>
      </c>
      <c r="N2833">
        <v>2832</v>
      </c>
      <c r="O2833">
        <v>39</v>
      </c>
    </row>
    <row r="2834" spans="1:15" x14ac:dyDescent="0.3">
      <c r="A2834" t="s">
        <v>10811</v>
      </c>
      <c r="B2834" t="s">
        <v>10812</v>
      </c>
      <c r="C2834" s="1" t="str">
        <f t="shared" si="446"/>
        <v>21:0161</v>
      </c>
      <c r="D2834" s="1" t="str">
        <f t="shared" si="447"/>
        <v>21:0087</v>
      </c>
      <c r="E2834" t="s">
        <v>10813</v>
      </c>
      <c r="F2834" t="s">
        <v>10814</v>
      </c>
      <c r="H2834">
        <v>55.282139899999997</v>
      </c>
      <c r="I2834">
        <v>-105.7167831</v>
      </c>
      <c r="J2834" s="1" t="str">
        <f t="shared" si="448"/>
        <v>NGR lake sediment grab sample</v>
      </c>
      <c r="K2834" s="1" t="str">
        <f t="shared" si="449"/>
        <v>&lt;177 micron (NGR)</v>
      </c>
      <c r="L2834">
        <v>149</v>
      </c>
      <c r="M2834" t="s">
        <v>120</v>
      </c>
      <c r="N2834">
        <v>2833</v>
      </c>
      <c r="O2834">
        <v>6</v>
      </c>
    </row>
    <row r="2835" spans="1:15" x14ac:dyDescent="0.3">
      <c r="A2835" t="s">
        <v>10815</v>
      </c>
      <c r="B2835" t="s">
        <v>10816</v>
      </c>
      <c r="C2835" s="1" t="str">
        <f t="shared" si="446"/>
        <v>21:0161</v>
      </c>
      <c r="D2835" s="1" t="str">
        <f t="shared" si="447"/>
        <v>21:0087</v>
      </c>
      <c r="E2835" t="s">
        <v>10817</v>
      </c>
      <c r="F2835" t="s">
        <v>10818</v>
      </c>
      <c r="H2835">
        <v>55.289920700000003</v>
      </c>
      <c r="I2835">
        <v>-105.7673143</v>
      </c>
      <c r="J2835" s="1" t="str">
        <f t="shared" si="448"/>
        <v>NGR lake sediment grab sample</v>
      </c>
      <c r="K2835" s="1" t="str">
        <f t="shared" si="449"/>
        <v>&lt;177 micron (NGR)</v>
      </c>
      <c r="L2835">
        <v>149</v>
      </c>
      <c r="M2835" t="s">
        <v>110</v>
      </c>
      <c r="N2835">
        <v>2834</v>
      </c>
      <c r="O2835">
        <v>21</v>
      </c>
    </row>
    <row r="2836" spans="1:15" x14ac:dyDescent="0.3">
      <c r="A2836" t="s">
        <v>10819</v>
      </c>
      <c r="B2836" t="s">
        <v>10820</v>
      </c>
      <c r="C2836" s="1" t="str">
        <f t="shared" si="446"/>
        <v>21:0161</v>
      </c>
      <c r="D2836" s="1" t="str">
        <f t="shared" si="447"/>
        <v>21:0087</v>
      </c>
      <c r="E2836" t="s">
        <v>10821</v>
      </c>
      <c r="F2836" t="s">
        <v>10822</v>
      </c>
      <c r="H2836">
        <v>55.315522000000001</v>
      </c>
      <c r="I2836">
        <v>-105.6937489</v>
      </c>
      <c r="J2836" s="1" t="str">
        <f t="shared" si="448"/>
        <v>NGR lake sediment grab sample</v>
      </c>
      <c r="K2836" s="1" t="str">
        <f t="shared" si="449"/>
        <v>&lt;177 micron (NGR)</v>
      </c>
      <c r="L2836">
        <v>149</v>
      </c>
      <c r="M2836" t="s">
        <v>115</v>
      </c>
      <c r="N2836">
        <v>2835</v>
      </c>
      <c r="O2836">
        <v>20.5</v>
      </c>
    </row>
    <row r="2837" spans="1:15" x14ac:dyDescent="0.3">
      <c r="A2837" t="s">
        <v>10823</v>
      </c>
      <c r="B2837" t="s">
        <v>10824</v>
      </c>
      <c r="C2837" s="1" t="str">
        <f t="shared" si="446"/>
        <v>21:0161</v>
      </c>
      <c r="D2837" s="1" t="str">
        <f t="shared" si="447"/>
        <v>21:0087</v>
      </c>
      <c r="E2837" t="s">
        <v>10825</v>
      </c>
      <c r="F2837" t="s">
        <v>10826</v>
      </c>
      <c r="H2837">
        <v>55.315688299999998</v>
      </c>
      <c r="I2837">
        <v>-105.66381269999999</v>
      </c>
      <c r="J2837" s="1" t="str">
        <f t="shared" si="448"/>
        <v>NGR lake sediment grab sample</v>
      </c>
      <c r="K2837" s="1" t="str">
        <f t="shared" si="449"/>
        <v>&lt;177 micron (NGR)</v>
      </c>
      <c r="L2837">
        <v>149</v>
      </c>
      <c r="M2837" t="s">
        <v>68</v>
      </c>
      <c r="N2837">
        <v>2836</v>
      </c>
      <c r="O2837">
        <v>43</v>
      </c>
    </row>
    <row r="2838" spans="1:15" x14ac:dyDescent="0.3">
      <c r="A2838" t="s">
        <v>10827</v>
      </c>
      <c r="B2838" t="s">
        <v>10828</v>
      </c>
      <c r="C2838" s="1" t="str">
        <f t="shared" si="446"/>
        <v>21:0161</v>
      </c>
      <c r="D2838" s="1" t="str">
        <f t="shared" si="447"/>
        <v>21:0087</v>
      </c>
      <c r="E2838" t="s">
        <v>10825</v>
      </c>
      <c r="F2838" t="s">
        <v>10829</v>
      </c>
      <c r="H2838">
        <v>55.315688299999998</v>
      </c>
      <c r="I2838">
        <v>-105.66381269999999</v>
      </c>
      <c r="J2838" s="1" t="str">
        <f t="shared" si="448"/>
        <v>NGR lake sediment grab sample</v>
      </c>
      <c r="K2838" s="1" t="str">
        <f t="shared" si="449"/>
        <v>&lt;177 micron (NGR)</v>
      </c>
      <c r="L2838">
        <v>149</v>
      </c>
      <c r="M2838" t="s">
        <v>72</v>
      </c>
      <c r="N2838">
        <v>2837</v>
      </c>
      <c r="O2838">
        <v>42.5</v>
      </c>
    </row>
    <row r="2839" spans="1:15" x14ac:dyDescent="0.3">
      <c r="A2839" t="s">
        <v>10830</v>
      </c>
      <c r="B2839" t="s">
        <v>10831</v>
      </c>
      <c r="C2839" s="1" t="str">
        <f t="shared" si="446"/>
        <v>21:0161</v>
      </c>
      <c r="D2839" s="1" t="str">
        <f t="shared" si="447"/>
        <v>21:0087</v>
      </c>
      <c r="E2839" t="s">
        <v>10832</v>
      </c>
      <c r="F2839" t="s">
        <v>10833</v>
      </c>
      <c r="H2839">
        <v>55.341805399999998</v>
      </c>
      <c r="I2839">
        <v>-105.6532121</v>
      </c>
      <c r="J2839" s="1" t="str">
        <f t="shared" si="448"/>
        <v>NGR lake sediment grab sample</v>
      </c>
      <c r="K2839" s="1" t="str">
        <f t="shared" si="449"/>
        <v>&lt;177 micron (NGR)</v>
      </c>
      <c r="L2839">
        <v>149</v>
      </c>
      <c r="M2839" t="s">
        <v>176</v>
      </c>
      <c r="N2839">
        <v>2838</v>
      </c>
      <c r="O2839">
        <v>25</v>
      </c>
    </row>
    <row r="2840" spans="1:15" x14ac:dyDescent="0.3">
      <c r="A2840" t="s">
        <v>10834</v>
      </c>
      <c r="B2840" t="s">
        <v>10835</v>
      </c>
      <c r="C2840" s="1" t="str">
        <f t="shared" si="446"/>
        <v>21:0161</v>
      </c>
      <c r="D2840" s="1" t="str">
        <f t="shared" si="447"/>
        <v>21:0087</v>
      </c>
      <c r="E2840" t="s">
        <v>10836</v>
      </c>
      <c r="F2840" t="s">
        <v>10837</v>
      </c>
      <c r="H2840">
        <v>55.373211599999998</v>
      </c>
      <c r="I2840">
        <v>-105.6616191</v>
      </c>
      <c r="J2840" s="1" t="str">
        <f t="shared" si="448"/>
        <v>NGR lake sediment grab sample</v>
      </c>
      <c r="K2840" s="1" t="str">
        <f t="shared" si="449"/>
        <v>&lt;177 micron (NGR)</v>
      </c>
      <c r="L2840">
        <v>149</v>
      </c>
      <c r="M2840" t="s">
        <v>183</v>
      </c>
      <c r="N2840">
        <v>2839</v>
      </c>
      <c r="O2840">
        <v>31.5</v>
      </c>
    </row>
    <row r="2841" spans="1:15" x14ac:dyDescent="0.3">
      <c r="A2841" t="s">
        <v>10838</v>
      </c>
      <c r="B2841" t="s">
        <v>10839</v>
      </c>
      <c r="C2841" s="1" t="str">
        <f t="shared" si="446"/>
        <v>21:0161</v>
      </c>
      <c r="D2841" s="1" t="str">
        <f t="shared" si="447"/>
        <v>21:0087</v>
      </c>
      <c r="E2841" t="s">
        <v>10840</v>
      </c>
      <c r="F2841" t="s">
        <v>10841</v>
      </c>
      <c r="H2841">
        <v>55.385194800000001</v>
      </c>
      <c r="I2841">
        <v>-105.603416</v>
      </c>
      <c r="J2841" s="1" t="str">
        <f t="shared" si="448"/>
        <v>NGR lake sediment grab sample</v>
      </c>
      <c r="K2841" s="1" t="str">
        <f t="shared" si="449"/>
        <v>&lt;177 micron (NGR)</v>
      </c>
      <c r="L2841">
        <v>149</v>
      </c>
      <c r="M2841" t="s">
        <v>188</v>
      </c>
      <c r="N2841">
        <v>2840</v>
      </c>
      <c r="O2841">
        <v>26.5</v>
      </c>
    </row>
    <row r="2842" spans="1:15" x14ac:dyDescent="0.3">
      <c r="A2842" t="s">
        <v>10842</v>
      </c>
      <c r="B2842" t="s">
        <v>10843</v>
      </c>
      <c r="C2842" s="1" t="str">
        <f t="shared" si="446"/>
        <v>21:0161</v>
      </c>
      <c r="D2842" s="1" t="str">
        <f t="shared" si="447"/>
        <v>21:0087</v>
      </c>
      <c r="E2842" t="s">
        <v>10844</v>
      </c>
      <c r="F2842" t="s">
        <v>10845</v>
      </c>
      <c r="H2842">
        <v>55.343869599999998</v>
      </c>
      <c r="I2842">
        <v>-105.60121100000001</v>
      </c>
      <c r="J2842" s="1" t="str">
        <f t="shared" si="448"/>
        <v>NGR lake sediment grab sample</v>
      </c>
      <c r="K2842" s="1" t="str">
        <f t="shared" si="449"/>
        <v>&lt;177 micron (NGR)</v>
      </c>
      <c r="L2842">
        <v>149</v>
      </c>
      <c r="M2842" t="s">
        <v>193</v>
      </c>
      <c r="N2842">
        <v>2841</v>
      </c>
      <c r="O2842">
        <v>45.5</v>
      </c>
    </row>
    <row r="2843" spans="1:15" x14ac:dyDescent="0.3">
      <c r="A2843" t="s">
        <v>10846</v>
      </c>
      <c r="B2843" t="s">
        <v>10847</v>
      </c>
      <c r="C2843" s="1" t="str">
        <f t="shared" si="446"/>
        <v>21:0161</v>
      </c>
      <c r="D2843" s="1" t="str">
        <f t="shared" si="447"/>
        <v>21:0087</v>
      </c>
      <c r="E2843" t="s">
        <v>10813</v>
      </c>
      <c r="F2843" t="s">
        <v>10848</v>
      </c>
      <c r="H2843">
        <v>55.282139899999997</v>
      </c>
      <c r="I2843">
        <v>-105.7167831</v>
      </c>
      <c r="J2843" s="1" t="str">
        <f t="shared" si="448"/>
        <v>NGR lake sediment grab sample</v>
      </c>
      <c r="K2843" s="1" t="str">
        <f t="shared" si="449"/>
        <v>&lt;177 micron (NGR)</v>
      </c>
      <c r="L2843">
        <v>149</v>
      </c>
      <c r="M2843" t="s">
        <v>197</v>
      </c>
      <c r="N2843">
        <v>2842</v>
      </c>
      <c r="O2843">
        <v>9</v>
      </c>
    </row>
    <row r="2844" spans="1:15" x14ac:dyDescent="0.3">
      <c r="A2844" t="s">
        <v>10849</v>
      </c>
      <c r="B2844" t="s">
        <v>10850</v>
      </c>
      <c r="C2844" s="1" t="str">
        <f t="shared" si="446"/>
        <v>21:0161</v>
      </c>
      <c r="D2844" s="1" t="str">
        <f t="shared" si="447"/>
        <v>21:0087</v>
      </c>
      <c r="E2844" t="s">
        <v>10851</v>
      </c>
      <c r="F2844" t="s">
        <v>10852</v>
      </c>
      <c r="H2844">
        <v>55.322477399999997</v>
      </c>
      <c r="I2844">
        <v>-105.56464010000001</v>
      </c>
      <c r="J2844" s="1" t="str">
        <f t="shared" si="448"/>
        <v>NGR lake sediment grab sample</v>
      </c>
      <c r="K2844" s="1" t="str">
        <f t="shared" si="449"/>
        <v>&lt;177 micron (NGR)</v>
      </c>
      <c r="L2844">
        <v>150</v>
      </c>
      <c r="M2844" t="s">
        <v>19</v>
      </c>
      <c r="N2844">
        <v>2843</v>
      </c>
      <c r="O2844">
        <v>44</v>
      </c>
    </row>
    <row r="2845" spans="1:15" x14ac:dyDescent="0.3">
      <c r="A2845" t="s">
        <v>10853</v>
      </c>
      <c r="B2845" t="s">
        <v>10854</v>
      </c>
      <c r="C2845" s="1" t="str">
        <f t="shared" si="446"/>
        <v>21:0161</v>
      </c>
      <c r="D2845" s="1" t="str">
        <f t="shared" si="447"/>
        <v>21:0087</v>
      </c>
      <c r="E2845" t="s">
        <v>10855</v>
      </c>
      <c r="F2845" t="s">
        <v>10856</v>
      </c>
      <c r="H2845">
        <v>55.347737000000002</v>
      </c>
      <c r="I2845">
        <v>-105.54292169999999</v>
      </c>
      <c r="J2845" s="1" t="str">
        <f t="shared" si="448"/>
        <v>NGR lake sediment grab sample</v>
      </c>
      <c r="K2845" s="1" t="str">
        <f t="shared" si="449"/>
        <v>&lt;177 micron (NGR)</v>
      </c>
      <c r="L2845">
        <v>150</v>
      </c>
      <c r="M2845" t="s">
        <v>29</v>
      </c>
      <c r="N2845">
        <v>2844</v>
      </c>
      <c r="O2845">
        <v>48</v>
      </c>
    </row>
    <row r="2846" spans="1:15" x14ac:dyDescent="0.3">
      <c r="A2846" t="s">
        <v>10857</v>
      </c>
      <c r="B2846" t="s">
        <v>10858</v>
      </c>
      <c r="C2846" s="1" t="str">
        <f t="shared" si="446"/>
        <v>21:0161</v>
      </c>
      <c r="D2846" s="1" t="str">
        <f t="shared" si="447"/>
        <v>21:0087</v>
      </c>
      <c r="E2846" t="s">
        <v>10859</v>
      </c>
      <c r="F2846" t="s">
        <v>10860</v>
      </c>
      <c r="H2846">
        <v>55.359625700000002</v>
      </c>
      <c r="I2846">
        <v>-105.4941838</v>
      </c>
      <c r="J2846" s="1" t="str">
        <f t="shared" si="448"/>
        <v>NGR lake sediment grab sample</v>
      </c>
      <c r="K2846" s="1" t="str">
        <f t="shared" si="449"/>
        <v>&lt;177 micron (NGR)</v>
      </c>
      <c r="L2846">
        <v>150</v>
      </c>
      <c r="M2846" t="s">
        <v>34</v>
      </c>
      <c r="N2846">
        <v>2845</v>
      </c>
      <c r="O2846">
        <v>25.5</v>
      </c>
    </row>
    <row r="2847" spans="1:15" x14ac:dyDescent="0.3">
      <c r="A2847" t="s">
        <v>10861</v>
      </c>
      <c r="B2847" t="s">
        <v>10862</v>
      </c>
      <c r="C2847" s="1" t="str">
        <f t="shared" si="446"/>
        <v>21:0161</v>
      </c>
      <c r="D2847" s="1" t="str">
        <f t="shared" si="447"/>
        <v>21:0087</v>
      </c>
      <c r="E2847" t="s">
        <v>10863</v>
      </c>
      <c r="F2847" t="s">
        <v>10864</v>
      </c>
      <c r="H2847">
        <v>55.345536899999999</v>
      </c>
      <c r="I2847">
        <v>-105.4167418</v>
      </c>
      <c r="J2847" s="1" t="str">
        <f t="shared" si="448"/>
        <v>NGR lake sediment grab sample</v>
      </c>
      <c r="K2847" s="1" t="str">
        <f t="shared" si="449"/>
        <v>&lt;177 micron (NGR)</v>
      </c>
      <c r="L2847">
        <v>150</v>
      </c>
      <c r="M2847" t="s">
        <v>39</v>
      </c>
      <c r="N2847">
        <v>2846</v>
      </c>
      <c r="O2847">
        <v>25</v>
      </c>
    </row>
    <row r="2848" spans="1:15" x14ac:dyDescent="0.3">
      <c r="A2848" t="s">
        <v>10865</v>
      </c>
      <c r="B2848" t="s">
        <v>10866</v>
      </c>
      <c r="C2848" s="1" t="str">
        <f t="shared" si="446"/>
        <v>21:0161</v>
      </c>
      <c r="D2848" s="1" t="str">
        <f t="shared" si="447"/>
        <v>21:0087</v>
      </c>
      <c r="E2848" t="s">
        <v>10867</v>
      </c>
      <c r="F2848" t="s">
        <v>10868</v>
      </c>
      <c r="H2848">
        <v>55.341127499999999</v>
      </c>
      <c r="I2848">
        <v>-105.3914685</v>
      </c>
      <c r="J2848" s="1" t="str">
        <f t="shared" si="448"/>
        <v>NGR lake sediment grab sample</v>
      </c>
      <c r="K2848" s="1" t="str">
        <f t="shared" si="449"/>
        <v>&lt;177 micron (NGR)</v>
      </c>
      <c r="L2848">
        <v>150</v>
      </c>
      <c r="M2848" t="s">
        <v>44</v>
      </c>
      <c r="N2848">
        <v>2847</v>
      </c>
      <c r="O2848">
        <v>32</v>
      </c>
    </row>
    <row r="2849" spans="1:15" x14ac:dyDescent="0.3">
      <c r="A2849" t="s">
        <v>10869</v>
      </c>
      <c r="B2849" t="s">
        <v>10870</v>
      </c>
      <c r="C2849" s="1" t="str">
        <f t="shared" si="446"/>
        <v>21:0161</v>
      </c>
      <c r="D2849" s="1" t="str">
        <f t="shared" si="447"/>
        <v>21:0087</v>
      </c>
      <c r="E2849" t="s">
        <v>10871</v>
      </c>
      <c r="F2849" t="s">
        <v>10872</v>
      </c>
      <c r="H2849">
        <v>55.312362899999997</v>
      </c>
      <c r="I2849">
        <v>-105.3943364</v>
      </c>
      <c r="J2849" s="1" t="str">
        <f t="shared" si="448"/>
        <v>NGR lake sediment grab sample</v>
      </c>
      <c r="K2849" s="1" t="str">
        <f t="shared" si="449"/>
        <v>&lt;177 micron (NGR)</v>
      </c>
      <c r="L2849">
        <v>150</v>
      </c>
      <c r="M2849" t="s">
        <v>49</v>
      </c>
      <c r="N2849">
        <v>2848</v>
      </c>
      <c r="O2849">
        <v>33</v>
      </c>
    </row>
    <row r="2850" spans="1:15" x14ac:dyDescent="0.3">
      <c r="A2850" t="s">
        <v>10873</v>
      </c>
      <c r="B2850" t="s">
        <v>10874</v>
      </c>
      <c r="C2850" s="1" t="str">
        <f t="shared" si="446"/>
        <v>21:0161</v>
      </c>
      <c r="D2850" s="1" t="str">
        <f t="shared" si="447"/>
        <v>21:0087</v>
      </c>
      <c r="E2850" t="s">
        <v>10875</v>
      </c>
      <c r="F2850" t="s">
        <v>10876</v>
      </c>
      <c r="H2850">
        <v>55.339569500000003</v>
      </c>
      <c r="I2850">
        <v>-105.3078919</v>
      </c>
      <c r="J2850" s="1" t="str">
        <f t="shared" si="448"/>
        <v>NGR lake sediment grab sample</v>
      </c>
      <c r="K2850" s="1" t="str">
        <f t="shared" si="449"/>
        <v>&lt;177 micron (NGR)</v>
      </c>
      <c r="L2850">
        <v>150</v>
      </c>
      <c r="M2850" t="s">
        <v>54</v>
      </c>
      <c r="N2850">
        <v>2849</v>
      </c>
      <c r="O2850">
        <v>60</v>
      </c>
    </row>
    <row r="2851" spans="1:15" x14ac:dyDescent="0.3">
      <c r="A2851" t="s">
        <v>10877</v>
      </c>
      <c r="B2851" t="s">
        <v>10878</v>
      </c>
      <c r="C2851" s="1" t="str">
        <f t="shared" si="446"/>
        <v>21:0161</v>
      </c>
      <c r="D2851" s="1" t="str">
        <f t="shared" si="447"/>
        <v>21:0087</v>
      </c>
      <c r="E2851" t="s">
        <v>10879</v>
      </c>
      <c r="F2851" t="s">
        <v>10880</v>
      </c>
      <c r="H2851">
        <v>55.354945299999997</v>
      </c>
      <c r="I2851">
        <v>-105.2654258</v>
      </c>
      <c r="J2851" s="1" t="str">
        <f t="shared" si="448"/>
        <v>NGR lake sediment grab sample</v>
      </c>
      <c r="K2851" s="1" t="str">
        <f t="shared" si="449"/>
        <v>&lt;177 micron (NGR)</v>
      </c>
      <c r="L2851">
        <v>150</v>
      </c>
      <c r="M2851" t="s">
        <v>120</v>
      </c>
      <c r="N2851">
        <v>2850</v>
      </c>
      <c r="O2851">
        <v>6.5</v>
      </c>
    </row>
    <row r="2852" spans="1:15" x14ac:dyDescent="0.3">
      <c r="A2852" t="s">
        <v>10881</v>
      </c>
      <c r="B2852" t="s">
        <v>10882</v>
      </c>
      <c r="C2852" s="1" t="str">
        <f t="shared" si="446"/>
        <v>21:0161</v>
      </c>
      <c r="D2852" s="1" t="str">
        <f t="shared" si="447"/>
        <v>21:0087</v>
      </c>
      <c r="E2852" t="s">
        <v>10883</v>
      </c>
      <c r="F2852" t="s">
        <v>10884</v>
      </c>
      <c r="H2852">
        <v>55.385514000000001</v>
      </c>
      <c r="I2852">
        <v>-105.25773820000001</v>
      </c>
      <c r="J2852" s="1" t="str">
        <f t="shared" si="448"/>
        <v>NGR lake sediment grab sample</v>
      </c>
      <c r="K2852" s="1" t="str">
        <f t="shared" si="449"/>
        <v>&lt;177 micron (NGR)</v>
      </c>
      <c r="L2852">
        <v>150</v>
      </c>
      <c r="M2852" t="s">
        <v>59</v>
      </c>
      <c r="N2852">
        <v>2851</v>
      </c>
      <c r="O2852">
        <v>53.5</v>
      </c>
    </row>
    <row r="2853" spans="1:15" x14ac:dyDescent="0.3">
      <c r="A2853" t="s">
        <v>10885</v>
      </c>
      <c r="B2853" t="s">
        <v>10886</v>
      </c>
      <c r="C2853" s="1" t="str">
        <f t="shared" si="446"/>
        <v>21:0161</v>
      </c>
      <c r="D2853" s="1" t="str">
        <f t="shared" si="447"/>
        <v>21:0087</v>
      </c>
      <c r="E2853" t="s">
        <v>10887</v>
      </c>
      <c r="F2853" t="s">
        <v>10888</v>
      </c>
      <c r="H2853">
        <v>55.383810199999999</v>
      </c>
      <c r="I2853">
        <v>-105.20879739999999</v>
      </c>
      <c r="J2853" s="1" t="str">
        <f t="shared" si="448"/>
        <v>NGR lake sediment grab sample</v>
      </c>
      <c r="K2853" s="1" t="str">
        <f t="shared" si="449"/>
        <v>&lt;177 micron (NGR)</v>
      </c>
      <c r="L2853">
        <v>150</v>
      </c>
      <c r="M2853" t="s">
        <v>105</v>
      </c>
      <c r="N2853">
        <v>2852</v>
      </c>
      <c r="O2853">
        <v>49</v>
      </c>
    </row>
    <row r="2854" spans="1:15" x14ac:dyDescent="0.3">
      <c r="A2854" t="s">
        <v>10889</v>
      </c>
      <c r="B2854" t="s">
        <v>10890</v>
      </c>
      <c r="C2854" s="1" t="str">
        <f t="shared" si="446"/>
        <v>21:0161</v>
      </c>
      <c r="D2854" s="1" t="str">
        <f t="shared" si="447"/>
        <v>21:0087</v>
      </c>
      <c r="E2854" t="s">
        <v>10891</v>
      </c>
      <c r="F2854" t="s">
        <v>10892</v>
      </c>
      <c r="H2854">
        <v>55.3605102</v>
      </c>
      <c r="I2854">
        <v>-105.167661</v>
      </c>
      <c r="J2854" s="1" t="str">
        <f t="shared" si="448"/>
        <v>NGR lake sediment grab sample</v>
      </c>
      <c r="K2854" s="1" t="str">
        <f t="shared" si="449"/>
        <v>&lt;177 micron (NGR)</v>
      </c>
      <c r="L2854">
        <v>150</v>
      </c>
      <c r="M2854" t="s">
        <v>110</v>
      </c>
      <c r="N2854">
        <v>2853</v>
      </c>
      <c r="O2854">
        <v>44.5</v>
      </c>
    </row>
    <row r="2855" spans="1:15" x14ac:dyDescent="0.3">
      <c r="A2855" t="s">
        <v>10893</v>
      </c>
      <c r="B2855" t="s">
        <v>10894</v>
      </c>
      <c r="C2855" s="1" t="str">
        <f t="shared" si="446"/>
        <v>21:0161</v>
      </c>
      <c r="D2855" s="1" t="str">
        <f t="shared" si="447"/>
        <v>21:0087</v>
      </c>
      <c r="E2855" t="s">
        <v>10895</v>
      </c>
      <c r="F2855" t="s">
        <v>10896</v>
      </c>
      <c r="H2855">
        <v>55.380299899999997</v>
      </c>
      <c r="I2855">
        <v>-105.1519624</v>
      </c>
      <c r="J2855" s="1" t="str">
        <f t="shared" si="448"/>
        <v>NGR lake sediment grab sample</v>
      </c>
      <c r="K2855" s="1" t="str">
        <f t="shared" si="449"/>
        <v>&lt;177 micron (NGR)</v>
      </c>
      <c r="L2855">
        <v>150</v>
      </c>
      <c r="M2855" t="s">
        <v>115</v>
      </c>
      <c r="N2855">
        <v>2854</v>
      </c>
      <c r="O2855">
        <v>28.5</v>
      </c>
    </row>
    <row r="2856" spans="1:15" x14ac:dyDescent="0.3">
      <c r="A2856" t="s">
        <v>10897</v>
      </c>
      <c r="B2856" t="s">
        <v>10898</v>
      </c>
      <c r="C2856" s="1" t="str">
        <f t="shared" si="446"/>
        <v>21:0161</v>
      </c>
      <c r="D2856" s="1" t="str">
        <f t="shared" si="447"/>
        <v>21:0087</v>
      </c>
      <c r="E2856" t="s">
        <v>10899</v>
      </c>
      <c r="F2856" t="s">
        <v>10900</v>
      </c>
      <c r="H2856">
        <v>55.3767706</v>
      </c>
      <c r="I2856">
        <v>-105.08566949999999</v>
      </c>
      <c r="J2856" s="1" t="str">
        <f t="shared" si="448"/>
        <v>NGR lake sediment grab sample</v>
      </c>
      <c r="K2856" s="1" t="str">
        <f t="shared" si="449"/>
        <v>&lt;177 micron (NGR)</v>
      </c>
      <c r="L2856">
        <v>150</v>
      </c>
      <c r="M2856" t="s">
        <v>176</v>
      </c>
      <c r="N2856">
        <v>2855</v>
      </c>
      <c r="O2856">
        <v>34</v>
      </c>
    </row>
    <row r="2857" spans="1:15" x14ac:dyDescent="0.3">
      <c r="A2857" t="s">
        <v>10901</v>
      </c>
      <c r="B2857" t="s">
        <v>10902</v>
      </c>
      <c r="C2857" s="1" t="str">
        <f t="shared" si="446"/>
        <v>21:0161</v>
      </c>
      <c r="D2857" s="1" t="str">
        <f>HYPERLINK("http://geochem.nrcan.gc.ca/cdogs/content/svy/svy_e.htm", "")</f>
        <v/>
      </c>
      <c r="G2857" s="1" t="str">
        <f>HYPERLINK("http://geochem.nrcan.gc.ca/cdogs/content/cr_/cr_00002_e.htm", "2")</f>
        <v>2</v>
      </c>
      <c r="J2857" t="s">
        <v>22</v>
      </c>
      <c r="K2857" t="s">
        <v>23</v>
      </c>
      <c r="L2857">
        <v>150</v>
      </c>
      <c r="M2857" t="s">
        <v>24</v>
      </c>
      <c r="N2857">
        <v>2856</v>
      </c>
      <c r="O2857">
        <v>17</v>
      </c>
    </row>
    <row r="2858" spans="1:15" x14ac:dyDescent="0.3">
      <c r="A2858" t="s">
        <v>10903</v>
      </c>
      <c r="B2858" t="s">
        <v>10904</v>
      </c>
      <c r="C2858" s="1" t="str">
        <f t="shared" si="446"/>
        <v>21:0161</v>
      </c>
      <c r="D2858" s="1" t="str">
        <f t="shared" ref="D2858:D2873" si="450">HYPERLINK("http://geochem.nrcan.gc.ca/cdogs/content/svy/svy210087_e.htm", "21:0087")</f>
        <v>21:0087</v>
      </c>
      <c r="E2858" t="s">
        <v>10905</v>
      </c>
      <c r="F2858" t="s">
        <v>10906</v>
      </c>
      <c r="H2858">
        <v>55.382183499999996</v>
      </c>
      <c r="I2858">
        <v>-105.0462234</v>
      </c>
      <c r="J2858" s="1" t="str">
        <f t="shared" ref="J2858:J2873" si="451">HYPERLINK("http://geochem.nrcan.gc.ca/cdogs/content/kwd/kwd020027_e.htm", "NGR lake sediment grab sample")</f>
        <v>NGR lake sediment grab sample</v>
      </c>
      <c r="K2858" s="1" t="str">
        <f t="shared" ref="K2858:K2873" si="452">HYPERLINK("http://geochem.nrcan.gc.ca/cdogs/content/kwd/kwd080006_e.htm", "&lt;177 micron (NGR)")</f>
        <v>&lt;177 micron (NGR)</v>
      </c>
      <c r="L2858">
        <v>150</v>
      </c>
      <c r="M2858" t="s">
        <v>183</v>
      </c>
      <c r="N2858">
        <v>2857</v>
      </c>
      <c r="O2858">
        <v>51</v>
      </c>
    </row>
    <row r="2859" spans="1:15" x14ac:dyDescent="0.3">
      <c r="A2859" t="s">
        <v>10907</v>
      </c>
      <c r="B2859" t="s">
        <v>10908</v>
      </c>
      <c r="C2859" s="1" t="str">
        <f t="shared" si="446"/>
        <v>21:0161</v>
      </c>
      <c r="D2859" s="1" t="str">
        <f t="shared" si="450"/>
        <v>21:0087</v>
      </c>
      <c r="E2859" t="s">
        <v>10909</v>
      </c>
      <c r="F2859" t="s">
        <v>10910</v>
      </c>
      <c r="H2859">
        <v>55.403746300000002</v>
      </c>
      <c r="I2859">
        <v>-105.0541444</v>
      </c>
      <c r="J2859" s="1" t="str">
        <f t="shared" si="451"/>
        <v>NGR lake sediment grab sample</v>
      </c>
      <c r="K2859" s="1" t="str">
        <f t="shared" si="452"/>
        <v>&lt;177 micron (NGR)</v>
      </c>
      <c r="L2859">
        <v>150</v>
      </c>
      <c r="M2859" t="s">
        <v>68</v>
      </c>
      <c r="N2859">
        <v>2858</v>
      </c>
      <c r="O2859">
        <v>67</v>
      </c>
    </row>
    <row r="2860" spans="1:15" x14ac:dyDescent="0.3">
      <c r="A2860" t="s">
        <v>10911</v>
      </c>
      <c r="B2860" t="s">
        <v>10912</v>
      </c>
      <c r="C2860" s="1" t="str">
        <f t="shared" si="446"/>
        <v>21:0161</v>
      </c>
      <c r="D2860" s="1" t="str">
        <f t="shared" si="450"/>
        <v>21:0087</v>
      </c>
      <c r="E2860" t="s">
        <v>10909</v>
      </c>
      <c r="F2860" t="s">
        <v>10913</v>
      </c>
      <c r="H2860">
        <v>55.403746300000002</v>
      </c>
      <c r="I2860">
        <v>-105.0541444</v>
      </c>
      <c r="J2860" s="1" t="str">
        <f t="shared" si="451"/>
        <v>NGR lake sediment grab sample</v>
      </c>
      <c r="K2860" s="1" t="str">
        <f t="shared" si="452"/>
        <v>&lt;177 micron (NGR)</v>
      </c>
      <c r="L2860">
        <v>150</v>
      </c>
      <c r="M2860" t="s">
        <v>72</v>
      </c>
      <c r="N2860">
        <v>2859</v>
      </c>
      <c r="O2860">
        <v>68</v>
      </c>
    </row>
    <row r="2861" spans="1:15" x14ac:dyDescent="0.3">
      <c r="A2861" t="s">
        <v>10914</v>
      </c>
      <c r="B2861" t="s">
        <v>10915</v>
      </c>
      <c r="C2861" s="1" t="str">
        <f t="shared" si="446"/>
        <v>21:0161</v>
      </c>
      <c r="D2861" s="1" t="str">
        <f t="shared" si="450"/>
        <v>21:0087</v>
      </c>
      <c r="E2861" t="s">
        <v>10916</v>
      </c>
      <c r="F2861" t="s">
        <v>10917</v>
      </c>
      <c r="H2861">
        <v>55.421729800000001</v>
      </c>
      <c r="I2861">
        <v>-105.0099323</v>
      </c>
      <c r="J2861" s="1" t="str">
        <f t="shared" si="451"/>
        <v>NGR lake sediment grab sample</v>
      </c>
      <c r="K2861" s="1" t="str">
        <f t="shared" si="452"/>
        <v>&lt;177 micron (NGR)</v>
      </c>
      <c r="L2861">
        <v>150</v>
      </c>
      <c r="M2861" t="s">
        <v>188</v>
      </c>
      <c r="N2861">
        <v>2860</v>
      </c>
      <c r="O2861">
        <v>48.5</v>
      </c>
    </row>
    <row r="2862" spans="1:15" x14ac:dyDescent="0.3">
      <c r="A2862" t="s">
        <v>10918</v>
      </c>
      <c r="B2862" t="s">
        <v>10919</v>
      </c>
      <c r="C2862" s="1" t="str">
        <f t="shared" si="446"/>
        <v>21:0161</v>
      </c>
      <c r="D2862" s="1" t="str">
        <f t="shared" si="450"/>
        <v>21:0087</v>
      </c>
      <c r="E2862" t="s">
        <v>10920</v>
      </c>
      <c r="F2862" t="s">
        <v>10921</v>
      </c>
      <c r="H2862">
        <v>55.441498000000003</v>
      </c>
      <c r="I2862">
        <v>-104.9878076</v>
      </c>
      <c r="J2862" s="1" t="str">
        <f t="shared" si="451"/>
        <v>NGR lake sediment grab sample</v>
      </c>
      <c r="K2862" s="1" t="str">
        <f t="shared" si="452"/>
        <v>&lt;177 micron (NGR)</v>
      </c>
      <c r="L2862">
        <v>150</v>
      </c>
      <c r="M2862" t="s">
        <v>193</v>
      </c>
      <c r="N2862">
        <v>2861</v>
      </c>
      <c r="O2862">
        <v>46.5</v>
      </c>
    </row>
    <row r="2863" spans="1:15" x14ac:dyDescent="0.3">
      <c r="A2863" t="s">
        <v>10922</v>
      </c>
      <c r="B2863" t="s">
        <v>10923</v>
      </c>
      <c r="C2863" s="1" t="str">
        <f t="shared" si="446"/>
        <v>21:0161</v>
      </c>
      <c r="D2863" s="1" t="str">
        <f t="shared" si="450"/>
        <v>21:0087</v>
      </c>
      <c r="E2863" t="s">
        <v>10879</v>
      </c>
      <c r="F2863" t="s">
        <v>10924</v>
      </c>
      <c r="H2863">
        <v>55.354945299999997</v>
      </c>
      <c r="I2863">
        <v>-105.2654258</v>
      </c>
      <c r="J2863" s="1" t="str">
        <f t="shared" si="451"/>
        <v>NGR lake sediment grab sample</v>
      </c>
      <c r="K2863" s="1" t="str">
        <f t="shared" si="452"/>
        <v>&lt;177 micron (NGR)</v>
      </c>
      <c r="L2863">
        <v>150</v>
      </c>
      <c r="M2863" t="s">
        <v>197</v>
      </c>
      <c r="N2863">
        <v>2862</v>
      </c>
      <c r="O2863">
        <v>6</v>
      </c>
    </row>
    <row r="2864" spans="1:15" x14ac:dyDescent="0.3">
      <c r="A2864" t="s">
        <v>10925</v>
      </c>
      <c r="B2864" t="s">
        <v>10926</v>
      </c>
      <c r="C2864" s="1" t="str">
        <f t="shared" si="446"/>
        <v>21:0161</v>
      </c>
      <c r="D2864" s="1" t="str">
        <f t="shared" si="450"/>
        <v>21:0087</v>
      </c>
      <c r="E2864" t="s">
        <v>10927</v>
      </c>
      <c r="F2864" t="s">
        <v>10928</v>
      </c>
      <c r="H2864">
        <v>55.464845599999997</v>
      </c>
      <c r="I2864">
        <v>-104.93877019999999</v>
      </c>
      <c r="J2864" s="1" t="str">
        <f t="shared" si="451"/>
        <v>NGR lake sediment grab sample</v>
      </c>
      <c r="K2864" s="1" t="str">
        <f t="shared" si="452"/>
        <v>&lt;177 micron (NGR)</v>
      </c>
      <c r="L2864">
        <v>151</v>
      </c>
      <c r="M2864" t="s">
        <v>19</v>
      </c>
      <c r="N2864">
        <v>2863</v>
      </c>
      <c r="O2864">
        <v>23</v>
      </c>
    </row>
    <row r="2865" spans="1:15" x14ac:dyDescent="0.3">
      <c r="A2865" t="s">
        <v>10929</v>
      </c>
      <c r="B2865" t="s">
        <v>10930</v>
      </c>
      <c r="C2865" s="1" t="str">
        <f t="shared" si="446"/>
        <v>21:0161</v>
      </c>
      <c r="D2865" s="1" t="str">
        <f t="shared" si="450"/>
        <v>21:0087</v>
      </c>
      <c r="E2865" t="s">
        <v>10931</v>
      </c>
      <c r="F2865" t="s">
        <v>10932</v>
      </c>
      <c r="H2865">
        <v>55.507965900000002</v>
      </c>
      <c r="I2865">
        <v>-104.9212861</v>
      </c>
      <c r="J2865" s="1" t="str">
        <f t="shared" si="451"/>
        <v>NGR lake sediment grab sample</v>
      </c>
      <c r="K2865" s="1" t="str">
        <f t="shared" si="452"/>
        <v>&lt;177 micron (NGR)</v>
      </c>
      <c r="L2865">
        <v>151</v>
      </c>
      <c r="M2865" t="s">
        <v>29</v>
      </c>
      <c r="N2865">
        <v>2864</v>
      </c>
      <c r="O2865">
        <v>26</v>
      </c>
    </row>
    <row r="2866" spans="1:15" x14ac:dyDescent="0.3">
      <c r="A2866" t="s">
        <v>10933</v>
      </c>
      <c r="B2866" t="s">
        <v>10934</v>
      </c>
      <c r="C2866" s="1" t="str">
        <f t="shared" si="446"/>
        <v>21:0161</v>
      </c>
      <c r="D2866" s="1" t="str">
        <f t="shared" si="450"/>
        <v>21:0087</v>
      </c>
      <c r="E2866" t="s">
        <v>10935</v>
      </c>
      <c r="F2866" t="s">
        <v>10936</v>
      </c>
      <c r="H2866">
        <v>55.534896400000001</v>
      </c>
      <c r="I2866">
        <v>-104.8879604</v>
      </c>
      <c r="J2866" s="1" t="str">
        <f t="shared" si="451"/>
        <v>NGR lake sediment grab sample</v>
      </c>
      <c r="K2866" s="1" t="str">
        <f t="shared" si="452"/>
        <v>&lt;177 micron (NGR)</v>
      </c>
      <c r="L2866">
        <v>151</v>
      </c>
      <c r="M2866" t="s">
        <v>34</v>
      </c>
      <c r="N2866">
        <v>2865</v>
      </c>
      <c r="O2866">
        <v>34.5</v>
      </c>
    </row>
    <row r="2867" spans="1:15" x14ac:dyDescent="0.3">
      <c r="A2867" t="s">
        <v>10937</v>
      </c>
      <c r="B2867" t="s">
        <v>10938</v>
      </c>
      <c r="C2867" s="1" t="str">
        <f t="shared" si="446"/>
        <v>21:0161</v>
      </c>
      <c r="D2867" s="1" t="str">
        <f t="shared" si="450"/>
        <v>21:0087</v>
      </c>
      <c r="E2867" t="s">
        <v>10939</v>
      </c>
      <c r="F2867" t="s">
        <v>10940</v>
      </c>
      <c r="H2867">
        <v>55.561827000000001</v>
      </c>
      <c r="I2867">
        <v>-104.8625167</v>
      </c>
      <c r="J2867" s="1" t="str">
        <f t="shared" si="451"/>
        <v>NGR lake sediment grab sample</v>
      </c>
      <c r="K2867" s="1" t="str">
        <f t="shared" si="452"/>
        <v>&lt;177 micron (NGR)</v>
      </c>
      <c r="L2867">
        <v>151</v>
      </c>
      <c r="M2867" t="s">
        <v>39</v>
      </c>
      <c r="N2867">
        <v>2866</v>
      </c>
      <c r="O2867">
        <v>43</v>
      </c>
    </row>
    <row r="2868" spans="1:15" x14ac:dyDescent="0.3">
      <c r="A2868" t="s">
        <v>10941</v>
      </c>
      <c r="B2868" t="s">
        <v>10942</v>
      </c>
      <c r="C2868" s="1" t="str">
        <f t="shared" si="446"/>
        <v>21:0161</v>
      </c>
      <c r="D2868" s="1" t="str">
        <f t="shared" si="450"/>
        <v>21:0087</v>
      </c>
      <c r="E2868" t="s">
        <v>10943</v>
      </c>
      <c r="F2868" t="s">
        <v>10944</v>
      </c>
      <c r="H2868">
        <v>55.622827200000003</v>
      </c>
      <c r="I2868">
        <v>-104.7908456</v>
      </c>
      <c r="J2868" s="1" t="str">
        <f t="shared" si="451"/>
        <v>NGR lake sediment grab sample</v>
      </c>
      <c r="K2868" s="1" t="str">
        <f t="shared" si="452"/>
        <v>&lt;177 micron (NGR)</v>
      </c>
      <c r="L2868">
        <v>151</v>
      </c>
      <c r="M2868" t="s">
        <v>44</v>
      </c>
      <c r="N2868">
        <v>2867</v>
      </c>
      <c r="O2868">
        <v>20</v>
      </c>
    </row>
    <row r="2869" spans="1:15" x14ac:dyDescent="0.3">
      <c r="A2869" t="s">
        <v>10945</v>
      </c>
      <c r="B2869" t="s">
        <v>10946</v>
      </c>
      <c r="C2869" s="1" t="str">
        <f t="shared" si="446"/>
        <v>21:0161</v>
      </c>
      <c r="D2869" s="1" t="str">
        <f t="shared" si="450"/>
        <v>21:0087</v>
      </c>
      <c r="E2869" t="s">
        <v>10947</v>
      </c>
      <c r="F2869" t="s">
        <v>10948</v>
      </c>
      <c r="H2869">
        <v>55.672168800000001</v>
      </c>
      <c r="I2869">
        <v>-104.7492434</v>
      </c>
      <c r="J2869" s="1" t="str">
        <f t="shared" si="451"/>
        <v>NGR lake sediment grab sample</v>
      </c>
      <c r="K2869" s="1" t="str">
        <f t="shared" si="452"/>
        <v>&lt;177 micron (NGR)</v>
      </c>
      <c r="L2869">
        <v>151</v>
      </c>
      <c r="M2869" t="s">
        <v>49</v>
      </c>
      <c r="N2869">
        <v>2868</v>
      </c>
      <c r="O2869">
        <v>51</v>
      </c>
    </row>
    <row r="2870" spans="1:15" x14ac:dyDescent="0.3">
      <c r="A2870" t="s">
        <v>10949</v>
      </c>
      <c r="B2870" t="s">
        <v>10950</v>
      </c>
      <c r="C2870" s="1" t="str">
        <f t="shared" si="446"/>
        <v>21:0161</v>
      </c>
      <c r="D2870" s="1" t="str">
        <f t="shared" si="450"/>
        <v>21:0087</v>
      </c>
      <c r="E2870" t="s">
        <v>10951</v>
      </c>
      <c r="F2870" t="s">
        <v>10952</v>
      </c>
      <c r="H2870">
        <v>55.700042400000001</v>
      </c>
      <c r="I2870">
        <v>-104.7586123</v>
      </c>
      <c r="J2870" s="1" t="str">
        <f t="shared" si="451"/>
        <v>NGR lake sediment grab sample</v>
      </c>
      <c r="K2870" s="1" t="str">
        <f t="shared" si="452"/>
        <v>&lt;177 micron (NGR)</v>
      </c>
      <c r="L2870">
        <v>151</v>
      </c>
      <c r="M2870" t="s">
        <v>54</v>
      </c>
      <c r="N2870">
        <v>2869</v>
      </c>
      <c r="O2870">
        <v>48.5</v>
      </c>
    </row>
    <row r="2871" spans="1:15" x14ac:dyDescent="0.3">
      <c r="A2871" t="s">
        <v>10953</v>
      </c>
      <c r="B2871" t="s">
        <v>10954</v>
      </c>
      <c r="C2871" s="1" t="str">
        <f t="shared" si="446"/>
        <v>21:0161</v>
      </c>
      <c r="D2871" s="1" t="str">
        <f t="shared" si="450"/>
        <v>21:0087</v>
      </c>
      <c r="E2871" t="s">
        <v>10955</v>
      </c>
      <c r="F2871" t="s">
        <v>10956</v>
      </c>
      <c r="H2871">
        <v>55.726043400000002</v>
      </c>
      <c r="I2871">
        <v>-104.73138609999999</v>
      </c>
      <c r="J2871" s="1" t="str">
        <f t="shared" si="451"/>
        <v>NGR lake sediment grab sample</v>
      </c>
      <c r="K2871" s="1" t="str">
        <f t="shared" si="452"/>
        <v>&lt;177 micron (NGR)</v>
      </c>
      <c r="L2871">
        <v>151</v>
      </c>
      <c r="M2871" t="s">
        <v>59</v>
      </c>
      <c r="N2871">
        <v>2870</v>
      </c>
      <c r="O2871">
        <v>45.5</v>
      </c>
    </row>
    <row r="2872" spans="1:15" x14ac:dyDescent="0.3">
      <c r="A2872" t="s">
        <v>10957</v>
      </c>
      <c r="B2872" t="s">
        <v>10958</v>
      </c>
      <c r="C2872" s="1" t="str">
        <f t="shared" si="446"/>
        <v>21:0161</v>
      </c>
      <c r="D2872" s="1" t="str">
        <f t="shared" si="450"/>
        <v>21:0087</v>
      </c>
      <c r="E2872" t="s">
        <v>10959</v>
      </c>
      <c r="F2872" t="s">
        <v>10960</v>
      </c>
      <c r="H2872">
        <v>55.749350200000002</v>
      </c>
      <c r="I2872">
        <v>-104.7073302</v>
      </c>
      <c r="J2872" s="1" t="str">
        <f t="shared" si="451"/>
        <v>NGR lake sediment grab sample</v>
      </c>
      <c r="K2872" s="1" t="str">
        <f t="shared" si="452"/>
        <v>&lt;177 micron (NGR)</v>
      </c>
      <c r="L2872">
        <v>151</v>
      </c>
      <c r="M2872" t="s">
        <v>105</v>
      </c>
      <c r="N2872">
        <v>2871</v>
      </c>
      <c r="O2872">
        <v>42.5</v>
      </c>
    </row>
    <row r="2873" spans="1:15" x14ac:dyDescent="0.3">
      <c r="A2873" t="s">
        <v>10961</v>
      </c>
      <c r="B2873" t="s">
        <v>10962</v>
      </c>
      <c r="C2873" s="1" t="str">
        <f t="shared" si="446"/>
        <v>21:0161</v>
      </c>
      <c r="D2873" s="1" t="str">
        <f t="shared" si="450"/>
        <v>21:0087</v>
      </c>
      <c r="E2873" t="s">
        <v>10963</v>
      </c>
      <c r="F2873" t="s">
        <v>10964</v>
      </c>
      <c r="H2873">
        <v>55.756445399999997</v>
      </c>
      <c r="I2873">
        <v>-104.67062919999999</v>
      </c>
      <c r="J2873" s="1" t="str">
        <f t="shared" si="451"/>
        <v>NGR lake sediment grab sample</v>
      </c>
      <c r="K2873" s="1" t="str">
        <f t="shared" si="452"/>
        <v>&lt;177 micron (NGR)</v>
      </c>
      <c r="L2873">
        <v>151</v>
      </c>
      <c r="M2873" t="s">
        <v>110</v>
      </c>
      <c r="N2873">
        <v>2872</v>
      </c>
      <c r="O2873">
        <v>29</v>
      </c>
    </row>
    <row r="2874" spans="1:15" x14ac:dyDescent="0.3">
      <c r="A2874" t="s">
        <v>10965</v>
      </c>
      <c r="B2874" t="s">
        <v>10966</v>
      </c>
      <c r="C2874" s="1" t="str">
        <f t="shared" si="446"/>
        <v>21:0161</v>
      </c>
      <c r="D2874" s="1" t="str">
        <f>HYPERLINK("http://geochem.nrcan.gc.ca/cdogs/content/svy/svy_e.htm", "")</f>
        <v/>
      </c>
      <c r="G2874" s="1" t="str">
        <f>HYPERLINK("http://geochem.nrcan.gc.ca/cdogs/content/cr_/cr_00002_e.htm", "2")</f>
        <v>2</v>
      </c>
      <c r="J2874" t="s">
        <v>22</v>
      </c>
      <c r="K2874" t="s">
        <v>23</v>
      </c>
      <c r="L2874">
        <v>151</v>
      </c>
      <c r="M2874" t="s">
        <v>24</v>
      </c>
      <c r="N2874">
        <v>2873</v>
      </c>
      <c r="O2874">
        <v>16</v>
      </c>
    </row>
    <row r="2875" spans="1:15" x14ac:dyDescent="0.3">
      <c r="A2875" t="s">
        <v>10967</v>
      </c>
      <c r="B2875" t="s">
        <v>10968</v>
      </c>
      <c r="C2875" s="1" t="str">
        <f t="shared" si="446"/>
        <v>21:0161</v>
      </c>
      <c r="D2875" s="1" t="str">
        <f t="shared" ref="D2875:D2891" si="453">HYPERLINK("http://geochem.nrcan.gc.ca/cdogs/content/svy/svy210087_e.htm", "21:0087")</f>
        <v>21:0087</v>
      </c>
      <c r="E2875" t="s">
        <v>10969</v>
      </c>
      <c r="F2875" t="s">
        <v>10970</v>
      </c>
      <c r="H2875">
        <v>55.784264499999999</v>
      </c>
      <c r="I2875">
        <v>-104.6576378</v>
      </c>
      <c r="J2875" s="1" t="str">
        <f t="shared" ref="J2875:J2891" si="454">HYPERLINK("http://geochem.nrcan.gc.ca/cdogs/content/kwd/kwd020027_e.htm", "NGR lake sediment grab sample")</f>
        <v>NGR lake sediment grab sample</v>
      </c>
      <c r="K2875" s="1" t="str">
        <f t="shared" ref="K2875:K2891" si="455">HYPERLINK("http://geochem.nrcan.gc.ca/cdogs/content/kwd/kwd080006_e.htm", "&lt;177 micron (NGR)")</f>
        <v>&lt;177 micron (NGR)</v>
      </c>
      <c r="L2875">
        <v>151</v>
      </c>
      <c r="M2875" t="s">
        <v>68</v>
      </c>
      <c r="N2875">
        <v>2874</v>
      </c>
      <c r="O2875">
        <v>46</v>
      </c>
    </row>
    <row r="2876" spans="1:15" x14ac:dyDescent="0.3">
      <c r="A2876" t="s">
        <v>10971</v>
      </c>
      <c r="B2876" t="s">
        <v>10972</v>
      </c>
      <c r="C2876" s="1" t="str">
        <f t="shared" si="446"/>
        <v>21:0161</v>
      </c>
      <c r="D2876" s="1" t="str">
        <f t="shared" si="453"/>
        <v>21:0087</v>
      </c>
      <c r="E2876" t="s">
        <v>10969</v>
      </c>
      <c r="F2876" t="s">
        <v>10973</v>
      </c>
      <c r="H2876">
        <v>55.784264499999999</v>
      </c>
      <c r="I2876">
        <v>-104.6576378</v>
      </c>
      <c r="J2876" s="1" t="str">
        <f t="shared" si="454"/>
        <v>NGR lake sediment grab sample</v>
      </c>
      <c r="K2876" s="1" t="str">
        <f t="shared" si="455"/>
        <v>&lt;177 micron (NGR)</v>
      </c>
      <c r="L2876">
        <v>151</v>
      </c>
      <c r="M2876" t="s">
        <v>72</v>
      </c>
      <c r="N2876">
        <v>2875</v>
      </c>
      <c r="O2876">
        <v>50</v>
      </c>
    </row>
    <row r="2877" spans="1:15" x14ac:dyDescent="0.3">
      <c r="A2877" t="s">
        <v>10974</v>
      </c>
      <c r="B2877" t="s">
        <v>10975</v>
      </c>
      <c r="C2877" s="1" t="str">
        <f t="shared" si="446"/>
        <v>21:0161</v>
      </c>
      <c r="D2877" s="1" t="str">
        <f t="shared" si="453"/>
        <v>21:0087</v>
      </c>
      <c r="E2877" t="s">
        <v>10976</v>
      </c>
      <c r="F2877" t="s">
        <v>10977</v>
      </c>
      <c r="H2877">
        <v>55.812863900000004</v>
      </c>
      <c r="I2877">
        <v>-104.60632339999999</v>
      </c>
      <c r="J2877" s="1" t="str">
        <f t="shared" si="454"/>
        <v>NGR lake sediment grab sample</v>
      </c>
      <c r="K2877" s="1" t="str">
        <f t="shared" si="455"/>
        <v>&lt;177 micron (NGR)</v>
      </c>
      <c r="L2877">
        <v>151</v>
      </c>
      <c r="M2877" t="s">
        <v>115</v>
      </c>
      <c r="N2877">
        <v>2876</v>
      </c>
      <c r="O2877">
        <v>72.5</v>
      </c>
    </row>
    <row r="2878" spans="1:15" x14ac:dyDescent="0.3">
      <c r="A2878" t="s">
        <v>10978</v>
      </c>
      <c r="B2878" t="s">
        <v>10979</v>
      </c>
      <c r="C2878" s="1" t="str">
        <f t="shared" si="446"/>
        <v>21:0161</v>
      </c>
      <c r="D2878" s="1" t="str">
        <f t="shared" si="453"/>
        <v>21:0087</v>
      </c>
      <c r="E2878" t="s">
        <v>10980</v>
      </c>
      <c r="F2878" t="s">
        <v>10981</v>
      </c>
      <c r="H2878">
        <v>55.842345999999999</v>
      </c>
      <c r="I2878">
        <v>-104.5565205</v>
      </c>
      <c r="J2878" s="1" t="str">
        <f t="shared" si="454"/>
        <v>NGR lake sediment grab sample</v>
      </c>
      <c r="K2878" s="1" t="str">
        <f t="shared" si="455"/>
        <v>&lt;177 micron (NGR)</v>
      </c>
      <c r="L2878">
        <v>151</v>
      </c>
      <c r="M2878" t="s">
        <v>176</v>
      </c>
      <c r="N2878">
        <v>2877</v>
      </c>
      <c r="O2878">
        <v>59.5</v>
      </c>
    </row>
    <row r="2879" spans="1:15" x14ac:dyDescent="0.3">
      <c r="A2879" t="s">
        <v>10982</v>
      </c>
      <c r="B2879" t="s">
        <v>10983</v>
      </c>
      <c r="C2879" s="1" t="str">
        <f t="shared" si="446"/>
        <v>21:0161</v>
      </c>
      <c r="D2879" s="1" t="str">
        <f t="shared" si="453"/>
        <v>21:0087</v>
      </c>
      <c r="E2879" t="s">
        <v>10984</v>
      </c>
      <c r="F2879" t="s">
        <v>10985</v>
      </c>
      <c r="H2879">
        <v>55.869236200000003</v>
      </c>
      <c r="I2879">
        <v>-104.538636</v>
      </c>
      <c r="J2879" s="1" t="str">
        <f t="shared" si="454"/>
        <v>NGR lake sediment grab sample</v>
      </c>
      <c r="K2879" s="1" t="str">
        <f t="shared" si="455"/>
        <v>&lt;177 micron (NGR)</v>
      </c>
      <c r="L2879">
        <v>151</v>
      </c>
      <c r="M2879" t="s">
        <v>183</v>
      </c>
      <c r="N2879">
        <v>2878</v>
      </c>
      <c r="O2879">
        <v>56</v>
      </c>
    </row>
    <row r="2880" spans="1:15" x14ac:dyDescent="0.3">
      <c r="A2880" t="s">
        <v>10986</v>
      </c>
      <c r="B2880" t="s">
        <v>10987</v>
      </c>
      <c r="C2880" s="1" t="str">
        <f t="shared" si="446"/>
        <v>21:0161</v>
      </c>
      <c r="D2880" s="1" t="str">
        <f t="shared" si="453"/>
        <v>21:0087</v>
      </c>
      <c r="E2880" t="s">
        <v>10988</v>
      </c>
      <c r="F2880" t="s">
        <v>10989</v>
      </c>
      <c r="H2880">
        <v>55.895129599999997</v>
      </c>
      <c r="I2880">
        <v>-104.49675259999999</v>
      </c>
      <c r="J2880" s="1" t="str">
        <f t="shared" si="454"/>
        <v>NGR lake sediment grab sample</v>
      </c>
      <c r="K2880" s="1" t="str">
        <f t="shared" si="455"/>
        <v>&lt;177 micron (NGR)</v>
      </c>
      <c r="L2880">
        <v>151</v>
      </c>
      <c r="M2880" t="s">
        <v>188</v>
      </c>
      <c r="N2880">
        <v>2879</v>
      </c>
      <c r="O2880">
        <v>41</v>
      </c>
    </row>
    <row r="2881" spans="1:15" x14ac:dyDescent="0.3">
      <c r="A2881" t="s">
        <v>10990</v>
      </c>
      <c r="B2881" t="s">
        <v>10991</v>
      </c>
      <c r="C2881" s="1" t="str">
        <f t="shared" si="446"/>
        <v>21:0161</v>
      </c>
      <c r="D2881" s="1" t="str">
        <f t="shared" si="453"/>
        <v>21:0087</v>
      </c>
      <c r="E2881" t="s">
        <v>10992</v>
      </c>
      <c r="F2881" t="s">
        <v>10993</v>
      </c>
      <c r="H2881">
        <v>55.884192200000001</v>
      </c>
      <c r="I2881">
        <v>-104.4601255</v>
      </c>
      <c r="J2881" s="1" t="str">
        <f t="shared" si="454"/>
        <v>NGR lake sediment grab sample</v>
      </c>
      <c r="K2881" s="1" t="str">
        <f t="shared" si="455"/>
        <v>&lt;177 micron (NGR)</v>
      </c>
      <c r="L2881">
        <v>151</v>
      </c>
      <c r="M2881" t="s">
        <v>193</v>
      </c>
      <c r="N2881">
        <v>2880</v>
      </c>
      <c r="O2881">
        <v>38.5</v>
      </c>
    </row>
    <row r="2882" spans="1:15" x14ac:dyDescent="0.3">
      <c r="A2882" t="s">
        <v>10994</v>
      </c>
      <c r="B2882" t="s">
        <v>10995</v>
      </c>
      <c r="C2882" s="1" t="str">
        <f t="shared" ref="C2882:C2945" si="456">HYPERLINK("http://geochem.nrcan.gc.ca/cdogs/content/bdl/bdl210161_e.htm", "21:0161")</f>
        <v>21:0161</v>
      </c>
      <c r="D2882" s="1" t="str">
        <f t="shared" si="453"/>
        <v>21:0087</v>
      </c>
      <c r="E2882" t="s">
        <v>10996</v>
      </c>
      <c r="F2882" t="s">
        <v>10997</v>
      </c>
      <c r="H2882">
        <v>55.906568300000004</v>
      </c>
      <c r="I2882">
        <v>-104.4406202</v>
      </c>
      <c r="J2882" s="1" t="str">
        <f t="shared" si="454"/>
        <v>NGR lake sediment grab sample</v>
      </c>
      <c r="K2882" s="1" t="str">
        <f t="shared" si="455"/>
        <v>&lt;177 micron (NGR)</v>
      </c>
      <c r="L2882">
        <v>151</v>
      </c>
      <c r="M2882" t="s">
        <v>120</v>
      </c>
      <c r="N2882">
        <v>2881</v>
      </c>
      <c r="O2882">
        <v>20</v>
      </c>
    </row>
    <row r="2883" spans="1:15" x14ac:dyDescent="0.3">
      <c r="A2883" t="s">
        <v>10998</v>
      </c>
      <c r="B2883" t="s">
        <v>10999</v>
      </c>
      <c r="C2883" s="1" t="str">
        <f t="shared" si="456"/>
        <v>21:0161</v>
      </c>
      <c r="D2883" s="1" t="str">
        <f t="shared" si="453"/>
        <v>21:0087</v>
      </c>
      <c r="E2883" t="s">
        <v>10996</v>
      </c>
      <c r="F2883" t="s">
        <v>11000</v>
      </c>
      <c r="H2883">
        <v>55.906568300000004</v>
      </c>
      <c r="I2883">
        <v>-104.4406202</v>
      </c>
      <c r="J2883" s="1" t="str">
        <f t="shared" si="454"/>
        <v>NGR lake sediment grab sample</v>
      </c>
      <c r="K2883" s="1" t="str">
        <f t="shared" si="455"/>
        <v>&lt;177 micron (NGR)</v>
      </c>
      <c r="L2883">
        <v>151</v>
      </c>
      <c r="M2883" t="s">
        <v>197</v>
      </c>
      <c r="N2883">
        <v>2882</v>
      </c>
      <c r="O2883">
        <v>6</v>
      </c>
    </row>
    <row r="2884" spans="1:15" x14ac:dyDescent="0.3">
      <c r="A2884" t="s">
        <v>11001</v>
      </c>
      <c r="B2884" t="s">
        <v>11002</v>
      </c>
      <c r="C2884" s="1" t="str">
        <f t="shared" si="456"/>
        <v>21:0161</v>
      </c>
      <c r="D2884" s="1" t="str">
        <f t="shared" si="453"/>
        <v>21:0087</v>
      </c>
      <c r="E2884" t="s">
        <v>11003</v>
      </c>
      <c r="F2884" t="s">
        <v>11004</v>
      </c>
      <c r="H2884">
        <v>55.936036899999998</v>
      </c>
      <c r="I2884">
        <v>-104.40177679999999</v>
      </c>
      <c r="J2884" s="1" t="str">
        <f t="shared" si="454"/>
        <v>NGR lake sediment grab sample</v>
      </c>
      <c r="K2884" s="1" t="str">
        <f t="shared" si="455"/>
        <v>&lt;177 micron (NGR)</v>
      </c>
      <c r="L2884">
        <v>152</v>
      </c>
      <c r="M2884" t="s">
        <v>19</v>
      </c>
      <c r="N2884">
        <v>2883</v>
      </c>
      <c r="O2884">
        <v>49.5</v>
      </c>
    </row>
    <row r="2885" spans="1:15" x14ac:dyDescent="0.3">
      <c r="A2885" t="s">
        <v>11005</v>
      </c>
      <c r="B2885" t="s">
        <v>11006</v>
      </c>
      <c r="C2885" s="1" t="str">
        <f t="shared" si="456"/>
        <v>21:0161</v>
      </c>
      <c r="D2885" s="1" t="str">
        <f t="shared" si="453"/>
        <v>21:0087</v>
      </c>
      <c r="E2885" t="s">
        <v>11007</v>
      </c>
      <c r="F2885" t="s">
        <v>11008</v>
      </c>
      <c r="H2885">
        <v>55.981763000000001</v>
      </c>
      <c r="I2885">
        <v>-104.3818387</v>
      </c>
      <c r="J2885" s="1" t="str">
        <f t="shared" si="454"/>
        <v>NGR lake sediment grab sample</v>
      </c>
      <c r="K2885" s="1" t="str">
        <f t="shared" si="455"/>
        <v>&lt;177 micron (NGR)</v>
      </c>
      <c r="L2885">
        <v>152</v>
      </c>
      <c r="M2885" t="s">
        <v>29</v>
      </c>
      <c r="N2885">
        <v>2884</v>
      </c>
      <c r="O2885">
        <v>61</v>
      </c>
    </row>
    <row r="2886" spans="1:15" x14ac:dyDescent="0.3">
      <c r="A2886" t="s">
        <v>11009</v>
      </c>
      <c r="B2886" t="s">
        <v>11010</v>
      </c>
      <c r="C2886" s="1" t="str">
        <f t="shared" si="456"/>
        <v>21:0161</v>
      </c>
      <c r="D2886" s="1" t="str">
        <f t="shared" si="453"/>
        <v>21:0087</v>
      </c>
      <c r="E2886" t="s">
        <v>11011</v>
      </c>
      <c r="F2886" t="s">
        <v>11012</v>
      </c>
      <c r="H2886">
        <v>55.983058700000001</v>
      </c>
      <c r="I2886">
        <v>-104.28885940000001</v>
      </c>
      <c r="J2886" s="1" t="str">
        <f t="shared" si="454"/>
        <v>NGR lake sediment grab sample</v>
      </c>
      <c r="K2886" s="1" t="str">
        <f t="shared" si="455"/>
        <v>&lt;177 micron (NGR)</v>
      </c>
      <c r="L2886">
        <v>152</v>
      </c>
      <c r="M2886" t="s">
        <v>34</v>
      </c>
      <c r="N2886">
        <v>2885</v>
      </c>
      <c r="O2886">
        <v>39</v>
      </c>
    </row>
    <row r="2887" spans="1:15" x14ac:dyDescent="0.3">
      <c r="A2887" t="s">
        <v>11013</v>
      </c>
      <c r="B2887" t="s">
        <v>11014</v>
      </c>
      <c r="C2887" s="1" t="str">
        <f t="shared" si="456"/>
        <v>21:0161</v>
      </c>
      <c r="D2887" s="1" t="str">
        <f t="shared" si="453"/>
        <v>21:0087</v>
      </c>
      <c r="E2887" t="s">
        <v>11015</v>
      </c>
      <c r="F2887" t="s">
        <v>11016</v>
      </c>
      <c r="H2887">
        <v>55.994311099999997</v>
      </c>
      <c r="I2887">
        <v>-104.21811169999999</v>
      </c>
      <c r="J2887" s="1" t="str">
        <f t="shared" si="454"/>
        <v>NGR lake sediment grab sample</v>
      </c>
      <c r="K2887" s="1" t="str">
        <f t="shared" si="455"/>
        <v>&lt;177 micron (NGR)</v>
      </c>
      <c r="L2887">
        <v>152</v>
      </c>
      <c r="M2887" t="s">
        <v>39</v>
      </c>
      <c r="N2887">
        <v>2886</v>
      </c>
      <c r="O2887">
        <v>29</v>
      </c>
    </row>
    <row r="2888" spans="1:15" x14ac:dyDescent="0.3">
      <c r="A2888" t="s">
        <v>11017</v>
      </c>
      <c r="B2888" t="s">
        <v>11018</v>
      </c>
      <c r="C2888" s="1" t="str">
        <f t="shared" si="456"/>
        <v>21:0161</v>
      </c>
      <c r="D2888" s="1" t="str">
        <f t="shared" si="453"/>
        <v>21:0087</v>
      </c>
      <c r="E2888" t="s">
        <v>11019</v>
      </c>
      <c r="F2888" t="s">
        <v>11020</v>
      </c>
      <c r="H2888">
        <v>55.999310899999998</v>
      </c>
      <c r="I2888">
        <v>-104.1586843</v>
      </c>
      <c r="J2888" s="1" t="str">
        <f t="shared" si="454"/>
        <v>NGR lake sediment grab sample</v>
      </c>
      <c r="K2888" s="1" t="str">
        <f t="shared" si="455"/>
        <v>&lt;177 micron (NGR)</v>
      </c>
      <c r="L2888">
        <v>152</v>
      </c>
      <c r="M2888" t="s">
        <v>44</v>
      </c>
      <c r="N2888">
        <v>2887</v>
      </c>
      <c r="O2888">
        <v>45</v>
      </c>
    </row>
    <row r="2889" spans="1:15" x14ac:dyDescent="0.3">
      <c r="A2889" t="s">
        <v>11021</v>
      </c>
      <c r="B2889" t="s">
        <v>11022</v>
      </c>
      <c r="C2889" s="1" t="str">
        <f t="shared" si="456"/>
        <v>21:0161</v>
      </c>
      <c r="D2889" s="1" t="str">
        <f t="shared" si="453"/>
        <v>21:0087</v>
      </c>
      <c r="E2889" t="s">
        <v>11023</v>
      </c>
      <c r="F2889" t="s">
        <v>11024</v>
      </c>
      <c r="H2889">
        <v>55.940657000000002</v>
      </c>
      <c r="I2889">
        <v>-104.00465800000001</v>
      </c>
      <c r="J2889" s="1" t="str">
        <f t="shared" si="454"/>
        <v>NGR lake sediment grab sample</v>
      </c>
      <c r="K2889" s="1" t="str">
        <f t="shared" si="455"/>
        <v>&lt;177 micron (NGR)</v>
      </c>
      <c r="L2889">
        <v>152</v>
      </c>
      <c r="M2889" t="s">
        <v>49</v>
      </c>
      <c r="N2889">
        <v>2888</v>
      </c>
      <c r="O2889">
        <v>22</v>
      </c>
    </row>
    <row r="2890" spans="1:15" x14ac:dyDescent="0.3">
      <c r="A2890" t="s">
        <v>11025</v>
      </c>
      <c r="B2890" t="s">
        <v>11026</v>
      </c>
      <c r="C2890" s="1" t="str">
        <f t="shared" si="456"/>
        <v>21:0161</v>
      </c>
      <c r="D2890" s="1" t="str">
        <f t="shared" si="453"/>
        <v>21:0087</v>
      </c>
      <c r="E2890" t="s">
        <v>11027</v>
      </c>
      <c r="F2890" t="s">
        <v>11028</v>
      </c>
      <c r="H2890">
        <v>55.941982699999997</v>
      </c>
      <c r="I2890">
        <v>-104.05906040000001</v>
      </c>
      <c r="J2890" s="1" t="str">
        <f t="shared" si="454"/>
        <v>NGR lake sediment grab sample</v>
      </c>
      <c r="K2890" s="1" t="str">
        <f t="shared" si="455"/>
        <v>&lt;177 micron (NGR)</v>
      </c>
      <c r="L2890">
        <v>152</v>
      </c>
      <c r="M2890" t="s">
        <v>54</v>
      </c>
      <c r="N2890">
        <v>2889</v>
      </c>
      <c r="O2890">
        <v>17</v>
      </c>
    </row>
    <row r="2891" spans="1:15" x14ac:dyDescent="0.3">
      <c r="A2891" t="s">
        <v>11029</v>
      </c>
      <c r="B2891" t="s">
        <v>11030</v>
      </c>
      <c r="C2891" s="1" t="str">
        <f t="shared" si="456"/>
        <v>21:0161</v>
      </c>
      <c r="D2891" s="1" t="str">
        <f t="shared" si="453"/>
        <v>21:0087</v>
      </c>
      <c r="E2891" t="s">
        <v>11031</v>
      </c>
      <c r="F2891" t="s">
        <v>11032</v>
      </c>
      <c r="H2891">
        <v>55.938723299999999</v>
      </c>
      <c r="I2891">
        <v>-104.1039655</v>
      </c>
      <c r="J2891" s="1" t="str">
        <f t="shared" si="454"/>
        <v>NGR lake sediment grab sample</v>
      </c>
      <c r="K2891" s="1" t="str">
        <f t="shared" si="455"/>
        <v>&lt;177 micron (NGR)</v>
      </c>
      <c r="L2891">
        <v>152</v>
      </c>
      <c r="M2891" t="s">
        <v>59</v>
      </c>
      <c r="N2891">
        <v>2890</v>
      </c>
      <c r="O2891">
        <v>35</v>
      </c>
    </row>
    <row r="2892" spans="1:15" x14ac:dyDescent="0.3">
      <c r="A2892" t="s">
        <v>11033</v>
      </c>
      <c r="B2892" t="s">
        <v>11034</v>
      </c>
      <c r="C2892" s="1" t="str">
        <f t="shared" si="456"/>
        <v>21:0161</v>
      </c>
      <c r="D2892" s="1" t="str">
        <f>HYPERLINK("http://geochem.nrcan.gc.ca/cdogs/content/svy/svy_e.htm", "")</f>
        <v/>
      </c>
      <c r="G2892" s="1" t="str">
        <f>HYPERLINK("http://geochem.nrcan.gc.ca/cdogs/content/cr_/cr_00003_e.htm", "3")</f>
        <v>3</v>
      </c>
      <c r="J2892" t="s">
        <v>22</v>
      </c>
      <c r="K2892" t="s">
        <v>23</v>
      </c>
      <c r="L2892">
        <v>152</v>
      </c>
      <c r="M2892" t="s">
        <v>24</v>
      </c>
      <c r="N2892">
        <v>2891</v>
      </c>
      <c r="O2892">
        <v>13</v>
      </c>
    </row>
    <row r="2893" spans="1:15" x14ac:dyDescent="0.3">
      <c r="A2893" t="s">
        <v>11035</v>
      </c>
      <c r="B2893" t="s">
        <v>11036</v>
      </c>
      <c r="C2893" s="1" t="str">
        <f t="shared" si="456"/>
        <v>21:0161</v>
      </c>
      <c r="D2893" s="1" t="str">
        <f t="shared" ref="D2893:D2917" si="457">HYPERLINK("http://geochem.nrcan.gc.ca/cdogs/content/svy/svy210087_e.htm", "21:0087")</f>
        <v>21:0087</v>
      </c>
      <c r="E2893" t="s">
        <v>11037</v>
      </c>
      <c r="F2893" t="s">
        <v>11038</v>
      </c>
      <c r="H2893">
        <v>55.920661899999999</v>
      </c>
      <c r="I2893">
        <v>-104.09158069999999</v>
      </c>
      <c r="J2893" s="1" t="str">
        <f t="shared" ref="J2893:J2917" si="458">HYPERLINK("http://geochem.nrcan.gc.ca/cdogs/content/kwd/kwd020027_e.htm", "NGR lake sediment grab sample")</f>
        <v>NGR lake sediment grab sample</v>
      </c>
      <c r="K2893" s="1" t="str">
        <f t="shared" ref="K2893:K2917" si="459">HYPERLINK("http://geochem.nrcan.gc.ca/cdogs/content/kwd/kwd080006_e.htm", "&lt;177 micron (NGR)")</f>
        <v>&lt;177 micron (NGR)</v>
      </c>
      <c r="L2893">
        <v>152</v>
      </c>
      <c r="M2893" t="s">
        <v>105</v>
      </c>
      <c r="N2893">
        <v>2892</v>
      </c>
      <c r="O2893">
        <v>18.5</v>
      </c>
    </row>
    <row r="2894" spans="1:15" x14ac:dyDescent="0.3">
      <c r="A2894" t="s">
        <v>11039</v>
      </c>
      <c r="B2894" t="s">
        <v>11040</v>
      </c>
      <c r="C2894" s="1" t="str">
        <f t="shared" si="456"/>
        <v>21:0161</v>
      </c>
      <c r="D2894" s="1" t="str">
        <f t="shared" si="457"/>
        <v>21:0087</v>
      </c>
      <c r="E2894" t="s">
        <v>11041</v>
      </c>
      <c r="F2894" t="s">
        <v>11042</v>
      </c>
      <c r="H2894">
        <v>55.8686717</v>
      </c>
      <c r="I2894">
        <v>-104.1087751</v>
      </c>
      <c r="J2894" s="1" t="str">
        <f t="shared" si="458"/>
        <v>NGR lake sediment grab sample</v>
      </c>
      <c r="K2894" s="1" t="str">
        <f t="shared" si="459"/>
        <v>&lt;177 micron (NGR)</v>
      </c>
      <c r="L2894">
        <v>152</v>
      </c>
      <c r="M2894" t="s">
        <v>68</v>
      </c>
      <c r="N2894">
        <v>2893</v>
      </c>
      <c r="O2894">
        <v>37</v>
      </c>
    </row>
    <row r="2895" spans="1:15" x14ac:dyDescent="0.3">
      <c r="A2895" t="s">
        <v>11043</v>
      </c>
      <c r="B2895" t="s">
        <v>11044</v>
      </c>
      <c r="C2895" s="1" t="str">
        <f t="shared" si="456"/>
        <v>21:0161</v>
      </c>
      <c r="D2895" s="1" t="str">
        <f t="shared" si="457"/>
        <v>21:0087</v>
      </c>
      <c r="E2895" t="s">
        <v>11041</v>
      </c>
      <c r="F2895" t="s">
        <v>11045</v>
      </c>
      <c r="H2895">
        <v>55.8686717</v>
      </c>
      <c r="I2895">
        <v>-104.1087751</v>
      </c>
      <c r="J2895" s="1" t="str">
        <f t="shared" si="458"/>
        <v>NGR lake sediment grab sample</v>
      </c>
      <c r="K2895" s="1" t="str">
        <f t="shared" si="459"/>
        <v>&lt;177 micron (NGR)</v>
      </c>
      <c r="L2895">
        <v>152</v>
      </c>
      <c r="M2895" t="s">
        <v>72</v>
      </c>
      <c r="N2895">
        <v>2894</v>
      </c>
      <c r="O2895">
        <v>40.5</v>
      </c>
    </row>
    <row r="2896" spans="1:15" x14ac:dyDescent="0.3">
      <c r="A2896" t="s">
        <v>11046</v>
      </c>
      <c r="B2896" t="s">
        <v>11047</v>
      </c>
      <c r="C2896" s="1" t="str">
        <f t="shared" si="456"/>
        <v>21:0161</v>
      </c>
      <c r="D2896" s="1" t="str">
        <f t="shared" si="457"/>
        <v>21:0087</v>
      </c>
      <c r="E2896" t="s">
        <v>11048</v>
      </c>
      <c r="F2896" t="s">
        <v>11049</v>
      </c>
      <c r="H2896">
        <v>55.868198</v>
      </c>
      <c r="I2896">
        <v>-104.16951090000001</v>
      </c>
      <c r="J2896" s="1" t="str">
        <f t="shared" si="458"/>
        <v>NGR lake sediment grab sample</v>
      </c>
      <c r="K2896" s="1" t="str">
        <f t="shared" si="459"/>
        <v>&lt;177 micron (NGR)</v>
      </c>
      <c r="L2896">
        <v>152</v>
      </c>
      <c r="M2896" t="s">
        <v>120</v>
      </c>
      <c r="N2896">
        <v>2895</v>
      </c>
      <c r="O2896">
        <v>30.5</v>
      </c>
    </row>
    <row r="2897" spans="1:15" x14ac:dyDescent="0.3">
      <c r="A2897" t="s">
        <v>11050</v>
      </c>
      <c r="B2897" t="s">
        <v>11051</v>
      </c>
      <c r="C2897" s="1" t="str">
        <f t="shared" si="456"/>
        <v>21:0161</v>
      </c>
      <c r="D2897" s="1" t="str">
        <f t="shared" si="457"/>
        <v>21:0087</v>
      </c>
      <c r="E2897" t="s">
        <v>11052</v>
      </c>
      <c r="F2897" t="s">
        <v>11053</v>
      </c>
      <c r="H2897">
        <v>55.869420699999999</v>
      </c>
      <c r="I2897">
        <v>-104.2190248</v>
      </c>
      <c r="J2897" s="1" t="str">
        <f t="shared" si="458"/>
        <v>NGR lake sediment grab sample</v>
      </c>
      <c r="K2897" s="1" t="str">
        <f t="shared" si="459"/>
        <v>&lt;177 micron (NGR)</v>
      </c>
      <c r="L2897">
        <v>152</v>
      </c>
      <c r="M2897" t="s">
        <v>110</v>
      </c>
      <c r="N2897">
        <v>2896</v>
      </c>
      <c r="O2897">
        <v>41.5</v>
      </c>
    </row>
    <row r="2898" spans="1:15" x14ac:dyDescent="0.3">
      <c r="A2898" t="s">
        <v>11054</v>
      </c>
      <c r="B2898" t="s">
        <v>11055</v>
      </c>
      <c r="C2898" s="1" t="str">
        <f t="shared" si="456"/>
        <v>21:0161</v>
      </c>
      <c r="D2898" s="1" t="str">
        <f t="shared" si="457"/>
        <v>21:0087</v>
      </c>
      <c r="E2898" t="s">
        <v>11056</v>
      </c>
      <c r="F2898" t="s">
        <v>11057</v>
      </c>
      <c r="H2898">
        <v>55.871540799999998</v>
      </c>
      <c r="I2898">
        <v>-104.2717212</v>
      </c>
      <c r="J2898" s="1" t="str">
        <f t="shared" si="458"/>
        <v>NGR lake sediment grab sample</v>
      </c>
      <c r="K2898" s="1" t="str">
        <f t="shared" si="459"/>
        <v>&lt;177 micron (NGR)</v>
      </c>
      <c r="L2898">
        <v>152</v>
      </c>
      <c r="M2898" t="s">
        <v>115</v>
      </c>
      <c r="N2898">
        <v>2897</v>
      </c>
      <c r="O2898">
        <v>32</v>
      </c>
    </row>
    <row r="2899" spans="1:15" x14ac:dyDescent="0.3">
      <c r="A2899" t="s">
        <v>11058</v>
      </c>
      <c r="B2899" t="s">
        <v>11059</v>
      </c>
      <c r="C2899" s="1" t="str">
        <f t="shared" si="456"/>
        <v>21:0161</v>
      </c>
      <c r="D2899" s="1" t="str">
        <f t="shared" si="457"/>
        <v>21:0087</v>
      </c>
      <c r="E2899" t="s">
        <v>11060</v>
      </c>
      <c r="F2899" t="s">
        <v>11061</v>
      </c>
      <c r="H2899">
        <v>55.855330899999998</v>
      </c>
      <c r="I2899">
        <v>-104.2656346</v>
      </c>
      <c r="J2899" s="1" t="str">
        <f t="shared" si="458"/>
        <v>NGR lake sediment grab sample</v>
      </c>
      <c r="K2899" s="1" t="str">
        <f t="shared" si="459"/>
        <v>&lt;177 micron (NGR)</v>
      </c>
      <c r="L2899">
        <v>152</v>
      </c>
      <c r="M2899" t="s">
        <v>176</v>
      </c>
      <c r="N2899">
        <v>2898</v>
      </c>
      <c r="O2899">
        <v>31</v>
      </c>
    </row>
    <row r="2900" spans="1:15" x14ac:dyDescent="0.3">
      <c r="A2900" t="s">
        <v>11062</v>
      </c>
      <c r="B2900" t="s">
        <v>11063</v>
      </c>
      <c r="C2900" s="1" t="str">
        <f t="shared" si="456"/>
        <v>21:0161</v>
      </c>
      <c r="D2900" s="1" t="str">
        <f t="shared" si="457"/>
        <v>21:0087</v>
      </c>
      <c r="E2900" t="s">
        <v>11064</v>
      </c>
      <c r="F2900" t="s">
        <v>11065</v>
      </c>
      <c r="H2900">
        <v>55.850348099999998</v>
      </c>
      <c r="I2900">
        <v>-104.3376059</v>
      </c>
      <c r="J2900" s="1" t="str">
        <f t="shared" si="458"/>
        <v>NGR lake sediment grab sample</v>
      </c>
      <c r="K2900" s="1" t="str">
        <f t="shared" si="459"/>
        <v>&lt;177 micron (NGR)</v>
      </c>
      <c r="L2900">
        <v>152</v>
      </c>
      <c r="M2900" t="s">
        <v>183</v>
      </c>
      <c r="N2900">
        <v>2899</v>
      </c>
      <c r="O2900">
        <v>24</v>
      </c>
    </row>
    <row r="2901" spans="1:15" x14ac:dyDescent="0.3">
      <c r="A2901" t="s">
        <v>11066</v>
      </c>
      <c r="B2901" t="s">
        <v>11067</v>
      </c>
      <c r="C2901" s="1" t="str">
        <f t="shared" si="456"/>
        <v>21:0161</v>
      </c>
      <c r="D2901" s="1" t="str">
        <f t="shared" si="457"/>
        <v>21:0087</v>
      </c>
      <c r="E2901" t="s">
        <v>11068</v>
      </c>
      <c r="F2901" t="s">
        <v>11069</v>
      </c>
      <c r="H2901">
        <v>55.825200000000002</v>
      </c>
      <c r="I2901">
        <v>-104.33962959999999</v>
      </c>
      <c r="J2901" s="1" t="str">
        <f t="shared" si="458"/>
        <v>NGR lake sediment grab sample</v>
      </c>
      <c r="K2901" s="1" t="str">
        <f t="shared" si="459"/>
        <v>&lt;177 micron (NGR)</v>
      </c>
      <c r="L2901">
        <v>152</v>
      </c>
      <c r="M2901" t="s">
        <v>188</v>
      </c>
      <c r="N2901">
        <v>2900</v>
      </c>
      <c r="O2901">
        <v>22</v>
      </c>
    </row>
    <row r="2902" spans="1:15" x14ac:dyDescent="0.3">
      <c r="A2902" t="s">
        <v>11070</v>
      </c>
      <c r="B2902" t="s">
        <v>11071</v>
      </c>
      <c r="C2902" s="1" t="str">
        <f t="shared" si="456"/>
        <v>21:0161</v>
      </c>
      <c r="D2902" s="1" t="str">
        <f t="shared" si="457"/>
        <v>21:0087</v>
      </c>
      <c r="E2902" t="s">
        <v>11072</v>
      </c>
      <c r="F2902" t="s">
        <v>11073</v>
      </c>
      <c r="H2902">
        <v>55.829900199999997</v>
      </c>
      <c r="I2902">
        <v>-104.37946049999999</v>
      </c>
      <c r="J2902" s="1" t="str">
        <f t="shared" si="458"/>
        <v>NGR lake sediment grab sample</v>
      </c>
      <c r="K2902" s="1" t="str">
        <f t="shared" si="459"/>
        <v>&lt;177 micron (NGR)</v>
      </c>
      <c r="L2902">
        <v>152</v>
      </c>
      <c r="M2902" t="s">
        <v>193</v>
      </c>
      <c r="N2902">
        <v>2901</v>
      </c>
      <c r="O2902">
        <v>28</v>
      </c>
    </row>
    <row r="2903" spans="1:15" x14ac:dyDescent="0.3">
      <c r="A2903" t="s">
        <v>11074</v>
      </c>
      <c r="B2903" t="s">
        <v>11075</v>
      </c>
      <c r="C2903" s="1" t="str">
        <f t="shared" si="456"/>
        <v>21:0161</v>
      </c>
      <c r="D2903" s="1" t="str">
        <f t="shared" si="457"/>
        <v>21:0087</v>
      </c>
      <c r="E2903" t="s">
        <v>11048</v>
      </c>
      <c r="F2903" t="s">
        <v>11076</v>
      </c>
      <c r="H2903">
        <v>55.868198</v>
      </c>
      <c r="I2903">
        <v>-104.16951090000001</v>
      </c>
      <c r="J2903" s="1" t="str">
        <f t="shared" si="458"/>
        <v>NGR lake sediment grab sample</v>
      </c>
      <c r="K2903" s="1" t="str">
        <f t="shared" si="459"/>
        <v>&lt;177 micron (NGR)</v>
      </c>
      <c r="L2903">
        <v>152</v>
      </c>
      <c r="M2903" t="s">
        <v>197</v>
      </c>
      <c r="N2903">
        <v>2902</v>
      </c>
      <c r="O2903">
        <v>30</v>
      </c>
    </row>
    <row r="2904" spans="1:15" x14ac:dyDescent="0.3">
      <c r="A2904" t="s">
        <v>11077</v>
      </c>
      <c r="B2904" t="s">
        <v>11078</v>
      </c>
      <c r="C2904" s="1" t="str">
        <f t="shared" si="456"/>
        <v>21:0161</v>
      </c>
      <c r="D2904" s="1" t="str">
        <f t="shared" si="457"/>
        <v>21:0087</v>
      </c>
      <c r="E2904" t="s">
        <v>11079</v>
      </c>
      <c r="F2904" t="s">
        <v>11080</v>
      </c>
      <c r="H2904">
        <v>55.793993299999997</v>
      </c>
      <c r="I2904">
        <v>-104.38641149999999</v>
      </c>
      <c r="J2904" s="1" t="str">
        <f t="shared" si="458"/>
        <v>NGR lake sediment grab sample</v>
      </c>
      <c r="K2904" s="1" t="str">
        <f t="shared" si="459"/>
        <v>&lt;177 micron (NGR)</v>
      </c>
      <c r="L2904">
        <v>153</v>
      </c>
      <c r="M2904" t="s">
        <v>19</v>
      </c>
      <c r="N2904">
        <v>2903</v>
      </c>
      <c r="O2904">
        <v>4.5</v>
      </c>
    </row>
    <row r="2905" spans="1:15" x14ac:dyDescent="0.3">
      <c r="A2905" t="s">
        <v>11081</v>
      </c>
      <c r="B2905" t="s">
        <v>11082</v>
      </c>
      <c r="C2905" s="1" t="str">
        <f t="shared" si="456"/>
        <v>21:0161</v>
      </c>
      <c r="D2905" s="1" t="str">
        <f t="shared" si="457"/>
        <v>21:0087</v>
      </c>
      <c r="E2905" t="s">
        <v>11083</v>
      </c>
      <c r="F2905" t="s">
        <v>11084</v>
      </c>
      <c r="H2905">
        <v>55.792418400000003</v>
      </c>
      <c r="I2905">
        <v>-104.4326879</v>
      </c>
      <c r="J2905" s="1" t="str">
        <f t="shared" si="458"/>
        <v>NGR lake sediment grab sample</v>
      </c>
      <c r="K2905" s="1" t="str">
        <f t="shared" si="459"/>
        <v>&lt;177 micron (NGR)</v>
      </c>
      <c r="L2905">
        <v>153</v>
      </c>
      <c r="M2905" t="s">
        <v>29</v>
      </c>
      <c r="N2905">
        <v>2904</v>
      </c>
      <c r="O2905">
        <v>38.5</v>
      </c>
    </row>
    <row r="2906" spans="1:15" x14ac:dyDescent="0.3">
      <c r="A2906" t="s">
        <v>11085</v>
      </c>
      <c r="B2906" t="s">
        <v>11086</v>
      </c>
      <c r="C2906" s="1" t="str">
        <f t="shared" si="456"/>
        <v>21:0161</v>
      </c>
      <c r="D2906" s="1" t="str">
        <f t="shared" si="457"/>
        <v>21:0087</v>
      </c>
      <c r="E2906" t="s">
        <v>11087</v>
      </c>
      <c r="F2906" t="s">
        <v>11088</v>
      </c>
      <c r="H2906">
        <v>55.768462399999997</v>
      </c>
      <c r="I2906">
        <v>-104.50316789999999</v>
      </c>
      <c r="J2906" s="1" t="str">
        <f t="shared" si="458"/>
        <v>NGR lake sediment grab sample</v>
      </c>
      <c r="K2906" s="1" t="str">
        <f t="shared" si="459"/>
        <v>&lt;177 micron (NGR)</v>
      </c>
      <c r="L2906">
        <v>153</v>
      </c>
      <c r="M2906" t="s">
        <v>34</v>
      </c>
      <c r="N2906">
        <v>2905</v>
      </c>
      <c r="O2906">
        <v>33</v>
      </c>
    </row>
    <row r="2907" spans="1:15" x14ac:dyDescent="0.3">
      <c r="A2907" t="s">
        <v>11089</v>
      </c>
      <c r="B2907" t="s">
        <v>11090</v>
      </c>
      <c r="C2907" s="1" t="str">
        <f t="shared" si="456"/>
        <v>21:0161</v>
      </c>
      <c r="D2907" s="1" t="str">
        <f t="shared" si="457"/>
        <v>21:0087</v>
      </c>
      <c r="E2907" t="s">
        <v>11091</v>
      </c>
      <c r="F2907" t="s">
        <v>11092</v>
      </c>
      <c r="H2907">
        <v>55.726167799999999</v>
      </c>
      <c r="I2907">
        <v>-104.4877836</v>
      </c>
      <c r="J2907" s="1" t="str">
        <f t="shared" si="458"/>
        <v>NGR lake sediment grab sample</v>
      </c>
      <c r="K2907" s="1" t="str">
        <f t="shared" si="459"/>
        <v>&lt;177 micron (NGR)</v>
      </c>
      <c r="L2907">
        <v>153</v>
      </c>
      <c r="M2907" t="s">
        <v>39</v>
      </c>
      <c r="N2907">
        <v>2906</v>
      </c>
      <c r="O2907">
        <v>24</v>
      </c>
    </row>
    <row r="2908" spans="1:15" x14ac:dyDescent="0.3">
      <c r="A2908" t="s">
        <v>11093</v>
      </c>
      <c r="B2908" t="s">
        <v>11094</v>
      </c>
      <c r="C2908" s="1" t="str">
        <f t="shared" si="456"/>
        <v>21:0161</v>
      </c>
      <c r="D2908" s="1" t="str">
        <f t="shared" si="457"/>
        <v>21:0087</v>
      </c>
      <c r="E2908" t="s">
        <v>11095</v>
      </c>
      <c r="F2908" t="s">
        <v>11096</v>
      </c>
      <c r="H2908">
        <v>55.717460500000001</v>
      </c>
      <c r="I2908">
        <v>-104.5595295</v>
      </c>
      <c r="J2908" s="1" t="str">
        <f t="shared" si="458"/>
        <v>NGR lake sediment grab sample</v>
      </c>
      <c r="K2908" s="1" t="str">
        <f t="shared" si="459"/>
        <v>&lt;177 micron (NGR)</v>
      </c>
      <c r="L2908">
        <v>153</v>
      </c>
      <c r="M2908" t="s">
        <v>44</v>
      </c>
      <c r="N2908">
        <v>2907</v>
      </c>
      <c r="O2908">
        <v>31.5</v>
      </c>
    </row>
    <row r="2909" spans="1:15" x14ac:dyDescent="0.3">
      <c r="A2909" t="s">
        <v>11097</v>
      </c>
      <c r="B2909" t="s">
        <v>11098</v>
      </c>
      <c r="C2909" s="1" t="str">
        <f t="shared" si="456"/>
        <v>21:0161</v>
      </c>
      <c r="D2909" s="1" t="str">
        <f t="shared" si="457"/>
        <v>21:0087</v>
      </c>
      <c r="E2909" t="s">
        <v>11099</v>
      </c>
      <c r="F2909" t="s">
        <v>11100</v>
      </c>
      <c r="H2909">
        <v>55.684392699999997</v>
      </c>
      <c r="I2909">
        <v>-104.6123863</v>
      </c>
      <c r="J2909" s="1" t="str">
        <f t="shared" si="458"/>
        <v>NGR lake sediment grab sample</v>
      </c>
      <c r="K2909" s="1" t="str">
        <f t="shared" si="459"/>
        <v>&lt;177 micron (NGR)</v>
      </c>
      <c r="L2909">
        <v>153</v>
      </c>
      <c r="M2909" t="s">
        <v>120</v>
      </c>
      <c r="N2909">
        <v>2908</v>
      </c>
      <c r="O2909">
        <v>13</v>
      </c>
    </row>
    <row r="2910" spans="1:15" x14ac:dyDescent="0.3">
      <c r="A2910" t="s">
        <v>11101</v>
      </c>
      <c r="B2910" t="s">
        <v>11102</v>
      </c>
      <c r="C2910" s="1" t="str">
        <f t="shared" si="456"/>
        <v>21:0161</v>
      </c>
      <c r="D2910" s="1" t="str">
        <f t="shared" si="457"/>
        <v>21:0087</v>
      </c>
      <c r="E2910" t="s">
        <v>11103</v>
      </c>
      <c r="F2910" t="s">
        <v>11104</v>
      </c>
      <c r="H2910">
        <v>55.673697599999997</v>
      </c>
      <c r="I2910">
        <v>-104.6411123</v>
      </c>
      <c r="J2910" s="1" t="str">
        <f t="shared" si="458"/>
        <v>NGR lake sediment grab sample</v>
      </c>
      <c r="K2910" s="1" t="str">
        <f t="shared" si="459"/>
        <v>&lt;177 micron (NGR)</v>
      </c>
      <c r="L2910">
        <v>153</v>
      </c>
      <c r="M2910" t="s">
        <v>49</v>
      </c>
      <c r="N2910">
        <v>2909</v>
      </c>
      <c r="O2910">
        <v>14</v>
      </c>
    </row>
    <row r="2911" spans="1:15" x14ac:dyDescent="0.3">
      <c r="A2911" t="s">
        <v>11105</v>
      </c>
      <c r="B2911" t="s">
        <v>11106</v>
      </c>
      <c r="C2911" s="1" t="str">
        <f t="shared" si="456"/>
        <v>21:0161</v>
      </c>
      <c r="D2911" s="1" t="str">
        <f t="shared" si="457"/>
        <v>21:0087</v>
      </c>
      <c r="E2911" t="s">
        <v>11107</v>
      </c>
      <c r="F2911" t="s">
        <v>11108</v>
      </c>
      <c r="H2911">
        <v>55.634567300000001</v>
      </c>
      <c r="I2911">
        <v>-104.8289056</v>
      </c>
      <c r="J2911" s="1" t="str">
        <f t="shared" si="458"/>
        <v>NGR lake sediment grab sample</v>
      </c>
      <c r="K2911" s="1" t="str">
        <f t="shared" si="459"/>
        <v>&lt;177 micron (NGR)</v>
      </c>
      <c r="L2911">
        <v>153</v>
      </c>
      <c r="M2911" t="s">
        <v>54</v>
      </c>
      <c r="N2911">
        <v>2910</v>
      </c>
      <c r="O2911">
        <v>26</v>
      </c>
    </row>
    <row r="2912" spans="1:15" x14ac:dyDescent="0.3">
      <c r="A2912" t="s">
        <v>11109</v>
      </c>
      <c r="B2912" t="s">
        <v>11110</v>
      </c>
      <c r="C2912" s="1" t="str">
        <f t="shared" si="456"/>
        <v>21:0161</v>
      </c>
      <c r="D2912" s="1" t="str">
        <f t="shared" si="457"/>
        <v>21:0087</v>
      </c>
      <c r="E2912" t="s">
        <v>11111</v>
      </c>
      <c r="F2912" t="s">
        <v>11112</v>
      </c>
      <c r="H2912">
        <v>55.650743200000001</v>
      </c>
      <c r="I2912">
        <v>-104.8304242</v>
      </c>
      <c r="J2912" s="1" t="str">
        <f t="shared" si="458"/>
        <v>NGR lake sediment grab sample</v>
      </c>
      <c r="K2912" s="1" t="str">
        <f t="shared" si="459"/>
        <v>&lt;177 micron (NGR)</v>
      </c>
      <c r="L2912">
        <v>153</v>
      </c>
      <c r="M2912" t="s">
        <v>59</v>
      </c>
      <c r="N2912">
        <v>2911</v>
      </c>
      <c r="O2912">
        <v>20.5</v>
      </c>
    </row>
    <row r="2913" spans="1:15" x14ac:dyDescent="0.3">
      <c r="A2913" t="s">
        <v>11113</v>
      </c>
      <c r="B2913" t="s">
        <v>11114</v>
      </c>
      <c r="C2913" s="1" t="str">
        <f t="shared" si="456"/>
        <v>21:0161</v>
      </c>
      <c r="D2913" s="1" t="str">
        <f t="shared" si="457"/>
        <v>21:0087</v>
      </c>
      <c r="E2913" t="s">
        <v>11115</v>
      </c>
      <c r="F2913" t="s">
        <v>11116</v>
      </c>
      <c r="H2913">
        <v>55.693905399999998</v>
      </c>
      <c r="I2913">
        <v>-104.8556914</v>
      </c>
      <c r="J2913" s="1" t="str">
        <f t="shared" si="458"/>
        <v>NGR lake sediment grab sample</v>
      </c>
      <c r="K2913" s="1" t="str">
        <f t="shared" si="459"/>
        <v>&lt;177 micron (NGR)</v>
      </c>
      <c r="L2913">
        <v>153</v>
      </c>
      <c r="M2913" t="s">
        <v>105</v>
      </c>
      <c r="N2913">
        <v>2912</v>
      </c>
      <c r="O2913">
        <v>7.5</v>
      </c>
    </row>
    <row r="2914" spans="1:15" x14ac:dyDescent="0.3">
      <c r="A2914" t="s">
        <v>11117</v>
      </c>
      <c r="B2914" t="s">
        <v>11118</v>
      </c>
      <c r="C2914" s="1" t="str">
        <f t="shared" si="456"/>
        <v>21:0161</v>
      </c>
      <c r="D2914" s="1" t="str">
        <f t="shared" si="457"/>
        <v>21:0087</v>
      </c>
      <c r="E2914" t="s">
        <v>11119</v>
      </c>
      <c r="F2914" t="s">
        <v>11120</v>
      </c>
      <c r="H2914">
        <v>55.724411500000002</v>
      </c>
      <c r="I2914">
        <v>-104.8221458</v>
      </c>
      <c r="J2914" s="1" t="str">
        <f t="shared" si="458"/>
        <v>NGR lake sediment grab sample</v>
      </c>
      <c r="K2914" s="1" t="str">
        <f t="shared" si="459"/>
        <v>&lt;177 micron (NGR)</v>
      </c>
      <c r="L2914">
        <v>153</v>
      </c>
      <c r="M2914" t="s">
        <v>110</v>
      </c>
      <c r="N2914">
        <v>2913</v>
      </c>
      <c r="O2914">
        <v>18</v>
      </c>
    </row>
    <row r="2915" spans="1:15" x14ac:dyDescent="0.3">
      <c r="A2915" t="s">
        <v>11121</v>
      </c>
      <c r="B2915" t="s">
        <v>11122</v>
      </c>
      <c r="C2915" s="1" t="str">
        <f t="shared" si="456"/>
        <v>21:0161</v>
      </c>
      <c r="D2915" s="1" t="str">
        <f t="shared" si="457"/>
        <v>21:0087</v>
      </c>
      <c r="E2915" t="s">
        <v>11123</v>
      </c>
      <c r="F2915" t="s">
        <v>11124</v>
      </c>
      <c r="H2915">
        <v>55.736885100000002</v>
      </c>
      <c r="I2915">
        <v>-104.7599785</v>
      </c>
      <c r="J2915" s="1" t="str">
        <f t="shared" si="458"/>
        <v>NGR lake sediment grab sample</v>
      </c>
      <c r="K2915" s="1" t="str">
        <f t="shared" si="459"/>
        <v>&lt;177 micron (NGR)</v>
      </c>
      <c r="L2915">
        <v>153</v>
      </c>
      <c r="M2915" t="s">
        <v>115</v>
      </c>
      <c r="N2915">
        <v>2914</v>
      </c>
      <c r="O2915">
        <v>22</v>
      </c>
    </row>
    <row r="2916" spans="1:15" x14ac:dyDescent="0.3">
      <c r="A2916" t="s">
        <v>11125</v>
      </c>
      <c r="B2916" t="s">
        <v>11126</v>
      </c>
      <c r="C2916" s="1" t="str">
        <f t="shared" si="456"/>
        <v>21:0161</v>
      </c>
      <c r="D2916" s="1" t="str">
        <f t="shared" si="457"/>
        <v>21:0087</v>
      </c>
      <c r="E2916" t="s">
        <v>11127</v>
      </c>
      <c r="F2916" t="s">
        <v>11128</v>
      </c>
      <c r="H2916">
        <v>55.746798900000002</v>
      </c>
      <c r="I2916">
        <v>-104.77584779999999</v>
      </c>
      <c r="J2916" s="1" t="str">
        <f t="shared" si="458"/>
        <v>NGR lake sediment grab sample</v>
      </c>
      <c r="K2916" s="1" t="str">
        <f t="shared" si="459"/>
        <v>&lt;177 micron (NGR)</v>
      </c>
      <c r="L2916">
        <v>153</v>
      </c>
      <c r="M2916" t="s">
        <v>68</v>
      </c>
      <c r="N2916">
        <v>2915</v>
      </c>
      <c r="O2916">
        <v>55.5</v>
      </c>
    </row>
    <row r="2917" spans="1:15" x14ac:dyDescent="0.3">
      <c r="A2917" t="s">
        <v>11129</v>
      </c>
      <c r="B2917" t="s">
        <v>11130</v>
      </c>
      <c r="C2917" s="1" t="str">
        <f t="shared" si="456"/>
        <v>21:0161</v>
      </c>
      <c r="D2917" s="1" t="str">
        <f t="shared" si="457"/>
        <v>21:0087</v>
      </c>
      <c r="E2917" t="s">
        <v>11127</v>
      </c>
      <c r="F2917" t="s">
        <v>11131</v>
      </c>
      <c r="H2917">
        <v>55.746798900000002</v>
      </c>
      <c r="I2917">
        <v>-104.77584779999999</v>
      </c>
      <c r="J2917" s="1" t="str">
        <f t="shared" si="458"/>
        <v>NGR lake sediment grab sample</v>
      </c>
      <c r="K2917" s="1" t="str">
        <f t="shared" si="459"/>
        <v>&lt;177 micron (NGR)</v>
      </c>
      <c r="L2917">
        <v>153</v>
      </c>
      <c r="M2917" t="s">
        <v>72</v>
      </c>
      <c r="N2917">
        <v>2916</v>
      </c>
      <c r="O2917">
        <v>55.5</v>
      </c>
    </row>
    <row r="2918" spans="1:15" x14ac:dyDescent="0.3">
      <c r="A2918" t="s">
        <v>11132</v>
      </c>
      <c r="B2918" t="s">
        <v>11133</v>
      </c>
      <c r="C2918" s="1" t="str">
        <f t="shared" si="456"/>
        <v>21:0161</v>
      </c>
      <c r="D2918" s="1" t="str">
        <f>HYPERLINK("http://geochem.nrcan.gc.ca/cdogs/content/svy/svy_e.htm", "")</f>
        <v/>
      </c>
      <c r="G2918" s="1" t="str">
        <f>HYPERLINK("http://geochem.nrcan.gc.ca/cdogs/content/cr_/cr_00003_e.htm", "3")</f>
        <v>3</v>
      </c>
      <c r="J2918" t="s">
        <v>22</v>
      </c>
      <c r="K2918" t="s">
        <v>23</v>
      </c>
      <c r="L2918">
        <v>153</v>
      </c>
      <c r="M2918" t="s">
        <v>24</v>
      </c>
      <c r="N2918">
        <v>2917</v>
      </c>
      <c r="O2918">
        <v>15.5</v>
      </c>
    </row>
    <row r="2919" spans="1:15" x14ac:dyDescent="0.3">
      <c r="A2919" t="s">
        <v>11134</v>
      </c>
      <c r="B2919" t="s">
        <v>11135</v>
      </c>
      <c r="C2919" s="1" t="str">
        <f t="shared" si="456"/>
        <v>21:0161</v>
      </c>
      <c r="D2919" s="1" t="str">
        <f t="shared" ref="D2919:D2928" si="460">HYPERLINK("http://geochem.nrcan.gc.ca/cdogs/content/svy/svy210087_e.htm", "21:0087")</f>
        <v>21:0087</v>
      </c>
      <c r="E2919" t="s">
        <v>11136</v>
      </c>
      <c r="F2919" t="s">
        <v>11137</v>
      </c>
      <c r="H2919">
        <v>55.762868500000003</v>
      </c>
      <c r="I2919">
        <v>-104.72475900000001</v>
      </c>
      <c r="J2919" s="1" t="str">
        <f t="shared" ref="J2919:J2928" si="461">HYPERLINK("http://geochem.nrcan.gc.ca/cdogs/content/kwd/kwd020027_e.htm", "NGR lake sediment grab sample")</f>
        <v>NGR lake sediment grab sample</v>
      </c>
      <c r="K2919" s="1" t="str">
        <f t="shared" ref="K2919:K2928" si="462">HYPERLINK("http://geochem.nrcan.gc.ca/cdogs/content/kwd/kwd080006_e.htm", "&lt;177 micron (NGR)")</f>
        <v>&lt;177 micron (NGR)</v>
      </c>
      <c r="L2919">
        <v>153</v>
      </c>
      <c r="M2919" t="s">
        <v>176</v>
      </c>
      <c r="N2919">
        <v>2918</v>
      </c>
      <c r="O2919">
        <v>28</v>
      </c>
    </row>
    <row r="2920" spans="1:15" x14ac:dyDescent="0.3">
      <c r="A2920" t="s">
        <v>11138</v>
      </c>
      <c r="B2920" t="s">
        <v>11139</v>
      </c>
      <c r="C2920" s="1" t="str">
        <f t="shared" si="456"/>
        <v>21:0161</v>
      </c>
      <c r="D2920" s="1" t="str">
        <f t="shared" si="460"/>
        <v>21:0087</v>
      </c>
      <c r="E2920" t="s">
        <v>11140</v>
      </c>
      <c r="F2920" t="s">
        <v>11141</v>
      </c>
      <c r="H2920">
        <v>55.785286999999997</v>
      </c>
      <c r="I2920">
        <v>-104.705466</v>
      </c>
      <c r="J2920" s="1" t="str">
        <f t="shared" si="461"/>
        <v>NGR lake sediment grab sample</v>
      </c>
      <c r="K2920" s="1" t="str">
        <f t="shared" si="462"/>
        <v>&lt;177 micron (NGR)</v>
      </c>
      <c r="L2920">
        <v>153</v>
      </c>
      <c r="M2920" t="s">
        <v>183</v>
      </c>
      <c r="N2920">
        <v>2919</v>
      </c>
      <c r="O2920">
        <v>51</v>
      </c>
    </row>
    <row r="2921" spans="1:15" x14ac:dyDescent="0.3">
      <c r="A2921" t="s">
        <v>11142</v>
      </c>
      <c r="B2921" t="s">
        <v>11143</v>
      </c>
      <c r="C2921" s="1" t="str">
        <f t="shared" si="456"/>
        <v>21:0161</v>
      </c>
      <c r="D2921" s="1" t="str">
        <f t="shared" si="460"/>
        <v>21:0087</v>
      </c>
      <c r="E2921" t="s">
        <v>11144</v>
      </c>
      <c r="F2921" t="s">
        <v>11145</v>
      </c>
      <c r="H2921">
        <v>55.818438399999998</v>
      </c>
      <c r="I2921">
        <v>-104.66850890000001</v>
      </c>
      <c r="J2921" s="1" t="str">
        <f t="shared" si="461"/>
        <v>NGR lake sediment grab sample</v>
      </c>
      <c r="K2921" s="1" t="str">
        <f t="shared" si="462"/>
        <v>&lt;177 micron (NGR)</v>
      </c>
      <c r="L2921">
        <v>153</v>
      </c>
      <c r="M2921" t="s">
        <v>188</v>
      </c>
      <c r="N2921">
        <v>2920</v>
      </c>
      <c r="O2921">
        <v>53.5</v>
      </c>
    </row>
    <row r="2922" spans="1:15" x14ac:dyDescent="0.3">
      <c r="A2922" t="s">
        <v>11146</v>
      </c>
      <c r="B2922" t="s">
        <v>11147</v>
      </c>
      <c r="C2922" s="1" t="str">
        <f t="shared" si="456"/>
        <v>21:0161</v>
      </c>
      <c r="D2922" s="1" t="str">
        <f t="shared" si="460"/>
        <v>21:0087</v>
      </c>
      <c r="E2922" t="s">
        <v>11148</v>
      </c>
      <c r="F2922" t="s">
        <v>11149</v>
      </c>
      <c r="H2922">
        <v>55.8381969</v>
      </c>
      <c r="I2922">
        <v>-104.6651471</v>
      </c>
      <c r="J2922" s="1" t="str">
        <f t="shared" si="461"/>
        <v>NGR lake sediment grab sample</v>
      </c>
      <c r="K2922" s="1" t="str">
        <f t="shared" si="462"/>
        <v>&lt;177 micron (NGR)</v>
      </c>
      <c r="L2922">
        <v>153</v>
      </c>
      <c r="M2922" t="s">
        <v>193</v>
      </c>
      <c r="N2922">
        <v>2921</v>
      </c>
      <c r="O2922">
        <v>16.5</v>
      </c>
    </row>
    <row r="2923" spans="1:15" x14ac:dyDescent="0.3">
      <c r="A2923" t="s">
        <v>11150</v>
      </c>
      <c r="B2923" t="s">
        <v>11151</v>
      </c>
      <c r="C2923" s="1" t="str">
        <f t="shared" si="456"/>
        <v>21:0161</v>
      </c>
      <c r="D2923" s="1" t="str">
        <f t="shared" si="460"/>
        <v>21:0087</v>
      </c>
      <c r="E2923" t="s">
        <v>11099</v>
      </c>
      <c r="F2923" t="s">
        <v>11152</v>
      </c>
      <c r="H2923">
        <v>55.684392699999997</v>
      </c>
      <c r="I2923">
        <v>-104.6123863</v>
      </c>
      <c r="J2923" s="1" t="str">
        <f t="shared" si="461"/>
        <v>NGR lake sediment grab sample</v>
      </c>
      <c r="K2923" s="1" t="str">
        <f t="shared" si="462"/>
        <v>&lt;177 micron (NGR)</v>
      </c>
      <c r="L2923">
        <v>153</v>
      </c>
      <c r="M2923" t="s">
        <v>197</v>
      </c>
      <c r="N2923">
        <v>2922</v>
      </c>
      <c r="O2923">
        <v>13</v>
      </c>
    </row>
    <row r="2924" spans="1:15" x14ac:dyDescent="0.3">
      <c r="A2924" t="s">
        <v>11153</v>
      </c>
      <c r="B2924" t="s">
        <v>11154</v>
      </c>
      <c r="C2924" s="1" t="str">
        <f t="shared" si="456"/>
        <v>21:0161</v>
      </c>
      <c r="D2924" s="1" t="str">
        <f t="shared" si="460"/>
        <v>21:0087</v>
      </c>
      <c r="E2924" t="s">
        <v>11155</v>
      </c>
      <c r="F2924" t="s">
        <v>11156</v>
      </c>
      <c r="H2924">
        <v>55.851539600000002</v>
      </c>
      <c r="I2924">
        <v>-104.6187106</v>
      </c>
      <c r="J2924" s="1" t="str">
        <f t="shared" si="461"/>
        <v>NGR lake sediment grab sample</v>
      </c>
      <c r="K2924" s="1" t="str">
        <f t="shared" si="462"/>
        <v>&lt;177 micron (NGR)</v>
      </c>
      <c r="L2924">
        <v>154</v>
      </c>
      <c r="M2924" t="s">
        <v>19</v>
      </c>
      <c r="N2924">
        <v>2923</v>
      </c>
      <c r="O2924">
        <v>36.5</v>
      </c>
    </row>
    <row r="2925" spans="1:15" x14ac:dyDescent="0.3">
      <c r="A2925" t="s">
        <v>11157</v>
      </c>
      <c r="B2925" t="s">
        <v>11158</v>
      </c>
      <c r="C2925" s="1" t="str">
        <f t="shared" si="456"/>
        <v>21:0161</v>
      </c>
      <c r="D2925" s="1" t="str">
        <f t="shared" si="460"/>
        <v>21:0087</v>
      </c>
      <c r="E2925" t="s">
        <v>11159</v>
      </c>
      <c r="F2925" t="s">
        <v>11160</v>
      </c>
      <c r="H2925">
        <v>55.8802564</v>
      </c>
      <c r="I2925">
        <v>-104.6072398</v>
      </c>
      <c r="J2925" s="1" t="str">
        <f t="shared" si="461"/>
        <v>NGR lake sediment grab sample</v>
      </c>
      <c r="K2925" s="1" t="str">
        <f t="shared" si="462"/>
        <v>&lt;177 micron (NGR)</v>
      </c>
      <c r="L2925">
        <v>154</v>
      </c>
      <c r="M2925" t="s">
        <v>29</v>
      </c>
      <c r="N2925">
        <v>2924</v>
      </c>
      <c r="O2925">
        <v>75.5</v>
      </c>
    </row>
    <row r="2926" spans="1:15" x14ac:dyDescent="0.3">
      <c r="A2926" t="s">
        <v>11161</v>
      </c>
      <c r="B2926" t="s">
        <v>11162</v>
      </c>
      <c r="C2926" s="1" t="str">
        <f t="shared" si="456"/>
        <v>21:0161</v>
      </c>
      <c r="D2926" s="1" t="str">
        <f t="shared" si="460"/>
        <v>21:0087</v>
      </c>
      <c r="E2926" t="s">
        <v>11163</v>
      </c>
      <c r="F2926" t="s">
        <v>11164</v>
      </c>
      <c r="H2926">
        <v>55.918023400000003</v>
      </c>
      <c r="I2926">
        <v>-104.6164581</v>
      </c>
      <c r="J2926" s="1" t="str">
        <f t="shared" si="461"/>
        <v>NGR lake sediment grab sample</v>
      </c>
      <c r="K2926" s="1" t="str">
        <f t="shared" si="462"/>
        <v>&lt;177 micron (NGR)</v>
      </c>
      <c r="L2926">
        <v>154</v>
      </c>
      <c r="M2926" t="s">
        <v>34</v>
      </c>
      <c r="N2926">
        <v>2925</v>
      </c>
      <c r="O2926">
        <v>33.5</v>
      </c>
    </row>
    <row r="2927" spans="1:15" x14ac:dyDescent="0.3">
      <c r="A2927" t="s">
        <v>11165</v>
      </c>
      <c r="B2927" t="s">
        <v>11166</v>
      </c>
      <c r="C2927" s="1" t="str">
        <f t="shared" si="456"/>
        <v>21:0161</v>
      </c>
      <c r="D2927" s="1" t="str">
        <f t="shared" si="460"/>
        <v>21:0087</v>
      </c>
      <c r="E2927" t="s">
        <v>11167</v>
      </c>
      <c r="F2927" t="s">
        <v>11168</v>
      </c>
      <c r="H2927">
        <v>55.916879799999997</v>
      </c>
      <c r="I2927">
        <v>-104.5444705</v>
      </c>
      <c r="J2927" s="1" t="str">
        <f t="shared" si="461"/>
        <v>NGR lake sediment grab sample</v>
      </c>
      <c r="K2927" s="1" t="str">
        <f t="shared" si="462"/>
        <v>&lt;177 micron (NGR)</v>
      </c>
      <c r="L2927">
        <v>154</v>
      </c>
      <c r="M2927" t="s">
        <v>39</v>
      </c>
      <c r="N2927">
        <v>2926</v>
      </c>
      <c r="O2927">
        <v>26.5</v>
      </c>
    </row>
    <row r="2928" spans="1:15" x14ac:dyDescent="0.3">
      <c r="A2928" t="s">
        <v>11169</v>
      </c>
      <c r="B2928" t="s">
        <v>11170</v>
      </c>
      <c r="C2928" s="1" t="str">
        <f t="shared" si="456"/>
        <v>21:0161</v>
      </c>
      <c r="D2928" s="1" t="str">
        <f t="shared" si="460"/>
        <v>21:0087</v>
      </c>
      <c r="E2928" t="s">
        <v>11171</v>
      </c>
      <c r="F2928" t="s">
        <v>11172</v>
      </c>
      <c r="H2928">
        <v>55.919301599999997</v>
      </c>
      <c r="I2928">
        <v>-104.4756387</v>
      </c>
      <c r="J2928" s="1" t="str">
        <f t="shared" si="461"/>
        <v>NGR lake sediment grab sample</v>
      </c>
      <c r="K2928" s="1" t="str">
        <f t="shared" si="462"/>
        <v>&lt;177 micron (NGR)</v>
      </c>
      <c r="L2928">
        <v>154</v>
      </c>
      <c r="M2928" t="s">
        <v>44</v>
      </c>
      <c r="N2928">
        <v>2927</v>
      </c>
      <c r="O2928">
        <v>46</v>
      </c>
    </row>
    <row r="2929" spans="1:15" x14ac:dyDescent="0.3">
      <c r="A2929" t="s">
        <v>11173</v>
      </c>
      <c r="B2929" t="s">
        <v>11174</v>
      </c>
      <c r="C2929" s="1" t="str">
        <f t="shared" si="456"/>
        <v>21:0161</v>
      </c>
      <c r="D2929" s="1" t="str">
        <f>HYPERLINK("http://geochem.nrcan.gc.ca/cdogs/content/svy/svy_e.htm", "")</f>
        <v/>
      </c>
      <c r="G2929" s="1" t="str">
        <f>HYPERLINK("http://geochem.nrcan.gc.ca/cdogs/content/cr_/cr_00004_e.htm", "4")</f>
        <v>4</v>
      </c>
      <c r="J2929" t="s">
        <v>22</v>
      </c>
      <c r="K2929" t="s">
        <v>23</v>
      </c>
      <c r="L2929">
        <v>154</v>
      </c>
      <c r="M2929" t="s">
        <v>24</v>
      </c>
      <c r="N2929">
        <v>2928</v>
      </c>
      <c r="O2929">
        <v>8.5</v>
      </c>
    </row>
    <row r="2930" spans="1:15" x14ac:dyDescent="0.3">
      <c r="A2930" t="s">
        <v>11175</v>
      </c>
      <c r="B2930" t="s">
        <v>11176</v>
      </c>
      <c r="C2930" s="1" t="str">
        <f t="shared" si="456"/>
        <v>21:0161</v>
      </c>
      <c r="D2930" s="1" t="str">
        <f t="shared" ref="D2930:D2946" si="463">HYPERLINK("http://geochem.nrcan.gc.ca/cdogs/content/svy/svy210087_e.htm", "21:0087")</f>
        <v>21:0087</v>
      </c>
      <c r="E2930" t="s">
        <v>11177</v>
      </c>
      <c r="F2930" t="s">
        <v>11178</v>
      </c>
      <c r="H2930">
        <v>55.933757399999998</v>
      </c>
      <c r="I2930">
        <v>-104.4946515</v>
      </c>
      <c r="J2930" s="1" t="str">
        <f t="shared" ref="J2930:J2946" si="464">HYPERLINK("http://geochem.nrcan.gc.ca/cdogs/content/kwd/kwd020027_e.htm", "NGR lake sediment grab sample")</f>
        <v>NGR lake sediment grab sample</v>
      </c>
      <c r="K2930" s="1" t="str">
        <f t="shared" ref="K2930:K2946" si="465">HYPERLINK("http://geochem.nrcan.gc.ca/cdogs/content/kwd/kwd080006_e.htm", "&lt;177 micron (NGR)")</f>
        <v>&lt;177 micron (NGR)</v>
      </c>
      <c r="L2930">
        <v>154</v>
      </c>
      <c r="M2930" t="s">
        <v>49</v>
      </c>
      <c r="N2930">
        <v>2929</v>
      </c>
      <c r="O2930">
        <v>33.5</v>
      </c>
    </row>
    <row r="2931" spans="1:15" x14ac:dyDescent="0.3">
      <c r="A2931" t="s">
        <v>11179</v>
      </c>
      <c r="B2931" t="s">
        <v>11180</v>
      </c>
      <c r="C2931" s="1" t="str">
        <f t="shared" si="456"/>
        <v>21:0161</v>
      </c>
      <c r="D2931" s="1" t="str">
        <f t="shared" si="463"/>
        <v>21:0087</v>
      </c>
      <c r="E2931" t="s">
        <v>11181</v>
      </c>
      <c r="F2931" t="s">
        <v>11182</v>
      </c>
      <c r="H2931">
        <v>55.953317200000001</v>
      </c>
      <c r="I2931">
        <v>-104.4463521</v>
      </c>
      <c r="J2931" s="1" t="str">
        <f t="shared" si="464"/>
        <v>NGR lake sediment grab sample</v>
      </c>
      <c r="K2931" s="1" t="str">
        <f t="shared" si="465"/>
        <v>&lt;177 micron (NGR)</v>
      </c>
      <c r="L2931">
        <v>154</v>
      </c>
      <c r="M2931" t="s">
        <v>54</v>
      </c>
      <c r="N2931">
        <v>2930</v>
      </c>
      <c r="O2931">
        <v>37.5</v>
      </c>
    </row>
    <row r="2932" spans="1:15" x14ac:dyDescent="0.3">
      <c r="A2932" t="s">
        <v>11183</v>
      </c>
      <c r="B2932" t="s">
        <v>11184</v>
      </c>
      <c r="C2932" s="1" t="str">
        <f t="shared" si="456"/>
        <v>21:0161</v>
      </c>
      <c r="D2932" s="1" t="str">
        <f t="shared" si="463"/>
        <v>21:0087</v>
      </c>
      <c r="E2932" t="s">
        <v>11185</v>
      </c>
      <c r="F2932" t="s">
        <v>11186</v>
      </c>
      <c r="H2932">
        <v>55.982089299999998</v>
      </c>
      <c r="I2932">
        <v>-104.450749</v>
      </c>
      <c r="J2932" s="1" t="str">
        <f t="shared" si="464"/>
        <v>NGR lake sediment grab sample</v>
      </c>
      <c r="K2932" s="1" t="str">
        <f t="shared" si="465"/>
        <v>&lt;177 micron (NGR)</v>
      </c>
      <c r="L2932">
        <v>154</v>
      </c>
      <c r="M2932" t="s">
        <v>120</v>
      </c>
      <c r="N2932">
        <v>2931</v>
      </c>
      <c r="O2932">
        <v>11.5</v>
      </c>
    </row>
    <row r="2933" spans="1:15" x14ac:dyDescent="0.3">
      <c r="A2933" t="s">
        <v>11187</v>
      </c>
      <c r="B2933" t="s">
        <v>11188</v>
      </c>
      <c r="C2933" s="1" t="str">
        <f t="shared" si="456"/>
        <v>21:0161</v>
      </c>
      <c r="D2933" s="1" t="str">
        <f t="shared" si="463"/>
        <v>21:0087</v>
      </c>
      <c r="E2933" t="s">
        <v>11189</v>
      </c>
      <c r="F2933" t="s">
        <v>11190</v>
      </c>
      <c r="H2933">
        <v>55.904164899999998</v>
      </c>
      <c r="I2933">
        <v>-104.04877949999999</v>
      </c>
      <c r="J2933" s="1" t="str">
        <f t="shared" si="464"/>
        <v>NGR lake sediment grab sample</v>
      </c>
      <c r="K2933" s="1" t="str">
        <f t="shared" si="465"/>
        <v>&lt;177 micron (NGR)</v>
      </c>
      <c r="L2933">
        <v>154</v>
      </c>
      <c r="M2933" t="s">
        <v>59</v>
      </c>
      <c r="N2933">
        <v>2932</v>
      </c>
      <c r="O2933">
        <v>9.5</v>
      </c>
    </row>
    <row r="2934" spans="1:15" x14ac:dyDescent="0.3">
      <c r="A2934" t="s">
        <v>11191</v>
      </c>
      <c r="B2934" t="s">
        <v>11192</v>
      </c>
      <c r="C2934" s="1" t="str">
        <f t="shared" si="456"/>
        <v>21:0161</v>
      </c>
      <c r="D2934" s="1" t="str">
        <f t="shared" si="463"/>
        <v>21:0087</v>
      </c>
      <c r="E2934" t="s">
        <v>11193</v>
      </c>
      <c r="F2934" t="s">
        <v>11194</v>
      </c>
      <c r="H2934">
        <v>55.878160899999997</v>
      </c>
      <c r="I2934">
        <v>-104.0558092</v>
      </c>
      <c r="J2934" s="1" t="str">
        <f t="shared" si="464"/>
        <v>NGR lake sediment grab sample</v>
      </c>
      <c r="K2934" s="1" t="str">
        <f t="shared" si="465"/>
        <v>&lt;177 micron (NGR)</v>
      </c>
      <c r="L2934">
        <v>154</v>
      </c>
      <c r="M2934" t="s">
        <v>105</v>
      </c>
      <c r="N2934">
        <v>2933</v>
      </c>
      <c r="O2934">
        <v>33.5</v>
      </c>
    </row>
    <row r="2935" spans="1:15" x14ac:dyDescent="0.3">
      <c r="A2935" t="s">
        <v>11195</v>
      </c>
      <c r="B2935" t="s">
        <v>11196</v>
      </c>
      <c r="C2935" s="1" t="str">
        <f t="shared" si="456"/>
        <v>21:0161</v>
      </c>
      <c r="D2935" s="1" t="str">
        <f t="shared" si="463"/>
        <v>21:0087</v>
      </c>
      <c r="E2935" t="s">
        <v>11197</v>
      </c>
      <c r="F2935" t="s">
        <v>11198</v>
      </c>
      <c r="H2935">
        <v>55.858481599999998</v>
      </c>
      <c r="I2935">
        <v>-104.06747</v>
      </c>
      <c r="J2935" s="1" t="str">
        <f t="shared" si="464"/>
        <v>NGR lake sediment grab sample</v>
      </c>
      <c r="K2935" s="1" t="str">
        <f t="shared" si="465"/>
        <v>&lt;177 micron (NGR)</v>
      </c>
      <c r="L2935">
        <v>154</v>
      </c>
      <c r="M2935" t="s">
        <v>68</v>
      </c>
      <c r="N2935">
        <v>2934</v>
      </c>
      <c r="O2935">
        <v>3.5</v>
      </c>
    </row>
    <row r="2936" spans="1:15" x14ac:dyDescent="0.3">
      <c r="A2936" t="s">
        <v>11199</v>
      </c>
      <c r="B2936" t="s">
        <v>11200</v>
      </c>
      <c r="C2936" s="1" t="str">
        <f t="shared" si="456"/>
        <v>21:0161</v>
      </c>
      <c r="D2936" s="1" t="str">
        <f t="shared" si="463"/>
        <v>21:0087</v>
      </c>
      <c r="E2936" t="s">
        <v>11197</v>
      </c>
      <c r="F2936" t="s">
        <v>11201</v>
      </c>
      <c r="H2936">
        <v>55.858481599999998</v>
      </c>
      <c r="I2936">
        <v>-104.06747</v>
      </c>
      <c r="J2936" s="1" t="str">
        <f t="shared" si="464"/>
        <v>NGR lake sediment grab sample</v>
      </c>
      <c r="K2936" s="1" t="str">
        <f t="shared" si="465"/>
        <v>&lt;177 micron (NGR)</v>
      </c>
      <c r="L2936">
        <v>154</v>
      </c>
      <c r="M2936" t="s">
        <v>72</v>
      </c>
      <c r="N2936">
        <v>2935</v>
      </c>
      <c r="O2936">
        <v>5</v>
      </c>
    </row>
    <row r="2937" spans="1:15" x14ac:dyDescent="0.3">
      <c r="A2937" t="s">
        <v>11202</v>
      </c>
      <c r="B2937" t="s">
        <v>11203</v>
      </c>
      <c r="C2937" s="1" t="str">
        <f t="shared" si="456"/>
        <v>21:0161</v>
      </c>
      <c r="D2937" s="1" t="str">
        <f t="shared" si="463"/>
        <v>21:0087</v>
      </c>
      <c r="E2937" t="s">
        <v>11204</v>
      </c>
      <c r="F2937" t="s">
        <v>11205</v>
      </c>
      <c r="H2937">
        <v>55.847258500000002</v>
      </c>
      <c r="I2937">
        <v>-104.1300284</v>
      </c>
      <c r="J2937" s="1" t="str">
        <f t="shared" si="464"/>
        <v>NGR lake sediment grab sample</v>
      </c>
      <c r="K2937" s="1" t="str">
        <f t="shared" si="465"/>
        <v>&lt;177 micron (NGR)</v>
      </c>
      <c r="L2937">
        <v>154</v>
      </c>
      <c r="M2937" t="s">
        <v>110</v>
      </c>
      <c r="N2937">
        <v>2936</v>
      </c>
      <c r="O2937">
        <v>6</v>
      </c>
    </row>
    <row r="2938" spans="1:15" x14ac:dyDescent="0.3">
      <c r="A2938" t="s">
        <v>11206</v>
      </c>
      <c r="B2938" t="s">
        <v>11207</v>
      </c>
      <c r="C2938" s="1" t="str">
        <f t="shared" si="456"/>
        <v>21:0161</v>
      </c>
      <c r="D2938" s="1" t="str">
        <f t="shared" si="463"/>
        <v>21:0087</v>
      </c>
      <c r="E2938" t="s">
        <v>11208</v>
      </c>
      <c r="F2938" t="s">
        <v>11209</v>
      </c>
      <c r="H2938">
        <v>55.843042199999999</v>
      </c>
      <c r="I2938">
        <v>-104.17004729999999</v>
      </c>
      <c r="J2938" s="1" t="str">
        <f t="shared" si="464"/>
        <v>NGR lake sediment grab sample</v>
      </c>
      <c r="K2938" s="1" t="str">
        <f t="shared" si="465"/>
        <v>&lt;177 micron (NGR)</v>
      </c>
      <c r="L2938">
        <v>154</v>
      </c>
      <c r="M2938" t="s">
        <v>115</v>
      </c>
      <c r="N2938">
        <v>2937</v>
      </c>
      <c r="O2938">
        <v>39.5</v>
      </c>
    </row>
    <row r="2939" spans="1:15" x14ac:dyDescent="0.3">
      <c r="A2939" t="s">
        <v>11210</v>
      </c>
      <c r="B2939" t="s">
        <v>11211</v>
      </c>
      <c r="C2939" s="1" t="str">
        <f t="shared" si="456"/>
        <v>21:0161</v>
      </c>
      <c r="D2939" s="1" t="str">
        <f t="shared" si="463"/>
        <v>21:0087</v>
      </c>
      <c r="E2939" t="s">
        <v>11212</v>
      </c>
      <c r="F2939" t="s">
        <v>11213</v>
      </c>
      <c r="H2939">
        <v>55.844223900000003</v>
      </c>
      <c r="I2939">
        <v>-104.2131421</v>
      </c>
      <c r="J2939" s="1" t="str">
        <f t="shared" si="464"/>
        <v>NGR lake sediment grab sample</v>
      </c>
      <c r="K2939" s="1" t="str">
        <f t="shared" si="465"/>
        <v>&lt;177 micron (NGR)</v>
      </c>
      <c r="L2939">
        <v>154</v>
      </c>
      <c r="M2939" t="s">
        <v>176</v>
      </c>
      <c r="N2939">
        <v>2938</v>
      </c>
      <c r="O2939">
        <v>6</v>
      </c>
    </row>
    <row r="2940" spans="1:15" x14ac:dyDescent="0.3">
      <c r="A2940" t="s">
        <v>11214</v>
      </c>
      <c r="B2940" t="s">
        <v>11215</v>
      </c>
      <c r="C2940" s="1" t="str">
        <f t="shared" si="456"/>
        <v>21:0161</v>
      </c>
      <c r="D2940" s="1" t="str">
        <f t="shared" si="463"/>
        <v>21:0087</v>
      </c>
      <c r="E2940" t="s">
        <v>11216</v>
      </c>
      <c r="F2940" t="s">
        <v>11217</v>
      </c>
      <c r="H2940">
        <v>55.826366299999997</v>
      </c>
      <c r="I2940">
        <v>-104.2310621</v>
      </c>
      <c r="J2940" s="1" t="str">
        <f t="shared" si="464"/>
        <v>NGR lake sediment grab sample</v>
      </c>
      <c r="K2940" s="1" t="str">
        <f t="shared" si="465"/>
        <v>&lt;177 micron (NGR)</v>
      </c>
      <c r="L2940">
        <v>154</v>
      </c>
      <c r="M2940" t="s">
        <v>183</v>
      </c>
      <c r="N2940">
        <v>2939</v>
      </c>
      <c r="O2940">
        <v>29</v>
      </c>
    </row>
    <row r="2941" spans="1:15" x14ac:dyDescent="0.3">
      <c r="A2941" t="s">
        <v>11218</v>
      </c>
      <c r="B2941" t="s">
        <v>11219</v>
      </c>
      <c r="C2941" s="1" t="str">
        <f t="shared" si="456"/>
        <v>21:0161</v>
      </c>
      <c r="D2941" s="1" t="str">
        <f t="shared" si="463"/>
        <v>21:0087</v>
      </c>
      <c r="E2941" t="s">
        <v>11220</v>
      </c>
      <c r="F2941" t="s">
        <v>11221</v>
      </c>
      <c r="H2941">
        <v>55.808668500000003</v>
      </c>
      <c r="I2941">
        <v>-104.276087</v>
      </c>
      <c r="J2941" s="1" t="str">
        <f t="shared" si="464"/>
        <v>NGR lake sediment grab sample</v>
      </c>
      <c r="K2941" s="1" t="str">
        <f t="shared" si="465"/>
        <v>&lt;177 micron (NGR)</v>
      </c>
      <c r="L2941">
        <v>154</v>
      </c>
      <c r="M2941" t="s">
        <v>188</v>
      </c>
      <c r="N2941">
        <v>2940</v>
      </c>
      <c r="O2941">
        <v>28</v>
      </c>
    </row>
    <row r="2942" spans="1:15" x14ac:dyDescent="0.3">
      <c r="A2942" t="s">
        <v>11222</v>
      </c>
      <c r="B2942" t="s">
        <v>11223</v>
      </c>
      <c r="C2942" s="1" t="str">
        <f t="shared" si="456"/>
        <v>21:0161</v>
      </c>
      <c r="D2942" s="1" t="str">
        <f t="shared" si="463"/>
        <v>21:0087</v>
      </c>
      <c r="E2942" t="s">
        <v>11224</v>
      </c>
      <c r="F2942" t="s">
        <v>11225</v>
      </c>
      <c r="H2942">
        <v>55.791058399999997</v>
      </c>
      <c r="I2942">
        <v>-104.3402074</v>
      </c>
      <c r="J2942" s="1" t="str">
        <f t="shared" si="464"/>
        <v>NGR lake sediment grab sample</v>
      </c>
      <c r="K2942" s="1" t="str">
        <f t="shared" si="465"/>
        <v>&lt;177 micron (NGR)</v>
      </c>
      <c r="L2942">
        <v>154</v>
      </c>
      <c r="M2942" t="s">
        <v>193</v>
      </c>
      <c r="N2942">
        <v>2941</v>
      </c>
      <c r="O2942">
        <v>9</v>
      </c>
    </row>
    <row r="2943" spans="1:15" x14ac:dyDescent="0.3">
      <c r="A2943" t="s">
        <v>11226</v>
      </c>
      <c r="B2943" t="s">
        <v>11227</v>
      </c>
      <c r="C2943" s="1" t="str">
        <f t="shared" si="456"/>
        <v>21:0161</v>
      </c>
      <c r="D2943" s="1" t="str">
        <f t="shared" si="463"/>
        <v>21:0087</v>
      </c>
      <c r="E2943" t="s">
        <v>11185</v>
      </c>
      <c r="F2943" t="s">
        <v>11228</v>
      </c>
      <c r="H2943">
        <v>55.982089299999998</v>
      </c>
      <c r="I2943">
        <v>-104.450749</v>
      </c>
      <c r="J2943" s="1" t="str">
        <f t="shared" si="464"/>
        <v>NGR lake sediment grab sample</v>
      </c>
      <c r="K2943" s="1" t="str">
        <f t="shared" si="465"/>
        <v>&lt;177 micron (NGR)</v>
      </c>
      <c r="L2943">
        <v>154</v>
      </c>
      <c r="M2943" t="s">
        <v>197</v>
      </c>
      <c r="N2943">
        <v>2942</v>
      </c>
      <c r="O2943">
        <v>13</v>
      </c>
    </row>
    <row r="2944" spans="1:15" x14ac:dyDescent="0.3">
      <c r="A2944" t="s">
        <v>11229</v>
      </c>
      <c r="B2944" t="s">
        <v>11230</v>
      </c>
      <c r="C2944" s="1" t="str">
        <f t="shared" si="456"/>
        <v>21:0161</v>
      </c>
      <c r="D2944" s="1" t="str">
        <f t="shared" si="463"/>
        <v>21:0087</v>
      </c>
      <c r="E2944" t="s">
        <v>11231</v>
      </c>
      <c r="F2944" t="s">
        <v>11232</v>
      </c>
      <c r="H2944">
        <v>55.759802999999998</v>
      </c>
      <c r="I2944">
        <v>-104.3773872</v>
      </c>
      <c r="J2944" s="1" t="str">
        <f t="shared" si="464"/>
        <v>NGR lake sediment grab sample</v>
      </c>
      <c r="K2944" s="1" t="str">
        <f t="shared" si="465"/>
        <v>&lt;177 micron (NGR)</v>
      </c>
      <c r="L2944">
        <v>155</v>
      </c>
      <c r="M2944" t="s">
        <v>19</v>
      </c>
      <c r="N2944">
        <v>2943</v>
      </c>
      <c r="O2944">
        <v>32.5</v>
      </c>
    </row>
    <row r="2945" spans="1:15" x14ac:dyDescent="0.3">
      <c r="A2945" t="s">
        <v>11233</v>
      </c>
      <c r="B2945" t="s">
        <v>11234</v>
      </c>
      <c r="C2945" s="1" t="str">
        <f t="shared" si="456"/>
        <v>21:0161</v>
      </c>
      <c r="D2945" s="1" t="str">
        <f t="shared" si="463"/>
        <v>21:0087</v>
      </c>
      <c r="E2945" t="s">
        <v>11235</v>
      </c>
      <c r="F2945" t="s">
        <v>11236</v>
      </c>
      <c r="H2945">
        <v>55.750254699999999</v>
      </c>
      <c r="I2945">
        <v>-104.44763879999999</v>
      </c>
      <c r="J2945" s="1" t="str">
        <f t="shared" si="464"/>
        <v>NGR lake sediment grab sample</v>
      </c>
      <c r="K2945" s="1" t="str">
        <f t="shared" si="465"/>
        <v>&lt;177 micron (NGR)</v>
      </c>
      <c r="L2945">
        <v>155</v>
      </c>
      <c r="M2945" t="s">
        <v>29</v>
      </c>
      <c r="N2945">
        <v>2944</v>
      </c>
      <c r="O2945">
        <v>38.5</v>
      </c>
    </row>
    <row r="2946" spans="1:15" x14ac:dyDescent="0.3">
      <c r="A2946" t="s">
        <v>11237</v>
      </c>
      <c r="B2946" t="s">
        <v>11238</v>
      </c>
      <c r="C2946" s="1" t="str">
        <f t="shared" ref="C2946:C3009" si="466">HYPERLINK("http://geochem.nrcan.gc.ca/cdogs/content/bdl/bdl210161_e.htm", "21:0161")</f>
        <v>21:0161</v>
      </c>
      <c r="D2946" s="1" t="str">
        <f t="shared" si="463"/>
        <v>21:0087</v>
      </c>
      <c r="E2946" t="s">
        <v>11239</v>
      </c>
      <c r="F2946" t="s">
        <v>11240</v>
      </c>
      <c r="H2946">
        <v>55.714336400000001</v>
      </c>
      <c r="I2946">
        <v>-104.4529209</v>
      </c>
      <c r="J2946" s="1" t="str">
        <f t="shared" si="464"/>
        <v>NGR lake sediment grab sample</v>
      </c>
      <c r="K2946" s="1" t="str">
        <f t="shared" si="465"/>
        <v>&lt;177 micron (NGR)</v>
      </c>
      <c r="L2946">
        <v>155</v>
      </c>
      <c r="M2946" t="s">
        <v>34</v>
      </c>
      <c r="N2946">
        <v>2945</v>
      </c>
      <c r="O2946">
        <v>26</v>
      </c>
    </row>
    <row r="2947" spans="1:15" x14ac:dyDescent="0.3">
      <c r="A2947" t="s">
        <v>11241</v>
      </c>
      <c r="B2947" t="s">
        <v>11242</v>
      </c>
      <c r="C2947" s="1" t="str">
        <f t="shared" si="466"/>
        <v>21:0161</v>
      </c>
      <c r="D2947" s="1" t="str">
        <f>HYPERLINK("http://geochem.nrcan.gc.ca/cdogs/content/svy/svy_e.htm", "")</f>
        <v/>
      </c>
      <c r="G2947" s="1" t="str">
        <f>HYPERLINK("http://geochem.nrcan.gc.ca/cdogs/content/cr_/cr_00002_e.htm", "2")</f>
        <v>2</v>
      </c>
      <c r="J2947" t="s">
        <v>22</v>
      </c>
      <c r="K2947" t="s">
        <v>23</v>
      </c>
      <c r="L2947">
        <v>155</v>
      </c>
      <c r="M2947" t="s">
        <v>24</v>
      </c>
      <c r="N2947">
        <v>2946</v>
      </c>
      <c r="O2947">
        <v>17</v>
      </c>
    </row>
    <row r="2948" spans="1:15" x14ac:dyDescent="0.3">
      <c r="A2948" t="s">
        <v>11243</v>
      </c>
      <c r="B2948" t="s">
        <v>11244</v>
      </c>
      <c r="C2948" s="1" t="str">
        <f t="shared" si="466"/>
        <v>21:0161</v>
      </c>
      <c r="D2948" s="1" t="str">
        <f t="shared" ref="D2948:D2968" si="467">HYPERLINK("http://geochem.nrcan.gc.ca/cdogs/content/svy/svy210087_e.htm", "21:0087")</f>
        <v>21:0087</v>
      </c>
      <c r="E2948" t="s">
        <v>11245</v>
      </c>
      <c r="F2948" t="s">
        <v>11246</v>
      </c>
      <c r="H2948">
        <v>55.6938678</v>
      </c>
      <c r="I2948">
        <v>-104.499342</v>
      </c>
      <c r="J2948" s="1" t="str">
        <f t="shared" ref="J2948:J2968" si="468">HYPERLINK("http://geochem.nrcan.gc.ca/cdogs/content/kwd/kwd020027_e.htm", "NGR lake sediment grab sample")</f>
        <v>NGR lake sediment grab sample</v>
      </c>
      <c r="K2948" s="1" t="str">
        <f t="shared" ref="K2948:K2968" si="469">HYPERLINK("http://geochem.nrcan.gc.ca/cdogs/content/kwd/kwd080006_e.htm", "&lt;177 micron (NGR)")</f>
        <v>&lt;177 micron (NGR)</v>
      </c>
      <c r="L2948">
        <v>155</v>
      </c>
      <c r="M2948" t="s">
        <v>39</v>
      </c>
      <c r="N2948">
        <v>2947</v>
      </c>
      <c r="O2948">
        <v>23.5</v>
      </c>
    </row>
    <row r="2949" spans="1:15" x14ac:dyDescent="0.3">
      <c r="A2949" t="s">
        <v>11247</v>
      </c>
      <c r="B2949" t="s">
        <v>11248</v>
      </c>
      <c r="C2949" s="1" t="str">
        <f t="shared" si="466"/>
        <v>21:0161</v>
      </c>
      <c r="D2949" s="1" t="str">
        <f t="shared" si="467"/>
        <v>21:0087</v>
      </c>
      <c r="E2949" t="s">
        <v>11249</v>
      </c>
      <c r="F2949" t="s">
        <v>11250</v>
      </c>
      <c r="H2949">
        <v>55.6859489</v>
      </c>
      <c r="I2949">
        <v>-104.54238770000001</v>
      </c>
      <c r="J2949" s="1" t="str">
        <f t="shared" si="468"/>
        <v>NGR lake sediment grab sample</v>
      </c>
      <c r="K2949" s="1" t="str">
        <f t="shared" si="469"/>
        <v>&lt;177 micron (NGR)</v>
      </c>
      <c r="L2949">
        <v>155</v>
      </c>
      <c r="M2949" t="s">
        <v>44</v>
      </c>
      <c r="N2949">
        <v>2948</v>
      </c>
      <c r="O2949">
        <v>29.5</v>
      </c>
    </row>
    <row r="2950" spans="1:15" x14ac:dyDescent="0.3">
      <c r="A2950" t="s">
        <v>11251</v>
      </c>
      <c r="B2950" t="s">
        <v>11252</v>
      </c>
      <c r="C2950" s="1" t="str">
        <f t="shared" si="466"/>
        <v>21:0161</v>
      </c>
      <c r="D2950" s="1" t="str">
        <f t="shared" si="467"/>
        <v>21:0087</v>
      </c>
      <c r="E2950" t="s">
        <v>11253</v>
      </c>
      <c r="F2950" t="s">
        <v>11254</v>
      </c>
      <c r="H2950">
        <v>55.662628599999998</v>
      </c>
      <c r="I2950">
        <v>-104.5537867</v>
      </c>
      <c r="J2950" s="1" t="str">
        <f t="shared" si="468"/>
        <v>NGR lake sediment grab sample</v>
      </c>
      <c r="K2950" s="1" t="str">
        <f t="shared" si="469"/>
        <v>&lt;177 micron (NGR)</v>
      </c>
      <c r="L2950">
        <v>155</v>
      </c>
      <c r="M2950" t="s">
        <v>49</v>
      </c>
      <c r="N2950">
        <v>2949</v>
      </c>
      <c r="O2950">
        <v>16.5</v>
      </c>
    </row>
    <row r="2951" spans="1:15" x14ac:dyDescent="0.3">
      <c r="A2951" t="s">
        <v>11255</v>
      </c>
      <c r="B2951" t="s">
        <v>11256</v>
      </c>
      <c r="C2951" s="1" t="str">
        <f t="shared" si="466"/>
        <v>21:0161</v>
      </c>
      <c r="D2951" s="1" t="str">
        <f t="shared" si="467"/>
        <v>21:0087</v>
      </c>
      <c r="E2951" t="s">
        <v>11257</v>
      </c>
      <c r="F2951" t="s">
        <v>11258</v>
      </c>
      <c r="H2951">
        <v>55.664579400000001</v>
      </c>
      <c r="I2951">
        <v>-104.5982751</v>
      </c>
      <c r="J2951" s="1" t="str">
        <f t="shared" si="468"/>
        <v>NGR lake sediment grab sample</v>
      </c>
      <c r="K2951" s="1" t="str">
        <f t="shared" si="469"/>
        <v>&lt;177 micron (NGR)</v>
      </c>
      <c r="L2951">
        <v>155</v>
      </c>
      <c r="M2951" t="s">
        <v>54</v>
      </c>
      <c r="N2951">
        <v>2950</v>
      </c>
      <c r="O2951">
        <v>21.5</v>
      </c>
    </row>
    <row r="2952" spans="1:15" x14ac:dyDescent="0.3">
      <c r="A2952" t="s">
        <v>11259</v>
      </c>
      <c r="B2952" t="s">
        <v>11260</v>
      </c>
      <c r="C2952" s="1" t="str">
        <f t="shared" si="466"/>
        <v>21:0161</v>
      </c>
      <c r="D2952" s="1" t="str">
        <f t="shared" si="467"/>
        <v>21:0087</v>
      </c>
      <c r="E2952" t="s">
        <v>11261</v>
      </c>
      <c r="F2952" t="s">
        <v>11262</v>
      </c>
      <c r="H2952">
        <v>55.6212442</v>
      </c>
      <c r="I2952">
        <v>-104.539965</v>
      </c>
      <c r="J2952" s="1" t="str">
        <f t="shared" si="468"/>
        <v>NGR lake sediment grab sample</v>
      </c>
      <c r="K2952" s="1" t="str">
        <f t="shared" si="469"/>
        <v>&lt;177 micron (NGR)</v>
      </c>
      <c r="L2952">
        <v>155</v>
      </c>
      <c r="M2952" t="s">
        <v>59</v>
      </c>
      <c r="N2952">
        <v>2951</v>
      </c>
      <c r="O2952">
        <v>18.5</v>
      </c>
    </row>
    <row r="2953" spans="1:15" x14ac:dyDescent="0.3">
      <c r="A2953" t="s">
        <v>11263</v>
      </c>
      <c r="B2953" t="s">
        <v>11264</v>
      </c>
      <c r="C2953" s="1" t="str">
        <f t="shared" si="466"/>
        <v>21:0161</v>
      </c>
      <c r="D2953" s="1" t="str">
        <f t="shared" si="467"/>
        <v>21:0087</v>
      </c>
      <c r="E2953" t="s">
        <v>11265</v>
      </c>
      <c r="F2953" t="s">
        <v>11266</v>
      </c>
      <c r="H2953">
        <v>55.657828199999997</v>
      </c>
      <c r="I2953">
        <v>-104.4759609</v>
      </c>
      <c r="J2953" s="1" t="str">
        <f t="shared" si="468"/>
        <v>NGR lake sediment grab sample</v>
      </c>
      <c r="K2953" s="1" t="str">
        <f t="shared" si="469"/>
        <v>&lt;177 micron (NGR)</v>
      </c>
      <c r="L2953">
        <v>155</v>
      </c>
      <c r="M2953" t="s">
        <v>105</v>
      </c>
      <c r="N2953">
        <v>2952</v>
      </c>
      <c r="O2953">
        <v>24</v>
      </c>
    </row>
    <row r="2954" spans="1:15" x14ac:dyDescent="0.3">
      <c r="A2954" t="s">
        <v>11267</v>
      </c>
      <c r="B2954" t="s">
        <v>11268</v>
      </c>
      <c r="C2954" s="1" t="str">
        <f t="shared" si="466"/>
        <v>21:0161</v>
      </c>
      <c r="D2954" s="1" t="str">
        <f t="shared" si="467"/>
        <v>21:0087</v>
      </c>
      <c r="E2954" t="s">
        <v>11269</v>
      </c>
      <c r="F2954" t="s">
        <v>11270</v>
      </c>
      <c r="H2954">
        <v>55.680114400000001</v>
      </c>
      <c r="I2954">
        <v>-104.4359054</v>
      </c>
      <c r="J2954" s="1" t="str">
        <f t="shared" si="468"/>
        <v>NGR lake sediment grab sample</v>
      </c>
      <c r="K2954" s="1" t="str">
        <f t="shared" si="469"/>
        <v>&lt;177 micron (NGR)</v>
      </c>
      <c r="L2954">
        <v>155</v>
      </c>
      <c r="M2954" t="s">
        <v>110</v>
      </c>
      <c r="N2954">
        <v>2953</v>
      </c>
      <c r="O2954">
        <v>33</v>
      </c>
    </row>
    <row r="2955" spans="1:15" x14ac:dyDescent="0.3">
      <c r="A2955" t="s">
        <v>11271</v>
      </c>
      <c r="B2955" t="s">
        <v>11272</v>
      </c>
      <c r="C2955" s="1" t="str">
        <f t="shared" si="466"/>
        <v>21:0161</v>
      </c>
      <c r="D2955" s="1" t="str">
        <f t="shared" si="467"/>
        <v>21:0087</v>
      </c>
      <c r="E2955" t="s">
        <v>11273</v>
      </c>
      <c r="F2955" t="s">
        <v>11274</v>
      </c>
      <c r="H2955">
        <v>55.697949399999999</v>
      </c>
      <c r="I2955">
        <v>-104.4070098</v>
      </c>
      <c r="J2955" s="1" t="str">
        <f t="shared" si="468"/>
        <v>NGR lake sediment grab sample</v>
      </c>
      <c r="K2955" s="1" t="str">
        <f t="shared" si="469"/>
        <v>&lt;177 micron (NGR)</v>
      </c>
      <c r="L2955">
        <v>155</v>
      </c>
      <c r="M2955" t="s">
        <v>68</v>
      </c>
      <c r="N2955">
        <v>2954</v>
      </c>
      <c r="O2955">
        <v>30.5</v>
      </c>
    </row>
    <row r="2956" spans="1:15" x14ac:dyDescent="0.3">
      <c r="A2956" t="s">
        <v>11275</v>
      </c>
      <c r="B2956" t="s">
        <v>11276</v>
      </c>
      <c r="C2956" s="1" t="str">
        <f t="shared" si="466"/>
        <v>21:0161</v>
      </c>
      <c r="D2956" s="1" t="str">
        <f t="shared" si="467"/>
        <v>21:0087</v>
      </c>
      <c r="E2956" t="s">
        <v>11273</v>
      </c>
      <c r="F2956" t="s">
        <v>11277</v>
      </c>
      <c r="H2956">
        <v>55.697949399999999</v>
      </c>
      <c r="I2956">
        <v>-104.4070098</v>
      </c>
      <c r="J2956" s="1" t="str">
        <f t="shared" si="468"/>
        <v>NGR lake sediment grab sample</v>
      </c>
      <c r="K2956" s="1" t="str">
        <f t="shared" si="469"/>
        <v>&lt;177 micron (NGR)</v>
      </c>
      <c r="L2956">
        <v>155</v>
      </c>
      <c r="M2956" t="s">
        <v>72</v>
      </c>
      <c r="N2956">
        <v>2955</v>
      </c>
      <c r="O2956">
        <v>29</v>
      </c>
    </row>
    <row r="2957" spans="1:15" x14ac:dyDescent="0.3">
      <c r="A2957" t="s">
        <v>11278</v>
      </c>
      <c r="B2957" t="s">
        <v>11279</v>
      </c>
      <c r="C2957" s="1" t="str">
        <f t="shared" si="466"/>
        <v>21:0161</v>
      </c>
      <c r="D2957" s="1" t="str">
        <f t="shared" si="467"/>
        <v>21:0087</v>
      </c>
      <c r="E2957" t="s">
        <v>11280</v>
      </c>
      <c r="F2957" t="s">
        <v>11281</v>
      </c>
      <c r="H2957">
        <v>55.710394600000001</v>
      </c>
      <c r="I2957">
        <v>-104.3797649</v>
      </c>
      <c r="J2957" s="1" t="str">
        <f t="shared" si="468"/>
        <v>NGR lake sediment grab sample</v>
      </c>
      <c r="K2957" s="1" t="str">
        <f t="shared" si="469"/>
        <v>&lt;177 micron (NGR)</v>
      </c>
      <c r="L2957">
        <v>155</v>
      </c>
      <c r="M2957" t="s">
        <v>120</v>
      </c>
      <c r="N2957">
        <v>2956</v>
      </c>
      <c r="O2957">
        <v>6.5</v>
      </c>
    </row>
    <row r="2958" spans="1:15" x14ac:dyDescent="0.3">
      <c r="A2958" t="s">
        <v>11282</v>
      </c>
      <c r="B2958" t="s">
        <v>11283</v>
      </c>
      <c r="C2958" s="1" t="str">
        <f t="shared" si="466"/>
        <v>21:0161</v>
      </c>
      <c r="D2958" s="1" t="str">
        <f t="shared" si="467"/>
        <v>21:0087</v>
      </c>
      <c r="E2958" t="s">
        <v>11284</v>
      </c>
      <c r="F2958" t="s">
        <v>11285</v>
      </c>
      <c r="H2958">
        <v>55.729928000000001</v>
      </c>
      <c r="I2958">
        <v>-104.3348695</v>
      </c>
      <c r="J2958" s="1" t="str">
        <f t="shared" si="468"/>
        <v>NGR lake sediment grab sample</v>
      </c>
      <c r="K2958" s="1" t="str">
        <f t="shared" si="469"/>
        <v>&lt;177 micron (NGR)</v>
      </c>
      <c r="L2958">
        <v>155</v>
      </c>
      <c r="M2958" t="s">
        <v>115</v>
      </c>
      <c r="N2958">
        <v>2957</v>
      </c>
      <c r="O2958">
        <v>27.5</v>
      </c>
    </row>
    <row r="2959" spans="1:15" x14ac:dyDescent="0.3">
      <c r="A2959" t="s">
        <v>11286</v>
      </c>
      <c r="B2959" t="s">
        <v>11287</v>
      </c>
      <c r="C2959" s="1" t="str">
        <f t="shared" si="466"/>
        <v>21:0161</v>
      </c>
      <c r="D2959" s="1" t="str">
        <f t="shared" si="467"/>
        <v>21:0087</v>
      </c>
      <c r="E2959" t="s">
        <v>11288</v>
      </c>
      <c r="F2959" t="s">
        <v>11289</v>
      </c>
      <c r="H2959">
        <v>55.751421700000002</v>
      </c>
      <c r="I2959">
        <v>-104.321758</v>
      </c>
      <c r="J2959" s="1" t="str">
        <f t="shared" si="468"/>
        <v>NGR lake sediment grab sample</v>
      </c>
      <c r="K2959" s="1" t="str">
        <f t="shared" si="469"/>
        <v>&lt;177 micron (NGR)</v>
      </c>
      <c r="L2959">
        <v>155</v>
      </c>
      <c r="M2959" t="s">
        <v>176</v>
      </c>
      <c r="N2959">
        <v>2958</v>
      </c>
      <c r="O2959">
        <v>13.5</v>
      </c>
    </row>
    <row r="2960" spans="1:15" x14ac:dyDescent="0.3">
      <c r="A2960" t="s">
        <v>11290</v>
      </c>
      <c r="B2960" t="s">
        <v>11291</v>
      </c>
      <c r="C2960" s="1" t="str">
        <f t="shared" si="466"/>
        <v>21:0161</v>
      </c>
      <c r="D2960" s="1" t="str">
        <f t="shared" si="467"/>
        <v>21:0087</v>
      </c>
      <c r="E2960" t="s">
        <v>11292</v>
      </c>
      <c r="F2960" t="s">
        <v>11293</v>
      </c>
      <c r="H2960">
        <v>55.782594600000003</v>
      </c>
      <c r="I2960">
        <v>-104.27338159999999</v>
      </c>
      <c r="J2960" s="1" t="str">
        <f t="shared" si="468"/>
        <v>NGR lake sediment grab sample</v>
      </c>
      <c r="K2960" s="1" t="str">
        <f t="shared" si="469"/>
        <v>&lt;177 micron (NGR)</v>
      </c>
      <c r="L2960">
        <v>155</v>
      </c>
      <c r="M2960" t="s">
        <v>183</v>
      </c>
      <c r="N2960">
        <v>2959</v>
      </c>
      <c r="O2960">
        <v>28.5</v>
      </c>
    </row>
    <row r="2961" spans="1:15" x14ac:dyDescent="0.3">
      <c r="A2961" t="s">
        <v>11294</v>
      </c>
      <c r="B2961" t="s">
        <v>11295</v>
      </c>
      <c r="C2961" s="1" t="str">
        <f t="shared" si="466"/>
        <v>21:0161</v>
      </c>
      <c r="D2961" s="1" t="str">
        <f t="shared" si="467"/>
        <v>21:0087</v>
      </c>
      <c r="E2961" t="s">
        <v>11296</v>
      </c>
      <c r="F2961" t="s">
        <v>11297</v>
      </c>
      <c r="H2961">
        <v>55.7759833</v>
      </c>
      <c r="I2961">
        <v>-104.2208949</v>
      </c>
      <c r="J2961" s="1" t="str">
        <f t="shared" si="468"/>
        <v>NGR lake sediment grab sample</v>
      </c>
      <c r="K2961" s="1" t="str">
        <f t="shared" si="469"/>
        <v>&lt;177 micron (NGR)</v>
      </c>
      <c r="L2961">
        <v>155</v>
      </c>
      <c r="M2961" t="s">
        <v>188</v>
      </c>
      <c r="N2961">
        <v>2960</v>
      </c>
      <c r="O2961">
        <v>41</v>
      </c>
    </row>
    <row r="2962" spans="1:15" x14ac:dyDescent="0.3">
      <c r="A2962" t="s">
        <v>11298</v>
      </c>
      <c r="B2962" t="s">
        <v>11299</v>
      </c>
      <c r="C2962" s="1" t="str">
        <f t="shared" si="466"/>
        <v>21:0161</v>
      </c>
      <c r="D2962" s="1" t="str">
        <f t="shared" si="467"/>
        <v>21:0087</v>
      </c>
      <c r="E2962" t="s">
        <v>11300</v>
      </c>
      <c r="F2962" t="s">
        <v>11301</v>
      </c>
      <c r="H2962">
        <v>55.789882499999997</v>
      </c>
      <c r="I2962">
        <v>-104.14885080000001</v>
      </c>
      <c r="J2962" s="1" t="str">
        <f t="shared" si="468"/>
        <v>NGR lake sediment grab sample</v>
      </c>
      <c r="K2962" s="1" t="str">
        <f t="shared" si="469"/>
        <v>&lt;177 micron (NGR)</v>
      </c>
      <c r="L2962">
        <v>155</v>
      </c>
      <c r="M2962" t="s">
        <v>193</v>
      </c>
      <c r="N2962">
        <v>2961</v>
      </c>
      <c r="O2962">
        <v>29.5</v>
      </c>
    </row>
    <row r="2963" spans="1:15" x14ac:dyDescent="0.3">
      <c r="A2963" t="s">
        <v>11302</v>
      </c>
      <c r="B2963" t="s">
        <v>11303</v>
      </c>
      <c r="C2963" s="1" t="str">
        <f t="shared" si="466"/>
        <v>21:0161</v>
      </c>
      <c r="D2963" s="1" t="str">
        <f t="shared" si="467"/>
        <v>21:0087</v>
      </c>
      <c r="E2963" t="s">
        <v>11280</v>
      </c>
      <c r="F2963" t="s">
        <v>11304</v>
      </c>
      <c r="H2963">
        <v>55.710394600000001</v>
      </c>
      <c r="I2963">
        <v>-104.3797649</v>
      </c>
      <c r="J2963" s="1" t="str">
        <f t="shared" si="468"/>
        <v>NGR lake sediment grab sample</v>
      </c>
      <c r="K2963" s="1" t="str">
        <f t="shared" si="469"/>
        <v>&lt;177 micron (NGR)</v>
      </c>
      <c r="L2963">
        <v>155</v>
      </c>
      <c r="M2963" t="s">
        <v>197</v>
      </c>
      <c r="N2963">
        <v>2962</v>
      </c>
      <c r="O2963">
        <v>5</v>
      </c>
    </row>
    <row r="2964" spans="1:15" x14ac:dyDescent="0.3">
      <c r="A2964" t="s">
        <v>11305</v>
      </c>
      <c r="B2964" t="s">
        <v>11306</v>
      </c>
      <c r="C2964" s="1" t="str">
        <f t="shared" si="466"/>
        <v>21:0161</v>
      </c>
      <c r="D2964" s="1" t="str">
        <f t="shared" si="467"/>
        <v>21:0087</v>
      </c>
      <c r="E2964" t="s">
        <v>11307</v>
      </c>
      <c r="F2964" t="s">
        <v>11308</v>
      </c>
      <c r="H2964">
        <v>55.821316299999999</v>
      </c>
      <c r="I2964">
        <v>-104.1465685</v>
      </c>
      <c r="J2964" s="1" t="str">
        <f t="shared" si="468"/>
        <v>NGR lake sediment grab sample</v>
      </c>
      <c r="K2964" s="1" t="str">
        <f t="shared" si="469"/>
        <v>&lt;177 micron (NGR)</v>
      </c>
      <c r="L2964">
        <v>156</v>
      </c>
      <c r="M2964" t="s">
        <v>19</v>
      </c>
      <c r="N2964">
        <v>2963</v>
      </c>
      <c r="O2964">
        <v>2.5</v>
      </c>
    </row>
    <row r="2965" spans="1:15" x14ac:dyDescent="0.3">
      <c r="A2965" t="s">
        <v>11309</v>
      </c>
      <c r="B2965" t="s">
        <v>11310</v>
      </c>
      <c r="C2965" s="1" t="str">
        <f t="shared" si="466"/>
        <v>21:0161</v>
      </c>
      <c r="D2965" s="1" t="str">
        <f t="shared" si="467"/>
        <v>21:0087</v>
      </c>
      <c r="E2965" t="s">
        <v>11311</v>
      </c>
      <c r="F2965" t="s">
        <v>11312</v>
      </c>
      <c r="H2965">
        <v>55.819236199999999</v>
      </c>
      <c r="I2965">
        <v>-104.1067135</v>
      </c>
      <c r="J2965" s="1" t="str">
        <f t="shared" si="468"/>
        <v>NGR lake sediment grab sample</v>
      </c>
      <c r="K2965" s="1" t="str">
        <f t="shared" si="469"/>
        <v>&lt;177 micron (NGR)</v>
      </c>
      <c r="L2965">
        <v>156</v>
      </c>
      <c r="M2965" t="s">
        <v>29</v>
      </c>
      <c r="N2965">
        <v>2964</v>
      </c>
      <c r="O2965">
        <v>18.5</v>
      </c>
    </row>
    <row r="2966" spans="1:15" x14ac:dyDescent="0.3">
      <c r="A2966" t="s">
        <v>11313</v>
      </c>
      <c r="B2966" t="s">
        <v>11314</v>
      </c>
      <c r="C2966" s="1" t="str">
        <f t="shared" si="466"/>
        <v>21:0161</v>
      </c>
      <c r="D2966" s="1" t="str">
        <f t="shared" si="467"/>
        <v>21:0087</v>
      </c>
      <c r="E2966" t="s">
        <v>11315</v>
      </c>
      <c r="F2966" t="s">
        <v>11316</v>
      </c>
      <c r="H2966">
        <v>55.810633099999997</v>
      </c>
      <c r="I2966">
        <v>-104.0382966</v>
      </c>
      <c r="J2966" s="1" t="str">
        <f t="shared" si="468"/>
        <v>NGR lake sediment grab sample</v>
      </c>
      <c r="K2966" s="1" t="str">
        <f t="shared" si="469"/>
        <v>&lt;177 micron (NGR)</v>
      </c>
      <c r="L2966">
        <v>156</v>
      </c>
      <c r="M2966" t="s">
        <v>34</v>
      </c>
      <c r="N2966">
        <v>2965</v>
      </c>
      <c r="O2966">
        <v>27</v>
      </c>
    </row>
    <row r="2967" spans="1:15" x14ac:dyDescent="0.3">
      <c r="A2967" t="s">
        <v>11317</v>
      </c>
      <c r="B2967" t="s">
        <v>11318</v>
      </c>
      <c r="C2967" s="1" t="str">
        <f t="shared" si="466"/>
        <v>21:0161</v>
      </c>
      <c r="D2967" s="1" t="str">
        <f t="shared" si="467"/>
        <v>21:0087</v>
      </c>
      <c r="E2967" t="s">
        <v>11319</v>
      </c>
      <c r="F2967" t="s">
        <v>11320</v>
      </c>
      <c r="H2967">
        <v>55.809455300000003</v>
      </c>
      <c r="I2967">
        <v>-104.0032217</v>
      </c>
      <c r="J2967" s="1" t="str">
        <f t="shared" si="468"/>
        <v>NGR lake sediment grab sample</v>
      </c>
      <c r="K2967" s="1" t="str">
        <f t="shared" si="469"/>
        <v>&lt;177 micron (NGR)</v>
      </c>
      <c r="L2967">
        <v>156</v>
      </c>
      <c r="M2967" t="s">
        <v>39</v>
      </c>
      <c r="N2967">
        <v>2966</v>
      </c>
      <c r="O2967">
        <v>30</v>
      </c>
    </row>
    <row r="2968" spans="1:15" x14ac:dyDescent="0.3">
      <c r="A2968" t="s">
        <v>11321</v>
      </c>
      <c r="B2968" t="s">
        <v>11322</v>
      </c>
      <c r="C2968" s="1" t="str">
        <f t="shared" si="466"/>
        <v>21:0161</v>
      </c>
      <c r="D2968" s="1" t="str">
        <f t="shared" si="467"/>
        <v>21:0087</v>
      </c>
      <c r="E2968" t="s">
        <v>11323</v>
      </c>
      <c r="F2968" t="s">
        <v>11324</v>
      </c>
      <c r="H2968">
        <v>55.853501899999998</v>
      </c>
      <c r="I2968">
        <v>-104.0052893</v>
      </c>
      <c r="J2968" s="1" t="str">
        <f t="shared" si="468"/>
        <v>NGR lake sediment grab sample</v>
      </c>
      <c r="K2968" s="1" t="str">
        <f t="shared" si="469"/>
        <v>&lt;177 micron (NGR)</v>
      </c>
      <c r="L2968">
        <v>156</v>
      </c>
      <c r="M2968" t="s">
        <v>44</v>
      </c>
      <c r="N2968">
        <v>2967</v>
      </c>
      <c r="O2968">
        <v>13.5</v>
      </c>
    </row>
    <row r="2969" spans="1:15" x14ac:dyDescent="0.3">
      <c r="A2969" t="s">
        <v>11325</v>
      </c>
      <c r="B2969" t="s">
        <v>11326</v>
      </c>
      <c r="C2969" s="1" t="str">
        <f t="shared" si="466"/>
        <v>21:0161</v>
      </c>
      <c r="D2969" s="1" t="str">
        <f>HYPERLINK("http://geochem.nrcan.gc.ca/cdogs/content/svy/svy_e.htm", "")</f>
        <v/>
      </c>
      <c r="G2969" s="1" t="str">
        <f>HYPERLINK("http://geochem.nrcan.gc.ca/cdogs/content/cr_/cr_00003_e.htm", "3")</f>
        <v>3</v>
      </c>
      <c r="J2969" t="s">
        <v>22</v>
      </c>
      <c r="K2969" t="s">
        <v>23</v>
      </c>
      <c r="L2969">
        <v>156</v>
      </c>
      <c r="M2969" t="s">
        <v>24</v>
      </c>
      <c r="N2969">
        <v>2968</v>
      </c>
      <c r="O2969">
        <v>16</v>
      </c>
    </row>
    <row r="2970" spans="1:15" x14ac:dyDescent="0.3">
      <c r="A2970" t="s">
        <v>11327</v>
      </c>
      <c r="B2970" t="s">
        <v>11328</v>
      </c>
      <c r="C2970" s="1" t="str">
        <f t="shared" si="466"/>
        <v>21:0161</v>
      </c>
      <c r="D2970" s="1" t="str">
        <f t="shared" ref="D2970:D2991" si="470">HYPERLINK("http://geochem.nrcan.gc.ca/cdogs/content/svy/svy210087_e.htm", "21:0087")</f>
        <v>21:0087</v>
      </c>
      <c r="E2970" t="s">
        <v>11329</v>
      </c>
      <c r="F2970" t="s">
        <v>11330</v>
      </c>
      <c r="H2970">
        <v>55.869698499999998</v>
      </c>
      <c r="I2970">
        <v>-104.0080715</v>
      </c>
      <c r="J2970" s="1" t="str">
        <f t="shared" ref="J2970:J2991" si="471">HYPERLINK("http://geochem.nrcan.gc.ca/cdogs/content/kwd/kwd020027_e.htm", "NGR lake sediment grab sample")</f>
        <v>NGR lake sediment grab sample</v>
      </c>
      <c r="K2970" s="1" t="str">
        <f t="shared" ref="K2970:K2991" si="472">HYPERLINK("http://geochem.nrcan.gc.ca/cdogs/content/kwd/kwd080006_e.htm", "&lt;177 micron (NGR)")</f>
        <v>&lt;177 micron (NGR)</v>
      </c>
      <c r="L2970">
        <v>156</v>
      </c>
      <c r="M2970" t="s">
        <v>49</v>
      </c>
      <c r="N2970">
        <v>2969</v>
      </c>
      <c r="O2970">
        <v>19.5</v>
      </c>
    </row>
    <row r="2971" spans="1:15" x14ac:dyDescent="0.3">
      <c r="A2971" t="s">
        <v>11331</v>
      </c>
      <c r="B2971" t="s">
        <v>11332</v>
      </c>
      <c r="C2971" s="1" t="str">
        <f t="shared" si="466"/>
        <v>21:0161</v>
      </c>
      <c r="D2971" s="1" t="str">
        <f t="shared" si="470"/>
        <v>21:0087</v>
      </c>
      <c r="E2971" t="s">
        <v>11333</v>
      </c>
      <c r="F2971" t="s">
        <v>11334</v>
      </c>
      <c r="H2971">
        <v>55.895674499999998</v>
      </c>
      <c r="I2971">
        <v>-104.6550572</v>
      </c>
      <c r="J2971" s="1" t="str">
        <f t="shared" si="471"/>
        <v>NGR lake sediment grab sample</v>
      </c>
      <c r="K2971" s="1" t="str">
        <f t="shared" si="472"/>
        <v>&lt;177 micron (NGR)</v>
      </c>
      <c r="L2971">
        <v>156</v>
      </c>
      <c r="M2971" t="s">
        <v>54</v>
      </c>
      <c r="N2971">
        <v>2970</v>
      </c>
      <c r="O2971">
        <v>39</v>
      </c>
    </row>
    <row r="2972" spans="1:15" x14ac:dyDescent="0.3">
      <c r="A2972" t="s">
        <v>11335</v>
      </c>
      <c r="B2972" t="s">
        <v>11336</v>
      </c>
      <c r="C2972" s="1" t="str">
        <f t="shared" si="466"/>
        <v>21:0161</v>
      </c>
      <c r="D2972" s="1" t="str">
        <f t="shared" si="470"/>
        <v>21:0087</v>
      </c>
      <c r="E2972" t="s">
        <v>11337</v>
      </c>
      <c r="F2972" t="s">
        <v>11338</v>
      </c>
      <c r="H2972">
        <v>55.912776800000003</v>
      </c>
      <c r="I2972">
        <v>-104.6661039</v>
      </c>
      <c r="J2972" s="1" t="str">
        <f t="shared" si="471"/>
        <v>NGR lake sediment grab sample</v>
      </c>
      <c r="K2972" s="1" t="str">
        <f t="shared" si="472"/>
        <v>&lt;177 micron (NGR)</v>
      </c>
      <c r="L2972">
        <v>156</v>
      </c>
      <c r="M2972" t="s">
        <v>59</v>
      </c>
      <c r="N2972">
        <v>2971</v>
      </c>
      <c r="O2972">
        <v>33</v>
      </c>
    </row>
    <row r="2973" spans="1:15" x14ac:dyDescent="0.3">
      <c r="A2973" t="s">
        <v>11339</v>
      </c>
      <c r="B2973" t="s">
        <v>11340</v>
      </c>
      <c r="C2973" s="1" t="str">
        <f t="shared" si="466"/>
        <v>21:0161</v>
      </c>
      <c r="D2973" s="1" t="str">
        <f t="shared" si="470"/>
        <v>21:0087</v>
      </c>
      <c r="E2973" t="s">
        <v>11341</v>
      </c>
      <c r="F2973" t="s">
        <v>11342</v>
      </c>
      <c r="H2973">
        <v>55.952348600000001</v>
      </c>
      <c r="I2973">
        <v>-104.68017620000001</v>
      </c>
      <c r="J2973" s="1" t="str">
        <f t="shared" si="471"/>
        <v>NGR lake sediment grab sample</v>
      </c>
      <c r="K2973" s="1" t="str">
        <f t="shared" si="472"/>
        <v>&lt;177 micron (NGR)</v>
      </c>
      <c r="L2973">
        <v>156</v>
      </c>
      <c r="M2973" t="s">
        <v>105</v>
      </c>
      <c r="N2973">
        <v>2972</v>
      </c>
      <c r="O2973">
        <v>14</v>
      </c>
    </row>
    <row r="2974" spans="1:15" x14ac:dyDescent="0.3">
      <c r="A2974" t="s">
        <v>11343</v>
      </c>
      <c r="B2974" t="s">
        <v>11344</v>
      </c>
      <c r="C2974" s="1" t="str">
        <f t="shared" si="466"/>
        <v>21:0161</v>
      </c>
      <c r="D2974" s="1" t="str">
        <f t="shared" si="470"/>
        <v>21:0087</v>
      </c>
      <c r="E2974" t="s">
        <v>11345</v>
      </c>
      <c r="F2974" t="s">
        <v>11346</v>
      </c>
      <c r="H2974">
        <v>55.977437000000002</v>
      </c>
      <c r="I2974">
        <v>-104.65432970000001</v>
      </c>
      <c r="J2974" s="1" t="str">
        <f t="shared" si="471"/>
        <v>NGR lake sediment grab sample</v>
      </c>
      <c r="K2974" s="1" t="str">
        <f t="shared" si="472"/>
        <v>&lt;177 micron (NGR)</v>
      </c>
      <c r="L2974">
        <v>156</v>
      </c>
      <c r="M2974" t="s">
        <v>120</v>
      </c>
      <c r="N2974">
        <v>2973</v>
      </c>
      <c r="O2974">
        <v>2.5</v>
      </c>
    </row>
    <row r="2975" spans="1:15" x14ac:dyDescent="0.3">
      <c r="A2975" t="s">
        <v>11347</v>
      </c>
      <c r="B2975" t="s">
        <v>11348</v>
      </c>
      <c r="C2975" s="1" t="str">
        <f t="shared" si="466"/>
        <v>21:0161</v>
      </c>
      <c r="D2975" s="1" t="str">
        <f t="shared" si="470"/>
        <v>21:0087</v>
      </c>
      <c r="E2975" t="s">
        <v>11349</v>
      </c>
      <c r="F2975" t="s">
        <v>11350</v>
      </c>
      <c r="H2975">
        <v>55.937800000000003</v>
      </c>
      <c r="I2975">
        <v>-104.6194644</v>
      </c>
      <c r="J2975" s="1" t="str">
        <f t="shared" si="471"/>
        <v>NGR lake sediment grab sample</v>
      </c>
      <c r="K2975" s="1" t="str">
        <f t="shared" si="472"/>
        <v>&lt;177 micron (NGR)</v>
      </c>
      <c r="L2975">
        <v>156</v>
      </c>
      <c r="M2975" t="s">
        <v>110</v>
      </c>
      <c r="N2975">
        <v>2974</v>
      </c>
      <c r="O2975">
        <v>28.5</v>
      </c>
    </row>
    <row r="2976" spans="1:15" x14ac:dyDescent="0.3">
      <c r="A2976" t="s">
        <v>11351</v>
      </c>
      <c r="B2976" t="s">
        <v>11352</v>
      </c>
      <c r="C2976" s="1" t="str">
        <f t="shared" si="466"/>
        <v>21:0161</v>
      </c>
      <c r="D2976" s="1" t="str">
        <f t="shared" si="470"/>
        <v>21:0087</v>
      </c>
      <c r="E2976" t="s">
        <v>11353</v>
      </c>
      <c r="F2976" t="s">
        <v>11354</v>
      </c>
      <c r="H2976">
        <v>55.979988300000002</v>
      </c>
      <c r="I2976">
        <v>-104.6062295</v>
      </c>
      <c r="J2976" s="1" t="str">
        <f t="shared" si="471"/>
        <v>NGR lake sediment grab sample</v>
      </c>
      <c r="K2976" s="1" t="str">
        <f t="shared" si="472"/>
        <v>&lt;177 micron (NGR)</v>
      </c>
      <c r="L2976">
        <v>156</v>
      </c>
      <c r="M2976" t="s">
        <v>115</v>
      </c>
      <c r="N2976">
        <v>2975</v>
      </c>
      <c r="O2976">
        <v>26.5</v>
      </c>
    </row>
    <row r="2977" spans="1:15" x14ac:dyDescent="0.3">
      <c r="A2977" t="s">
        <v>11355</v>
      </c>
      <c r="B2977" t="s">
        <v>11356</v>
      </c>
      <c r="C2977" s="1" t="str">
        <f t="shared" si="466"/>
        <v>21:0161</v>
      </c>
      <c r="D2977" s="1" t="str">
        <f t="shared" si="470"/>
        <v>21:0087</v>
      </c>
      <c r="E2977" t="s">
        <v>11357</v>
      </c>
      <c r="F2977" t="s">
        <v>11358</v>
      </c>
      <c r="H2977">
        <v>55.972602899999998</v>
      </c>
      <c r="I2977">
        <v>-104.5486226</v>
      </c>
      <c r="J2977" s="1" t="str">
        <f t="shared" si="471"/>
        <v>NGR lake sediment grab sample</v>
      </c>
      <c r="K2977" s="1" t="str">
        <f t="shared" si="472"/>
        <v>&lt;177 micron (NGR)</v>
      </c>
      <c r="L2977">
        <v>156</v>
      </c>
      <c r="M2977" t="s">
        <v>176</v>
      </c>
      <c r="N2977">
        <v>2976</v>
      </c>
      <c r="O2977">
        <v>33.5</v>
      </c>
    </row>
    <row r="2978" spans="1:15" x14ac:dyDescent="0.3">
      <c r="A2978" t="s">
        <v>11359</v>
      </c>
      <c r="B2978" t="s">
        <v>11360</v>
      </c>
      <c r="C2978" s="1" t="str">
        <f t="shared" si="466"/>
        <v>21:0161</v>
      </c>
      <c r="D2978" s="1" t="str">
        <f t="shared" si="470"/>
        <v>21:0087</v>
      </c>
      <c r="E2978" t="s">
        <v>11361</v>
      </c>
      <c r="F2978" t="s">
        <v>11362</v>
      </c>
      <c r="H2978">
        <v>55.948355800000002</v>
      </c>
      <c r="I2978">
        <v>-104.5521073</v>
      </c>
      <c r="J2978" s="1" t="str">
        <f t="shared" si="471"/>
        <v>NGR lake sediment grab sample</v>
      </c>
      <c r="K2978" s="1" t="str">
        <f t="shared" si="472"/>
        <v>&lt;177 micron (NGR)</v>
      </c>
      <c r="L2978">
        <v>156</v>
      </c>
      <c r="M2978" t="s">
        <v>183</v>
      </c>
      <c r="N2978">
        <v>2977</v>
      </c>
      <c r="O2978">
        <v>23.5</v>
      </c>
    </row>
    <row r="2979" spans="1:15" x14ac:dyDescent="0.3">
      <c r="A2979" t="s">
        <v>11363</v>
      </c>
      <c r="B2979" t="s">
        <v>11364</v>
      </c>
      <c r="C2979" s="1" t="str">
        <f t="shared" si="466"/>
        <v>21:0161</v>
      </c>
      <c r="D2979" s="1" t="str">
        <f t="shared" si="470"/>
        <v>21:0087</v>
      </c>
      <c r="E2979" t="s">
        <v>11365</v>
      </c>
      <c r="F2979" t="s">
        <v>11366</v>
      </c>
      <c r="H2979">
        <v>55.756886999999999</v>
      </c>
      <c r="I2979">
        <v>-104.9908989</v>
      </c>
      <c r="J2979" s="1" t="str">
        <f t="shared" si="471"/>
        <v>NGR lake sediment grab sample</v>
      </c>
      <c r="K2979" s="1" t="str">
        <f t="shared" si="472"/>
        <v>&lt;177 micron (NGR)</v>
      </c>
      <c r="L2979">
        <v>156</v>
      </c>
      <c r="M2979" t="s">
        <v>188</v>
      </c>
      <c r="N2979">
        <v>2978</v>
      </c>
      <c r="O2979">
        <v>52.5</v>
      </c>
    </row>
    <row r="2980" spans="1:15" x14ac:dyDescent="0.3">
      <c r="A2980" t="s">
        <v>11367</v>
      </c>
      <c r="B2980" t="s">
        <v>11368</v>
      </c>
      <c r="C2980" s="1" t="str">
        <f t="shared" si="466"/>
        <v>21:0161</v>
      </c>
      <c r="D2980" s="1" t="str">
        <f t="shared" si="470"/>
        <v>21:0087</v>
      </c>
      <c r="E2980" t="s">
        <v>11369</v>
      </c>
      <c r="F2980" t="s">
        <v>11370</v>
      </c>
      <c r="H2980">
        <v>55.786537799999998</v>
      </c>
      <c r="I2980">
        <v>-104.98610840000001</v>
      </c>
      <c r="J2980" s="1" t="str">
        <f t="shared" si="471"/>
        <v>NGR lake sediment grab sample</v>
      </c>
      <c r="K2980" s="1" t="str">
        <f t="shared" si="472"/>
        <v>&lt;177 micron (NGR)</v>
      </c>
      <c r="L2980">
        <v>156</v>
      </c>
      <c r="M2980" t="s">
        <v>193</v>
      </c>
      <c r="N2980">
        <v>2979</v>
      </c>
      <c r="O2980">
        <v>36.5</v>
      </c>
    </row>
    <row r="2981" spans="1:15" x14ac:dyDescent="0.3">
      <c r="A2981" t="s">
        <v>11371</v>
      </c>
      <c r="B2981" t="s">
        <v>11372</v>
      </c>
      <c r="C2981" s="1" t="str">
        <f t="shared" si="466"/>
        <v>21:0161</v>
      </c>
      <c r="D2981" s="1" t="str">
        <f t="shared" si="470"/>
        <v>21:0087</v>
      </c>
      <c r="E2981" t="s">
        <v>11373</v>
      </c>
      <c r="F2981" t="s">
        <v>11374</v>
      </c>
      <c r="H2981">
        <v>55.820661600000001</v>
      </c>
      <c r="I2981">
        <v>-104.9286401</v>
      </c>
      <c r="J2981" s="1" t="str">
        <f t="shared" si="471"/>
        <v>NGR lake sediment grab sample</v>
      </c>
      <c r="K2981" s="1" t="str">
        <f t="shared" si="472"/>
        <v>&lt;177 micron (NGR)</v>
      </c>
      <c r="L2981">
        <v>156</v>
      </c>
      <c r="M2981" t="s">
        <v>635</v>
      </c>
      <c r="N2981">
        <v>2980</v>
      </c>
      <c r="O2981">
        <v>37.5</v>
      </c>
    </row>
    <row r="2982" spans="1:15" x14ac:dyDescent="0.3">
      <c r="A2982" t="s">
        <v>11375</v>
      </c>
      <c r="B2982" t="s">
        <v>11376</v>
      </c>
      <c r="C2982" s="1" t="str">
        <f t="shared" si="466"/>
        <v>21:0161</v>
      </c>
      <c r="D2982" s="1" t="str">
        <f t="shared" si="470"/>
        <v>21:0087</v>
      </c>
      <c r="E2982" t="s">
        <v>11377</v>
      </c>
      <c r="F2982" t="s">
        <v>11378</v>
      </c>
      <c r="H2982">
        <v>55.851222</v>
      </c>
      <c r="I2982">
        <v>-104.95094589999999</v>
      </c>
      <c r="J2982" s="1" t="str">
        <f t="shared" si="471"/>
        <v>NGR lake sediment grab sample</v>
      </c>
      <c r="K2982" s="1" t="str">
        <f t="shared" si="472"/>
        <v>&lt;177 micron (NGR)</v>
      </c>
      <c r="L2982">
        <v>156</v>
      </c>
      <c r="M2982" t="s">
        <v>640</v>
      </c>
      <c r="N2982">
        <v>2981</v>
      </c>
      <c r="O2982">
        <v>8</v>
      </c>
    </row>
    <row r="2983" spans="1:15" x14ac:dyDescent="0.3">
      <c r="A2983" t="s">
        <v>11379</v>
      </c>
      <c r="B2983" t="s">
        <v>11380</v>
      </c>
      <c r="C2983" s="1" t="str">
        <f t="shared" si="466"/>
        <v>21:0161</v>
      </c>
      <c r="D2983" s="1" t="str">
        <f t="shared" si="470"/>
        <v>21:0087</v>
      </c>
      <c r="E2983" t="s">
        <v>11345</v>
      </c>
      <c r="F2983" t="s">
        <v>11381</v>
      </c>
      <c r="H2983">
        <v>55.977437000000002</v>
      </c>
      <c r="I2983">
        <v>-104.65432970000001</v>
      </c>
      <c r="J2983" s="1" t="str">
        <f t="shared" si="471"/>
        <v>NGR lake sediment grab sample</v>
      </c>
      <c r="K2983" s="1" t="str">
        <f t="shared" si="472"/>
        <v>&lt;177 micron (NGR)</v>
      </c>
      <c r="L2983">
        <v>156</v>
      </c>
      <c r="M2983" t="s">
        <v>197</v>
      </c>
      <c r="N2983">
        <v>2982</v>
      </c>
      <c r="O2983">
        <v>52.5</v>
      </c>
    </row>
    <row r="2984" spans="1:15" x14ac:dyDescent="0.3">
      <c r="A2984" t="s">
        <v>11382</v>
      </c>
      <c r="B2984" t="s">
        <v>11383</v>
      </c>
      <c r="C2984" s="1" t="str">
        <f t="shared" si="466"/>
        <v>21:0161</v>
      </c>
      <c r="D2984" s="1" t="str">
        <f t="shared" si="470"/>
        <v>21:0087</v>
      </c>
      <c r="E2984" t="s">
        <v>11384</v>
      </c>
      <c r="F2984" t="s">
        <v>11385</v>
      </c>
      <c r="H2984">
        <v>55.8539271</v>
      </c>
      <c r="I2984">
        <v>-104.9940716</v>
      </c>
      <c r="J2984" s="1" t="str">
        <f t="shared" si="471"/>
        <v>NGR lake sediment grab sample</v>
      </c>
      <c r="K2984" s="1" t="str">
        <f t="shared" si="472"/>
        <v>&lt;177 micron (NGR)</v>
      </c>
      <c r="L2984">
        <v>157</v>
      </c>
      <c r="M2984" t="s">
        <v>19</v>
      </c>
      <c r="N2984">
        <v>2983</v>
      </c>
      <c r="O2984">
        <v>44</v>
      </c>
    </row>
    <row r="2985" spans="1:15" x14ac:dyDescent="0.3">
      <c r="A2985" t="s">
        <v>11386</v>
      </c>
      <c r="B2985" t="s">
        <v>11387</v>
      </c>
      <c r="C2985" s="1" t="str">
        <f t="shared" si="466"/>
        <v>21:0161</v>
      </c>
      <c r="D2985" s="1" t="str">
        <f t="shared" si="470"/>
        <v>21:0087</v>
      </c>
      <c r="E2985" t="s">
        <v>11388</v>
      </c>
      <c r="F2985" t="s">
        <v>11389</v>
      </c>
      <c r="H2985">
        <v>55.8772886</v>
      </c>
      <c r="I2985">
        <v>-104.9972647</v>
      </c>
      <c r="J2985" s="1" t="str">
        <f t="shared" si="471"/>
        <v>NGR lake sediment grab sample</v>
      </c>
      <c r="K2985" s="1" t="str">
        <f t="shared" si="472"/>
        <v>&lt;177 micron (NGR)</v>
      </c>
      <c r="L2985">
        <v>157</v>
      </c>
      <c r="M2985" t="s">
        <v>29</v>
      </c>
      <c r="N2985">
        <v>2984</v>
      </c>
      <c r="O2985">
        <v>7</v>
      </c>
    </row>
    <row r="2986" spans="1:15" x14ac:dyDescent="0.3">
      <c r="A2986" t="s">
        <v>11390</v>
      </c>
      <c r="B2986" t="s">
        <v>11391</v>
      </c>
      <c r="C2986" s="1" t="str">
        <f t="shared" si="466"/>
        <v>21:0161</v>
      </c>
      <c r="D2986" s="1" t="str">
        <f t="shared" si="470"/>
        <v>21:0087</v>
      </c>
      <c r="E2986" t="s">
        <v>11392</v>
      </c>
      <c r="F2986" t="s">
        <v>11393</v>
      </c>
      <c r="H2986">
        <v>55.894337700000001</v>
      </c>
      <c r="I2986">
        <v>-104.925307</v>
      </c>
      <c r="J2986" s="1" t="str">
        <f t="shared" si="471"/>
        <v>NGR lake sediment grab sample</v>
      </c>
      <c r="K2986" s="1" t="str">
        <f t="shared" si="472"/>
        <v>&lt;177 micron (NGR)</v>
      </c>
      <c r="L2986">
        <v>157</v>
      </c>
      <c r="M2986" t="s">
        <v>34</v>
      </c>
      <c r="N2986">
        <v>2985</v>
      </c>
      <c r="O2986">
        <v>18.5</v>
      </c>
    </row>
    <row r="2987" spans="1:15" x14ac:dyDescent="0.3">
      <c r="A2987" t="s">
        <v>11394</v>
      </c>
      <c r="B2987" t="s">
        <v>11395</v>
      </c>
      <c r="C2987" s="1" t="str">
        <f t="shared" si="466"/>
        <v>21:0161</v>
      </c>
      <c r="D2987" s="1" t="str">
        <f t="shared" si="470"/>
        <v>21:0087</v>
      </c>
      <c r="E2987" t="s">
        <v>11396</v>
      </c>
      <c r="F2987" t="s">
        <v>11397</v>
      </c>
      <c r="H2987">
        <v>55.922206099999997</v>
      </c>
      <c r="I2987">
        <v>-104.9556568</v>
      </c>
      <c r="J2987" s="1" t="str">
        <f t="shared" si="471"/>
        <v>NGR lake sediment grab sample</v>
      </c>
      <c r="K2987" s="1" t="str">
        <f t="shared" si="472"/>
        <v>&lt;177 micron (NGR)</v>
      </c>
      <c r="L2987">
        <v>157</v>
      </c>
      <c r="M2987" t="s">
        <v>39</v>
      </c>
      <c r="N2987">
        <v>2986</v>
      </c>
      <c r="O2987">
        <v>10.5</v>
      </c>
    </row>
    <row r="2988" spans="1:15" x14ac:dyDescent="0.3">
      <c r="A2988" t="s">
        <v>11398</v>
      </c>
      <c r="B2988" t="s">
        <v>11399</v>
      </c>
      <c r="C2988" s="1" t="str">
        <f t="shared" si="466"/>
        <v>21:0161</v>
      </c>
      <c r="D2988" s="1" t="str">
        <f t="shared" si="470"/>
        <v>21:0087</v>
      </c>
      <c r="E2988" t="s">
        <v>11400</v>
      </c>
      <c r="F2988" t="s">
        <v>11401</v>
      </c>
      <c r="H2988">
        <v>55.948254300000002</v>
      </c>
      <c r="I2988">
        <v>-104.9364119</v>
      </c>
      <c r="J2988" s="1" t="str">
        <f t="shared" si="471"/>
        <v>NGR lake sediment grab sample</v>
      </c>
      <c r="K2988" s="1" t="str">
        <f t="shared" si="472"/>
        <v>&lt;177 micron (NGR)</v>
      </c>
      <c r="L2988">
        <v>157</v>
      </c>
      <c r="M2988" t="s">
        <v>44</v>
      </c>
      <c r="N2988">
        <v>2987</v>
      </c>
      <c r="O2988">
        <v>22</v>
      </c>
    </row>
    <row r="2989" spans="1:15" x14ac:dyDescent="0.3">
      <c r="A2989" t="s">
        <v>11402</v>
      </c>
      <c r="B2989" t="s">
        <v>11403</v>
      </c>
      <c r="C2989" s="1" t="str">
        <f t="shared" si="466"/>
        <v>21:0161</v>
      </c>
      <c r="D2989" s="1" t="str">
        <f t="shared" si="470"/>
        <v>21:0087</v>
      </c>
      <c r="E2989" t="s">
        <v>11404</v>
      </c>
      <c r="F2989" t="s">
        <v>11405</v>
      </c>
      <c r="H2989">
        <v>55.987782000000003</v>
      </c>
      <c r="I2989">
        <v>-104.9251266</v>
      </c>
      <c r="J2989" s="1" t="str">
        <f t="shared" si="471"/>
        <v>NGR lake sediment grab sample</v>
      </c>
      <c r="K2989" s="1" t="str">
        <f t="shared" si="472"/>
        <v>&lt;177 micron (NGR)</v>
      </c>
      <c r="L2989">
        <v>157</v>
      </c>
      <c r="M2989" t="s">
        <v>68</v>
      </c>
      <c r="N2989">
        <v>2988</v>
      </c>
      <c r="O2989">
        <v>9</v>
      </c>
    </row>
    <row r="2990" spans="1:15" x14ac:dyDescent="0.3">
      <c r="A2990" t="s">
        <v>11406</v>
      </c>
      <c r="B2990" t="s">
        <v>11407</v>
      </c>
      <c r="C2990" s="1" t="str">
        <f t="shared" si="466"/>
        <v>21:0161</v>
      </c>
      <c r="D2990" s="1" t="str">
        <f t="shared" si="470"/>
        <v>21:0087</v>
      </c>
      <c r="E2990" t="s">
        <v>11404</v>
      </c>
      <c r="F2990" t="s">
        <v>11408</v>
      </c>
      <c r="H2990">
        <v>55.987782000000003</v>
      </c>
      <c r="I2990">
        <v>-104.9251266</v>
      </c>
      <c r="J2990" s="1" t="str">
        <f t="shared" si="471"/>
        <v>NGR lake sediment grab sample</v>
      </c>
      <c r="K2990" s="1" t="str">
        <f t="shared" si="472"/>
        <v>&lt;177 micron (NGR)</v>
      </c>
      <c r="L2990">
        <v>157</v>
      </c>
      <c r="M2990" t="s">
        <v>72</v>
      </c>
      <c r="N2990">
        <v>2989</v>
      </c>
      <c r="O2990">
        <v>10</v>
      </c>
    </row>
    <row r="2991" spans="1:15" x14ac:dyDescent="0.3">
      <c r="A2991" t="s">
        <v>11409</v>
      </c>
      <c r="B2991" t="s">
        <v>11410</v>
      </c>
      <c r="C2991" s="1" t="str">
        <f t="shared" si="466"/>
        <v>21:0161</v>
      </c>
      <c r="D2991" s="1" t="str">
        <f t="shared" si="470"/>
        <v>21:0087</v>
      </c>
      <c r="E2991" t="s">
        <v>11411</v>
      </c>
      <c r="F2991" t="s">
        <v>11412</v>
      </c>
      <c r="H2991">
        <v>55.975225500000001</v>
      </c>
      <c r="I2991">
        <v>-104.9924506</v>
      </c>
      <c r="J2991" s="1" t="str">
        <f t="shared" si="471"/>
        <v>NGR lake sediment grab sample</v>
      </c>
      <c r="K2991" s="1" t="str">
        <f t="shared" si="472"/>
        <v>&lt;177 micron (NGR)</v>
      </c>
      <c r="L2991">
        <v>157</v>
      </c>
      <c r="M2991" t="s">
        <v>49</v>
      </c>
      <c r="N2991">
        <v>2990</v>
      </c>
      <c r="O2991">
        <v>11.5</v>
      </c>
    </row>
    <row r="2992" spans="1:15" x14ac:dyDescent="0.3">
      <c r="A2992" t="s">
        <v>11413</v>
      </c>
      <c r="B2992" t="s">
        <v>11414</v>
      </c>
      <c r="C2992" s="1" t="str">
        <f t="shared" si="466"/>
        <v>21:0161</v>
      </c>
      <c r="D2992" s="1" t="str">
        <f>HYPERLINK("http://geochem.nrcan.gc.ca/cdogs/content/svy/svy_e.htm", "")</f>
        <v/>
      </c>
      <c r="G2992" s="1" t="str">
        <f>HYPERLINK("http://geochem.nrcan.gc.ca/cdogs/content/cr_/cr_00001_e.htm", "1")</f>
        <v>1</v>
      </c>
      <c r="J2992" t="s">
        <v>22</v>
      </c>
      <c r="K2992" t="s">
        <v>23</v>
      </c>
      <c r="L2992">
        <v>157</v>
      </c>
      <c r="M2992" t="s">
        <v>24</v>
      </c>
      <c r="N2992">
        <v>2991</v>
      </c>
      <c r="O2992">
        <v>47.5</v>
      </c>
    </row>
    <row r="2993" spans="1:15" x14ac:dyDescent="0.3">
      <c r="A2993" t="s">
        <v>11415</v>
      </c>
      <c r="B2993" t="s">
        <v>11416</v>
      </c>
      <c r="C2993" s="1" t="str">
        <f t="shared" si="466"/>
        <v>21:0161</v>
      </c>
      <c r="D2993" s="1" t="str">
        <f t="shared" ref="D2993:D3020" si="473">HYPERLINK("http://geochem.nrcan.gc.ca/cdogs/content/svy/svy210087_e.htm", "21:0087")</f>
        <v>21:0087</v>
      </c>
      <c r="E2993" t="s">
        <v>11417</v>
      </c>
      <c r="F2993" t="s">
        <v>11418</v>
      </c>
      <c r="H2993">
        <v>55.983296799999998</v>
      </c>
      <c r="I2993">
        <v>-105.0613652</v>
      </c>
      <c r="J2993" s="1" t="str">
        <f t="shared" ref="J2993:J3020" si="474">HYPERLINK("http://geochem.nrcan.gc.ca/cdogs/content/kwd/kwd020027_e.htm", "NGR lake sediment grab sample")</f>
        <v>NGR lake sediment grab sample</v>
      </c>
      <c r="K2993" s="1" t="str">
        <f t="shared" ref="K2993:K3020" si="475">HYPERLINK("http://geochem.nrcan.gc.ca/cdogs/content/kwd/kwd080006_e.htm", "&lt;177 micron (NGR)")</f>
        <v>&lt;177 micron (NGR)</v>
      </c>
      <c r="L2993">
        <v>157</v>
      </c>
      <c r="M2993" t="s">
        <v>54</v>
      </c>
      <c r="N2993">
        <v>2992</v>
      </c>
      <c r="O2993">
        <v>10.5</v>
      </c>
    </row>
    <row r="2994" spans="1:15" x14ac:dyDescent="0.3">
      <c r="A2994" t="s">
        <v>11419</v>
      </c>
      <c r="B2994" t="s">
        <v>11420</v>
      </c>
      <c r="C2994" s="1" t="str">
        <f t="shared" si="466"/>
        <v>21:0161</v>
      </c>
      <c r="D2994" s="1" t="str">
        <f t="shared" si="473"/>
        <v>21:0087</v>
      </c>
      <c r="E2994" t="s">
        <v>11421</v>
      </c>
      <c r="F2994" t="s">
        <v>11422</v>
      </c>
      <c r="H2994">
        <v>55.983266299999997</v>
      </c>
      <c r="I2994">
        <v>-105.10624079999999</v>
      </c>
      <c r="J2994" s="1" t="str">
        <f t="shared" si="474"/>
        <v>NGR lake sediment grab sample</v>
      </c>
      <c r="K2994" s="1" t="str">
        <f t="shared" si="475"/>
        <v>&lt;177 micron (NGR)</v>
      </c>
      <c r="L2994">
        <v>157</v>
      </c>
      <c r="M2994" t="s">
        <v>59</v>
      </c>
      <c r="N2994">
        <v>2993</v>
      </c>
      <c r="O2994">
        <v>23.5</v>
      </c>
    </row>
    <row r="2995" spans="1:15" x14ac:dyDescent="0.3">
      <c r="A2995" t="s">
        <v>11423</v>
      </c>
      <c r="B2995" t="s">
        <v>11424</v>
      </c>
      <c r="C2995" s="1" t="str">
        <f t="shared" si="466"/>
        <v>21:0161</v>
      </c>
      <c r="D2995" s="1" t="str">
        <f t="shared" si="473"/>
        <v>21:0087</v>
      </c>
      <c r="E2995" t="s">
        <v>11425</v>
      </c>
      <c r="F2995" t="s">
        <v>11426</v>
      </c>
      <c r="H2995">
        <v>55.980494399999998</v>
      </c>
      <c r="I2995">
        <v>-105.1735419</v>
      </c>
      <c r="J2995" s="1" t="str">
        <f t="shared" si="474"/>
        <v>NGR lake sediment grab sample</v>
      </c>
      <c r="K2995" s="1" t="str">
        <f t="shared" si="475"/>
        <v>&lt;177 micron (NGR)</v>
      </c>
      <c r="L2995">
        <v>157</v>
      </c>
      <c r="M2995" t="s">
        <v>105</v>
      </c>
      <c r="N2995">
        <v>2994</v>
      </c>
      <c r="O2995">
        <v>16</v>
      </c>
    </row>
    <row r="2996" spans="1:15" x14ac:dyDescent="0.3">
      <c r="A2996" t="s">
        <v>11427</v>
      </c>
      <c r="B2996" t="s">
        <v>11428</v>
      </c>
      <c r="C2996" s="1" t="str">
        <f t="shared" si="466"/>
        <v>21:0161</v>
      </c>
      <c r="D2996" s="1" t="str">
        <f t="shared" si="473"/>
        <v>21:0087</v>
      </c>
      <c r="E2996" t="s">
        <v>11429</v>
      </c>
      <c r="F2996" t="s">
        <v>11430</v>
      </c>
      <c r="H2996">
        <v>55.9526605</v>
      </c>
      <c r="I2996">
        <v>-105.1590044</v>
      </c>
      <c r="J2996" s="1" t="str">
        <f t="shared" si="474"/>
        <v>NGR lake sediment grab sample</v>
      </c>
      <c r="K2996" s="1" t="str">
        <f t="shared" si="475"/>
        <v>&lt;177 micron (NGR)</v>
      </c>
      <c r="L2996">
        <v>157</v>
      </c>
      <c r="M2996" t="s">
        <v>120</v>
      </c>
      <c r="N2996">
        <v>2995</v>
      </c>
      <c r="O2996">
        <v>3.5</v>
      </c>
    </row>
    <row r="2997" spans="1:15" x14ac:dyDescent="0.3">
      <c r="A2997" t="s">
        <v>11431</v>
      </c>
      <c r="B2997" t="s">
        <v>11432</v>
      </c>
      <c r="C2997" s="1" t="str">
        <f t="shared" si="466"/>
        <v>21:0161</v>
      </c>
      <c r="D2997" s="1" t="str">
        <f t="shared" si="473"/>
        <v>21:0087</v>
      </c>
      <c r="E2997" t="s">
        <v>11433</v>
      </c>
      <c r="F2997" t="s">
        <v>11434</v>
      </c>
      <c r="H2997">
        <v>55.949111700000003</v>
      </c>
      <c r="I2997">
        <v>-105.1189576</v>
      </c>
      <c r="J2997" s="1" t="str">
        <f t="shared" si="474"/>
        <v>NGR lake sediment grab sample</v>
      </c>
      <c r="K2997" s="1" t="str">
        <f t="shared" si="475"/>
        <v>&lt;177 micron (NGR)</v>
      </c>
      <c r="L2997">
        <v>157</v>
      </c>
      <c r="M2997" t="s">
        <v>110</v>
      </c>
      <c r="N2997">
        <v>2996</v>
      </c>
      <c r="O2997">
        <v>17</v>
      </c>
    </row>
    <row r="2998" spans="1:15" x14ac:dyDescent="0.3">
      <c r="A2998" t="s">
        <v>11435</v>
      </c>
      <c r="B2998" t="s">
        <v>11436</v>
      </c>
      <c r="C2998" s="1" t="str">
        <f t="shared" si="466"/>
        <v>21:0161</v>
      </c>
      <c r="D2998" s="1" t="str">
        <f t="shared" si="473"/>
        <v>21:0087</v>
      </c>
      <c r="E2998" t="s">
        <v>11437</v>
      </c>
      <c r="F2998" t="s">
        <v>11438</v>
      </c>
      <c r="H2998">
        <v>55.9428713</v>
      </c>
      <c r="I2998">
        <v>-105.04529100000001</v>
      </c>
      <c r="J2998" s="1" t="str">
        <f t="shared" si="474"/>
        <v>NGR lake sediment grab sample</v>
      </c>
      <c r="K2998" s="1" t="str">
        <f t="shared" si="475"/>
        <v>&lt;177 micron (NGR)</v>
      </c>
      <c r="L2998">
        <v>157</v>
      </c>
      <c r="M2998" t="s">
        <v>7514</v>
      </c>
      <c r="N2998">
        <v>2997</v>
      </c>
      <c r="O2998">
        <v>20.5</v>
      </c>
    </row>
    <row r="2999" spans="1:15" x14ac:dyDescent="0.3">
      <c r="A2999" t="s">
        <v>11439</v>
      </c>
      <c r="B2999" t="s">
        <v>11440</v>
      </c>
      <c r="C2999" s="1" t="str">
        <f t="shared" si="466"/>
        <v>21:0161</v>
      </c>
      <c r="D2999" s="1" t="str">
        <f t="shared" si="473"/>
        <v>21:0087</v>
      </c>
      <c r="E2999" t="s">
        <v>11437</v>
      </c>
      <c r="F2999" t="s">
        <v>11441</v>
      </c>
      <c r="H2999">
        <v>55.9428713</v>
      </c>
      <c r="I2999">
        <v>-105.04529100000001</v>
      </c>
      <c r="J2999" s="1" t="str">
        <f t="shared" si="474"/>
        <v>NGR lake sediment grab sample</v>
      </c>
      <c r="K2999" s="1" t="str">
        <f t="shared" si="475"/>
        <v>&lt;177 micron (NGR)</v>
      </c>
      <c r="L2999">
        <v>157</v>
      </c>
      <c r="M2999" t="s">
        <v>7518</v>
      </c>
      <c r="N2999">
        <v>2998</v>
      </c>
      <c r="O2999">
        <v>18.5</v>
      </c>
    </row>
    <row r="3000" spans="1:15" x14ac:dyDescent="0.3">
      <c r="A3000" t="s">
        <v>11442</v>
      </c>
      <c r="B3000" t="s">
        <v>11443</v>
      </c>
      <c r="C3000" s="1" t="str">
        <f t="shared" si="466"/>
        <v>21:0161</v>
      </c>
      <c r="D3000" s="1" t="str">
        <f t="shared" si="473"/>
        <v>21:0087</v>
      </c>
      <c r="E3000" t="s">
        <v>11444</v>
      </c>
      <c r="F3000" t="s">
        <v>11445</v>
      </c>
      <c r="H3000">
        <v>55.948270600000001</v>
      </c>
      <c r="I3000">
        <v>-105.0036647</v>
      </c>
      <c r="J3000" s="1" t="str">
        <f t="shared" si="474"/>
        <v>NGR lake sediment grab sample</v>
      </c>
      <c r="K3000" s="1" t="str">
        <f t="shared" si="475"/>
        <v>&lt;177 micron (NGR)</v>
      </c>
      <c r="L3000">
        <v>157</v>
      </c>
      <c r="M3000" t="s">
        <v>115</v>
      </c>
      <c r="N3000">
        <v>2999</v>
      </c>
      <c r="O3000">
        <v>17.5</v>
      </c>
    </row>
    <row r="3001" spans="1:15" x14ac:dyDescent="0.3">
      <c r="A3001" t="s">
        <v>11446</v>
      </c>
      <c r="B3001" t="s">
        <v>11447</v>
      </c>
      <c r="C3001" s="1" t="str">
        <f t="shared" si="466"/>
        <v>21:0161</v>
      </c>
      <c r="D3001" s="1" t="str">
        <f t="shared" si="473"/>
        <v>21:0087</v>
      </c>
      <c r="E3001" t="s">
        <v>11448</v>
      </c>
      <c r="F3001" t="s">
        <v>11449</v>
      </c>
      <c r="H3001">
        <v>55.916822799999998</v>
      </c>
      <c r="I3001">
        <v>-104.9924621</v>
      </c>
      <c r="J3001" s="1" t="str">
        <f t="shared" si="474"/>
        <v>NGR lake sediment grab sample</v>
      </c>
      <c r="K3001" s="1" t="str">
        <f t="shared" si="475"/>
        <v>&lt;177 micron (NGR)</v>
      </c>
      <c r="L3001">
        <v>157</v>
      </c>
      <c r="M3001" t="s">
        <v>176</v>
      </c>
      <c r="N3001">
        <v>3000</v>
      </c>
      <c r="O3001">
        <v>5.5</v>
      </c>
    </row>
    <row r="3002" spans="1:15" x14ac:dyDescent="0.3">
      <c r="A3002" t="s">
        <v>11450</v>
      </c>
      <c r="B3002" t="s">
        <v>11451</v>
      </c>
      <c r="C3002" s="1" t="str">
        <f t="shared" si="466"/>
        <v>21:0161</v>
      </c>
      <c r="D3002" s="1" t="str">
        <f t="shared" si="473"/>
        <v>21:0087</v>
      </c>
      <c r="E3002" t="s">
        <v>11452</v>
      </c>
      <c r="F3002" t="s">
        <v>11453</v>
      </c>
      <c r="H3002">
        <v>55.915920200000002</v>
      </c>
      <c r="I3002">
        <v>-105.0324602</v>
      </c>
      <c r="J3002" s="1" t="str">
        <f t="shared" si="474"/>
        <v>NGR lake sediment grab sample</v>
      </c>
      <c r="K3002" s="1" t="str">
        <f t="shared" si="475"/>
        <v>&lt;177 micron (NGR)</v>
      </c>
      <c r="L3002">
        <v>157</v>
      </c>
      <c r="M3002" t="s">
        <v>183</v>
      </c>
      <c r="N3002">
        <v>3001</v>
      </c>
      <c r="O3002">
        <v>12.5</v>
      </c>
    </row>
    <row r="3003" spans="1:15" x14ac:dyDescent="0.3">
      <c r="A3003" t="s">
        <v>11454</v>
      </c>
      <c r="B3003" t="s">
        <v>11455</v>
      </c>
      <c r="C3003" s="1" t="str">
        <f t="shared" si="466"/>
        <v>21:0161</v>
      </c>
      <c r="D3003" s="1" t="str">
        <f t="shared" si="473"/>
        <v>21:0087</v>
      </c>
      <c r="E3003" t="s">
        <v>11429</v>
      </c>
      <c r="F3003" t="s">
        <v>11456</v>
      </c>
      <c r="H3003">
        <v>55.9526605</v>
      </c>
      <c r="I3003">
        <v>-105.1590044</v>
      </c>
      <c r="J3003" s="1" t="str">
        <f t="shared" si="474"/>
        <v>NGR lake sediment grab sample</v>
      </c>
      <c r="K3003" s="1" t="str">
        <f t="shared" si="475"/>
        <v>&lt;177 micron (NGR)</v>
      </c>
      <c r="L3003">
        <v>157</v>
      </c>
      <c r="M3003" t="s">
        <v>197</v>
      </c>
      <c r="N3003">
        <v>3002</v>
      </c>
      <c r="O3003">
        <v>3.5</v>
      </c>
    </row>
    <row r="3004" spans="1:15" x14ac:dyDescent="0.3">
      <c r="A3004" t="s">
        <v>11457</v>
      </c>
      <c r="B3004" t="s">
        <v>11458</v>
      </c>
      <c r="C3004" s="1" t="str">
        <f t="shared" si="466"/>
        <v>21:0161</v>
      </c>
      <c r="D3004" s="1" t="str">
        <f t="shared" si="473"/>
        <v>21:0087</v>
      </c>
      <c r="E3004" t="s">
        <v>11459</v>
      </c>
      <c r="F3004" t="s">
        <v>11460</v>
      </c>
      <c r="H3004">
        <v>55.921276499999998</v>
      </c>
      <c r="I3004">
        <v>-105.0980704</v>
      </c>
      <c r="J3004" s="1" t="str">
        <f t="shared" si="474"/>
        <v>NGR lake sediment grab sample</v>
      </c>
      <c r="K3004" s="1" t="str">
        <f t="shared" si="475"/>
        <v>&lt;177 micron (NGR)</v>
      </c>
      <c r="L3004">
        <v>158</v>
      </c>
      <c r="M3004" t="s">
        <v>19</v>
      </c>
      <c r="N3004">
        <v>3003</v>
      </c>
      <c r="O3004">
        <v>3.5</v>
      </c>
    </row>
    <row r="3005" spans="1:15" x14ac:dyDescent="0.3">
      <c r="A3005" t="s">
        <v>11461</v>
      </c>
      <c r="B3005" t="s">
        <v>11462</v>
      </c>
      <c r="C3005" s="1" t="str">
        <f t="shared" si="466"/>
        <v>21:0161</v>
      </c>
      <c r="D3005" s="1" t="str">
        <f t="shared" si="473"/>
        <v>21:0087</v>
      </c>
      <c r="E3005" t="s">
        <v>11463</v>
      </c>
      <c r="F3005" t="s">
        <v>11464</v>
      </c>
      <c r="H3005">
        <v>55.914925599999997</v>
      </c>
      <c r="I3005">
        <v>-105.1572501</v>
      </c>
      <c r="J3005" s="1" t="str">
        <f t="shared" si="474"/>
        <v>NGR lake sediment grab sample</v>
      </c>
      <c r="K3005" s="1" t="str">
        <f t="shared" si="475"/>
        <v>&lt;177 micron (NGR)</v>
      </c>
      <c r="L3005">
        <v>158</v>
      </c>
      <c r="M3005" t="s">
        <v>29</v>
      </c>
      <c r="N3005">
        <v>3004</v>
      </c>
      <c r="O3005">
        <v>58</v>
      </c>
    </row>
    <row r="3006" spans="1:15" x14ac:dyDescent="0.3">
      <c r="A3006" t="s">
        <v>11465</v>
      </c>
      <c r="B3006" t="s">
        <v>11466</v>
      </c>
      <c r="C3006" s="1" t="str">
        <f t="shared" si="466"/>
        <v>21:0161</v>
      </c>
      <c r="D3006" s="1" t="str">
        <f t="shared" si="473"/>
        <v>21:0087</v>
      </c>
      <c r="E3006" t="s">
        <v>11467</v>
      </c>
      <c r="F3006" t="s">
        <v>11468</v>
      </c>
      <c r="H3006">
        <v>55.882566799999999</v>
      </c>
      <c r="I3006">
        <v>-105.16671049999999</v>
      </c>
      <c r="J3006" s="1" t="str">
        <f t="shared" si="474"/>
        <v>NGR lake sediment grab sample</v>
      </c>
      <c r="K3006" s="1" t="str">
        <f t="shared" si="475"/>
        <v>&lt;177 micron (NGR)</v>
      </c>
      <c r="L3006">
        <v>158</v>
      </c>
      <c r="M3006" t="s">
        <v>34</v>
      </c>
      <c r="N3006">
        <v>3005</v>
      </c>
      <c r="O3006">
        <v>49</v>
      </c>
    </row>
    <row r="3007" spans="1:15" x14ac:dyDescent="0.3">
      <c r="A3007" t="s">
        <v>11469</v>
      </c>
      <c r="B3007" t="s">
        <v>11470</v>
      </c>
      <c r="C3007" s="1" t="str">
        <f t="shared" si="466"/>
        <v>21:0161</v>
      </c>
      <c r="D3007" s="1" t="str">
        <f t="shared" si="473"/>
        <v>21:0087</v>
      </c>
      <c r="E3007" t="s">
        <v>11471</v>
      </c>
      <c r="F3007" t="s">
        <v>11472</v>
      </c>
      <c r="H3007">
        <v>55.8574512</v>
      </c>
      <c r="I3007">
        <v>-105.1314575</v>
      </c>
      <c r="J3007" s="1" t="str">
        <f t="shared" si="474"/>
        <v>NGR lake sediment grab sample</v>
      </c>
      <c r="K3007" s="1" t="str">
        <f t="shared" si="475"/>
        <v>&lt;177 micron (NGR)</v>
      </c>
      <c r="L3007">
        <v>158</v>
      </c>
      <c r="M3007" t="s">
        <v>39</v>
      </c>
      <c r="N3007">
        <v>3006</v>
      </c>
      <c r="O3007">
        <v>37</v>
      </c>
    </row>
    <row r="3008" spans="1:15" x14ac:dyDescent="0.3">
      <c r="A3008" t="s">
        <v>11473</v>
      </c>
      <c r="B3008" t="s">
        <v>11474</v>
      </c>
      <c r="C3008" s="1" t="str">
        <f t="shared" si="466"/>
        <v>21:0161</v>
      </c>
      <c r="D3008" s="1" t="str">
        <f t="shared" si="473"/>
        <v>21:0087</v>
      </c>
      <c r="E3008" t="s">
        <v>11475</v>
      </c>
      <c r="F3008" t="s">
        <v>11476</v>
      </c>
      <c r="H3008">
        <v>55.8799329</v>
      </c>
      <c r="I3008">
        <v>-105.1123522</v>
      </c>
      <c r="J3008" s="1" t="str">
        <f t="shared" si="474"/>
        <v>NGR lake sediment grab sample</v>
      </c>
      <c r="K3008" s="1" t="str">
        <f t="shared" si="475"/>
        <v>&lt;177 micron (NGR)</v>
      </c>
      <c r="L3008">
        <v>158</v>
      </c>
      <c r="M3008" t="s">
        <v>44</v>
      </c>
      <c r="N3008">
        <v>3007</v>
      </c>
      <c r="O3008">
        <v>3.5</v>
      </c>
    </row>
    <row r="3009" spans="1:15" x14ac:dyDescent="0.3">
      <c r="A3009" t="s">
        <v>11477</v>
      </c>
      <c r="B3009" t="s">
        <v>11478</v>
      </c>
      <c r="C3009" s="1" t="str">
        <f t="shared" si="466"/>
        <v>21:0161</v>
      </c>
      <c r="D3009" s="1" t="str">
        <f t="shared" si="473"/>
        <v>21:0087</v>
      </c>
      <c r="E3009" t="s">
        <v>11479</v>
      </c>
      <c r="F3009" t="s">
        <v>11480</v>
      </c>
      <c r="H3009">
        <v>55.887166100000002</v>
      </c>
      <c r="I3009">
        <v>-105.0388312</v>
      </c>
      <c r="J3009" s="1" t="str">
        <f t="shared" si="474"/>
        <v>NGR lake sediment grab sample</v>
      </c>
      <c r="K3009" s="1" t="str">
        <f t="shared" si="475"/>
        <v>&lt;177 micron (NGR)</v>
      </c>
      <c r="L3009">
        <v>158</v>
      </c>
      <c r="M3009" t="s">
        <v>49</v>
      </c>
      <c r="N3009">
        <v>3008</v>
      </c>
      <c r="O3009">
        <v>30</v>
      </c>
    </row>
    <row r="3010" spans="1:15" x14ac:dyDescent="0.3">
      <c r="A3010" t="s">
        <v>11481</v>
      </c>
      <c r="B3010" t="s">
        <v>11482</v>
      </c>
      <c r="C3010" s="1" t="str">
        <f t="shared" ref="C3010:C3073" si="476">HYPERLINK("http://geochem.nrcan.gc.ca/cdogs/content/bdl/bdl210161_e.htm", "21:0161")</f>
        <v>21:0161</v>
      </c>
      <c r="D3010" s="1" t="str">
        <f t="shared" si="473"/>
        <v>21:0087</v>
      </c>
      <c r="E3010" t="s">
        <v>11483</v>
      </c>
      <c r="F3010" t="s">
        <v>11484</v>
      </c>
      <c r="H3010">
        <v>55.855716000000001</v>
      </c>
      <c r="I3010">
        <v>-105.0451896</v>
      </c>
      <c r="J3010" s="1" t="str">
        <f t="shared" si="474"/>
        <v>NGR lake sediment grab sample</v>
      </c>
      <c r="K3010" s="1" t="str">
        <f t="shared" si="475"/>
        <v>&lt;177 micron (NGR)</v>
      </c>
      <c r="L3010">
        <v>158</v>
      </c>
      <c r="M3010" t="s">
        <v>54</v>
      </c>
      <c r="N3010">
        <v>3009</v>
      </c>
      <c r="O3010">
        <v>13</v>
      </c>
    </row>
    <row r="3011" spans="1:15" x14ac:dyDescent="0.3">
      <c r="A3011" t="s">
        <v>11485</v>
      </c>
      <c r="B3011" t="s">
        <v>11486</v>
      </c>
      <c r="C3011" s="1" t="str">
        <f t="shared" si="476"/>
        <v>21:0161</v>
      </c>
      <c r="D3011" s="1" t="str">
        <f t="shared" si="473"/>
        <v>21:0087</v>
      </c>
      <c r="E3011" t="s">
        <v>11487</v>
      </c>
      <c r="F3011" t="s">
        <v>11488</v>
      </c>
      <c r="H3011">
        <v>55.825162599999999</v>
      </c>
      <c r="I3011">
        <v>-105.05473120000001</v>
      </c>
      <c r="J3011" s="1" t="str">
        <f t="shared" si="474"/>
        <v>NGR lake sediment grab sample</v>
      </c>
      <c r="K3011" s="1" t="str">
        <f t="shared" si="475"/>
        <v>&lt;177 micron (NGR)</v>
      </c>
      <c r="L3011">
        <v>158</v>
      </c>
      <c r="M3011" t="s">
        <v>59</v>
      </c>
      <c r="N3011">
        <v>3010</v>
      </c>
      <c r="O3011">
        <v>10</v>
      </c>
    </row>
    <row r="3012" spans="1:15" x14ac:dyDescent="0.3">
      <c r="A3012" t="s">
        <v>11489</v>
      </c>
      <c r="B3012" t="s">
        <v>11490</v>
      </c>
      <c r="C3012" s="1" t="str">
        <f t="shared" si="476"/>
        <v>21:0161</v>
      </c>
      <c r="D3012" s="1" t="str">
        <f t="shared" si="473"/>
        <v>21:0087</v>
      </c>
      <c r="E3012" t="s">
        <v>11491</v>
      </c>
      <c r="F3012" t="s">
        <v>11492</v>
      </c>
      <c r="H3012">
        <v>55.821579900000003</v>
      </c>
      <c r="I3012">
        <v>-104.98609620000001</v>
      </c>
      <c r="J3012" s="1" t="str">
        <f t="shared" si="474"/>
        <v>NGR lake sediment grab sample</v>
      </c>
      <c r="K3012" s="1" t="str">
        <f t="shared" si="475"/>
        <v>&lt;177 micron (NGR)</v>
      </c>
      <c r="L3012">
        <v>158</v>
      </c>
      <c r="M3012" t="s">
        <v>105</v>
      </c>
      <c r="N3012">
        <v>3011</v>
      </c>
      <c r="O3012">
        <v>6.5</v>
      </c>
    </row>
    <row r="3013" spans="1:15" x14ac:dyDescent="0.3">
      <c r="A3013" t="s">
        <v>11493</v>
      </c>
      <c r="B3013" t="s">
        <v>11494</v>
      </c>
      <c r="C3013" s="1" t="str">
        <f t="shared" si="476"/>
        <v>21:0161</v>
      </c>
      <c r="D3013" s="1" t="str">
        <f t="shared" si="473"/>
        <v>21:0087</v>
      </c>
      <c r="E3013" t="s">
        <v>11495</v>
      </c>
      <c r="F3013" t="s">
        <v>11496</v>
      </c>
      <c r="H3013">
        <v>55.636354799999999</v>
      </c>
      <c r="I3013">
        <v>-105.1783689</v>
      </c>
      <c r="J3013" s="1" t="str">
        <f t="shared" si="474"/>
        <v>NGR lake sediment grab sample</v>
      </c>
      <c r="K3013" s="1" t="str">
        <f t="shared" si="475"/>
        <v>&lt;177 micron (NGR)</v>
      </c>
      <c r="L3013">
        <v>158</v>
      </c>
      <c r="M3013" t="s">
        <v>110</v>
      </c>
      <c r="N3013">
        <v>3012</v>
      </c>
      <c r="O3013">
        <v>4</v>
      </c>
    </row>
    <row r="3014" spans="1:15" x14ac:dyDescent="0.3">
      <c r="A3014" t="s">
        <v>11497</v>
      </c>
      <c r="B3014" t="s">
        <v>11498</v>
      </c>
      <c r="C3014" s="1" t="str">
        <f t="shared" si="476"/>
        <v>21:0161</v>
      </c>
      <c r="D3014" s="1" t="str">
        <f t="shared" si="473"/>
        <v>21:0087</v>
      </c>
      <c r="E3014" t="s">
        <v>11499</v>
      </c>
      <c r="F3014" t="s">
        <v>11500</v>
      </c>
      <c r="H3014">
        <v>55.6326939</v>
      </c>
      <c r="I3014">
        <v>-105.2196496</v>
      </c>
      <c r="J3014" s="1" t="str">
        <f t="shared" si="474"/>
        <v>NGR lake sediment grab sample</v>
      </c>
      <c r="K3014" s="1" t="str">
        <f t="shared" si="475"/>
        <v>&lt;177 micron (NGR)</v>
      </c>
      <c r="L3014">
        <v>158</v>
      </c>
      <c r="M3014" t="s">
        <v>115</v>
      </c>
      <c r="N3014">
        <v>3013</v>
      </c>
      <c r="O3014">
        <v>19</v>
      </c>
    </row>
    <row r="3015" spans="1:15" x14ac:dyDescent="0.3">
      <c r="A3015" t="s">
        <v>11501</v>
      </c>
      <c r="B3015" t="s">
        <v>11502</v>
      </c>
      <c r="C3015" s="1" t="str">
        <f t="shared" si="476"/>
        <v>21:0161</v>
      </c>
      <c r="D3015" s="1" t="str">
        <f t="shared" si="473"/>
        <v>21:0087</v>
      </c>
      <c r="E3015" t="s">
        <v>11503</v>
      </c>
      <c r="F3015" t="s">
        <v>11504</v>
      </c>
      <c r="H3015">
        <v>55.663220099999997</v>
      </c>
      <c r="I3015">
        <v>-105.23253769999999</v>
      </c>
      <c r="J3015" s="1" t="str">
        <f t="shared" si="474"/>
        <v>NGR lake sediment grab sample</v>
      </c>
      <c r="K3015" s="1" t="str">
        <f t="shared" si="475"/>
        <v>&lt;177 micron (NGR)</v>
      </c>
      <c r="L3015">
        <v>158</v>
      </c>
      <c r="M3015" t="s">
        <v>176</v>
      </c>
      <c r="N3015">
        <v>3014</v>
      </c>
      <c r="O3015">
        <v>15</v>
      </c>
    </row>
    <row r="3016" spans="1:15" x14ac:dyDescent="0.3">
      <c r="A3016" t="s">
        <v>11505</v>
      </c>
      <c r="B3016" t="s">
        <v>11506</v>
      </c>
      <c r="C3016" s="1" t="str">
        <f t="shared" si="476"/>
        <v>21:0161</v>
      </c>
      <c r="D3016" s="1" t="str">
        <f t="shared" si="473"/>
        <v>21:0087</v>
      </c>
      <c r="E3016" t="s">
        <v>11507</v>
      </c>
      <c r="F3016" t="s">
        <v>11508</v>
      </c>
      <c r="H3016">
        <v>55.670326799999998</v>
      </c>
      <c r="I3016">
        <v>-105.272327</v>
      </c>
      <c r="J3016" s="1" t="str">
        <f t="shared" si="474"/>
        <v>NGR lake sediment grab sample</v>
      </c>
      <c r="K3016" s="1" t="str">
        <f t="shared" si="475"/>
        <v>&lt;177 micron (NGR)</v>
      </c>
      <c r="L3016">
        <v>158</v>
      </c>
      <c r="M3016" t="s">
        <v>183</v>
      </c>
      <c r="N3016">
        <v>3015</v>
      </c>
      <c r="O3016">
        <v>36</v>
      </c>
    </row>
    <row r="3017" spans="1:15" x14ac:dyDescent="0.3">
      <c r="A3017" t="s">
        <v>11509</v>
      </c>
      <c r="B3017" t="s">
        <v>11510</v>
      </c>
      <c r="C3017" s="1" t="str">
        <f t="shared" si="476"/>
        <v>21:0161</v>
      </c>
      <c r="D3017" s="1" t="str">
        <f t="shared" si="473"/>
        <v>21:0087</v>
      </c>
      <c r="E3017" t="s">
        <v>11511</v>
      </c>
      <c r="F3017" t="s">
        <v>11512</v>
      </c>
      <c r="H3017">
        <v>55.695426400000002</v>
      </c>
      <c r="I3017">
        <v>-105.2979564</v>
      </c>
      <c r="J3017" s="1" t="str">
        <f t="shared" si="474"/>
        <v>NGR lake sediment grab sample</v>
      </c>
      <c r="K3017" s="1" t="str">
        <f t="shared" si="475"/>
        <v>&lt;177 micron (NGR)</v>
      </c>
      <c r="L3017">
        <v>158</v>
      </c>
      <c r="M3017" t="s">
        <v>68</v>
      </c>
      <c r="N3017">
        <v>3016</v>
      </c>
      <c r="O3017">
        <v>32.5</v>
      </c>
    </row>
    <row r="3018" spans="1:15" x14ac:dyDescent="0.3">
      <c r="A3018" t="s">
        <v>11513</v>
      </c>
      <c r="B3018" t="s">
        <v>11514</v>
      </c>
      <c r="C3018" s="1" t="str">
        <f t="shared" si="476"/>
        <v>21:0161</v>
      </c>
      <c r="D3018" s="1" t="str">
        <f t="shared" si="473"/>
        <v>21:0087</v>
      </c>
      <c r="E3018" t="s">
        <v>11511</v>
      </c>
      <c r="F3018" t="s">
        <v>11515</v>
      </c>
      <c r="H3018">
        <v>55.695426400000002</v>
      </c>
      <c r="I3018">
        <v>-105.2979564</v>
      </c>
      <c r="J3018" s="1" t="str">
        <f t="shared" si="474"/>
        <v>NGR lake sediment grab sample</v>
      </c>
      <c r="K3018" s="1" t="str">
        <f t="shared" si="475"/>
        <v>&lt;177 micron (NGR)</v>
      </c>
      <c r="L3018">
        <v>158</v>
      </c>
      <c r="M3018" t="s">
        <v>72</v>
      </c>
      <c r="N3018">
        <v>3017</v>
      </c>
      <c r="O3018">
        <v>31</v>
      </c>
    </row>
    <row r="3019" spans="1:15" x14ac:dyDescent="0.3">
      <c r="A3019" t="s">
        <v>11516</v>
      </c>
      <c r="B3019" t="s">
        <v>11517</v>
      </c>
      <c r="C3019" s="1" t="str">
        <f t="shared" si="476"/>
        <v>21:0161</v>
      </c>
      <c r="D3019" s="1" t="str">
        <f t="shared" si="473"/>
        <v>21:0087</v>
      </c>
      <c r="E3019" t="s">
        <v>11518</v>
      </c>
      <c r="F3019" t="s">
        <v>11519</v>
      </c>
      <c r="H3019">
        <v>55.695340999999999</v>
      </c>
      <c r="I3019">
        <v>-105.3313648</v>
      </c>
      <c r="J3019" s="1" t="str">
        <f t="shared" si="474"/>
        <v>NGR lake sediment grab sample</v>
      </c>
      <c r="K3019" s="1" t="str">
        <f t="shared" si="475"/>
        <v>&lt;177 micron (NGR)</v>
      </c>
      <c r="L3019">
        <v>158</v>
      </c>
      <c r="M3019" t="s">
        <v>188</v>
      </c>
      <c r="N3019">
        <v>3018</v>
      </c>
      <c r="O3019">
        <v>14</v>
      </c>
    </row>
    <row r="3020" spans="1:15" x14ac:dyDescent="0.3">
      <c r="A3020" t="s">
        <v>11520</v>
      </c>
      <c r="B3020" t="s">
        <v>11521</v>
      </c>
      <c r="C3020" s="1" t="str">
        <f t="shared" si="476"/>
        <v>21:0161</v>
      </c>
      <c r="D3020" s="1" t="str">
        <f t="shared" si="473"/>
        <v>21:0087</v>
      </c>
      <c r="E3020" t="s">
        <v>11522</v>
      </c>
      <c r="F3020" t="s">
        <v>11523</v>
      </c>
      <c r="H3020">
        <v>55.7313148</v>
      </c>
      <c r="I3020">
        <v>-105.31893100000001</v>
      </c>
      <c r="J3020" s="1" t="str">
        <f t="shared" si="474"/>
        <v>NGR lake sediment grab sample</v>
      </c>
      <c r="K3020" s="1" t="str">
        <f t="shared" si="475"/>
        <v>&lt;177 micron (NGR)</v>
      </c>
      <c r="L3020">
        <v>158</v>
      </c>
      <c r="M3020" t="s">
        <v>193</v>
      </c>
      <c r="N3020">
        <v>3019</v>
      </c>
      <c r="O3020">
        <v>16</v>
      </c>
    </row>
    <row r="3021" spans="1:15" x14ac:dyDescent="0.3">
      <c r="A3021" t="s">
        <v>11524</v>
      </c>
      <c r="B3021" t="s">
        <v>11525</v>
      </c>
      <c r="C3021" s="1" t="str">
        <f t="shared" si="476"/>
        <v>21:0161</v>
      </c>
      <c r="D3021" s="1" t="str">
        <f>HYPERLINK("http://geochem.nrcan.gc.ca/cdogs/content/svy/svy_e.htm", "")</f>
        <v/>
      </c>
      <c r="G3021" s="1" t="str">
        <f>HYPERLINK("http://geochem.nrcan.gc.ca/cdogs/content/cr_/cr_00002_e.htm", "2")</f>
        <v>2</v>
      </c>
      <c r="J3021" t="s">
        <v>22</v>
      </c>
      <c r="K3021" t="s">
        <v>23</v>
      </c>
      <c r="L3021">
        <v>158</v>
      </c>
      <c r="M3021" t="s">
        <v>24</v>
      </c>
      <c r="N3021">
        <v>3020</v>
      </c>
      <c r="O3021">
        <v>13</v>
      </c>
    </row>
    <row r="3022" spans="1:15" x14ac:dyDescent="0.3">
      <c r="A3022" t="s">
        <v>11526</v>
      </c>
      <c r="B3022" t="s">
        <v>11527</v>
      </c>
      <c r="C3022" s="1" t="str">
        <f t="shared" si="476"/>
        <v>21:0161</v>
      </c>
      <c r="D3022" s="1" t="str">
        <f t="shared" ref="D3022:D3029" si="477">HYPERLINK("http://geochem.nrcan.gc.ca/cdogs/content/svy/svy210087_e.htm", "21:0087")</f>
        <v>21:0087</v>
      </c>
      <c r="E3022" t="s">
        <v>11528</v>
      </c>
      <c r="F3022" t="s">
        <v>11529</v>
      </c>
      <c r="H3022">
        <v>55.751056699999999</v>
      </c>
      <c r="I3022">
        <v>-105.3286514</v>
      </c>
      <c r="J3022" s="1" t="str">
        <f t="shared" ref="J3022:J3029" si="478">HYPERLINK("http://geochem.nrcan.gc.ca/cdogs/content/kwd/kwd020027_e.htm", "NGR lake sediment grab sample")</f>
        <v>NGR lake sediment grab sample</v>
      </c>
      <c r="K3022" s="1" t="str">
        <f t="shared" ref="K3022:K3029" si="479">HYPERLINK("http://geochem.nrcan.gc.ca/cdogs/content/kwd/kwd080006_e.htm", "&lt;177 micron (NGR)")</f>
        <v>&lt;177 micron (NGR)</v>
      </c>
      <c r="L3022">
        <v>158</v>
      </c>
      <c r="M3022" t="s">
        <v>120</v>
      </c>
      <c r="N3022">
        <v>3021</v>
      </c>
      <c r="O3022">
        <v>24</v>
      </c>
    </row>
    <row r="3023" spans="1:15" x14ac:dyDescent="0.3">
      <c r="A3023" t="s">
        <v>11530</v>
      </c>
      <c r="B3023" t="s">
        <v>11531</v>
      </c>
      <c r="C3023" s="1" t="str">
        <f t="shared" si="476"/>
        <v>21:0161</v>
      </c>
      <c r="D3023" s="1" t="str">
        <f t="shared" si="477"/>
        <v>21:0087</v>
      </c>
      <c r="E3023" t="s">
        <v>11528</v>
      </c>
      <c r="F3023" t="s">
        <v>11532</v>
      </c>
      <c r="H3023">
        <v>55.751056699999999</v>
      </c>
      <c r="I3023">
        <v>-105.3286514</v>
      </c>
      <c r="J3023" s="1" t="str">
        <f t="shared" si="478"/>
        <v>NGR lake sediment grab sample</v>
      </c>
      <c r="K3023" s="1" t="str">
        <f t="shared" si="479"/>
        <v>&lt;177 micron (NGR)</v>
      </c>
      <c r="L3023">
        <v>158</v>
      </c>
      <c r="M3023" t="s">
        <v>197</v>
      </c>
      <c r="N3023">
        <v>3022</v>
      </c>
      <c r="O3023">
        <v>26</v>
      </c>
    </row>
    <row r="3024" spans="1:15" x14ac:dyDescent="0.3">
      <c r="A3024" t="s">
        <v>11533</v>
      </c>
      <c r="B3024" t="s">
        <v>11534</v>
      </c>
      <c r="C3024" s="1" t="str">
        <f t="shared" si="476"/>
        <v>21:0161</v>
      </c>
      <c r="D3024" s="1" t="str">
        <f t="shared" si="477"/>
        <v>21:0087</v>
      </c>
      <c r="E3024" t="s">
        <v>11535</v>
      </c>
      <c r="F3024" t="s">
        <v>11536</v>
      </c>
      <c r="H3024">
        <v>55.779783100000003</v>
      </c>
      <c r="I3024">
        <v>-105.33845959999999</v>
      </c>
      <c r="J3024" s="1" t="str">
        <f t="shared" si="478"/>
        <v>NGR lake sediment grab sample</v>
      </c>
      <c r="K3024" s="1" t="str">
        <f t="shared" si="479"/>
        <v>&lt;177 micron (NGR)</v>
      </c>
      <c r="L3024">
        <v>159</v>
      </c>
      <c r="M3024" t="s">
        <v>19</v>
      </c>
      <c r="N3024">
        <v>3023</v>
      </c>
      <c r="O3024">
        <v>34</v>
      </c>
    </row>
    <row r="3025" spans="1:15" x14ac:dyDescent="0.3">
      <c r="A3025" t="s">
        <v>11537</v>
      </c>
      <c r="B3025" t="s">
        <v>11538</v>
      </c>
      <c r="C3025" s="1" t="str">
        <f t="shared" si="476"/>
        <v>21:0161</v>
      </c>
      <c r="D3025" s="1" t="str">
        <f t="shared" si="477"/>
        <v>21:0087</v>
      </c>
      <c r="E3025" t="s">
        <v>11539</v>
      </c>
      <c r="F3025" t="s">
        <v>11540</v>
      </c>
      <c r="H3025">
        <v>55.800337499999998</v>
      </c>
      <c r="I3025">
        <v>-105.37692300000001</v>
      </c>
      <c r="J3025" s="1" t="str">
        <f t="shared" si="478"/>
        <v>NGR lake sediment grab sample</v>
      </c>
      <c r="K3025" s="1" t="str">
        <f t="shared" si="479"/>
        <v>&lt;177 micron (NGR)</v>
      </c>
      <c r="L3025">
        <v>159</v>
      </c>
      <c r="M3025" t="s">
        <v>29</v>
      </c>
      <c r="N3025">
        <v>3024</v>
      </c>
      <c r="O3025">
        <v>28</v>
      </c>
    </row>
    <row r="3026" spans="1:15" x14ac:dyDescent="0.3">
      <c r="A3026" t="s">
        <v>11541</v>
      </c>
      <c r="B3026" t="s">
        <v>11542</v>
      </c>
      <c r="C3026" s="1" t="str">
        <f t="shared" si="476"/>
        <v>21:0161</v>
      </c>
      <c r="D3026" s="1" t="str">
        <f t="shared" si="477"/>
        <v>21:0087</v>
      </c>
      <c r="E3026" t="s">
        <v>11543</v>
      </c>
      <c r="F3026" t="s">
        <v>11544</v>
      </c>
      <c r="H3026">
        <v>55.829928000000002</v>
      </c>
      <c r="I3026">
        <v>-105.3963669</v>
      </c>
      <c r="J3026" s="1" t="str">
        <f t="shared" si="478"/>
        <v>NGR lake sediment grab sample</v>
      </c>
      <c r="K3026" s="1" t="str">
        <f t="shared" si="479"/>
        <v>&lt;177 micron (NGR)</v>
      </c>
      <c r="L3026">
        <v>159</v>
      </c>
      <c r="M3026" t="s">
        <v>34</v>
      </c>
      <c r="N3026">
        <v>3025</v>
      </c>
      <c r="O3026">
        <v>18.5</v>
      </c>
    </row>
    <row r="3027" spans="1:15" x14ac:dyDescent="0.3">
      <c r="A3027" t="s">
        <v>11545</v>
      </c>
      <c r="B3027" t="s">
        <v>11546</v>
      </c>
      <c r="C3027" s="1" t="str">
        <f t="shared" si="476"/>
        <v>21:0161</v>
      </c>
      <c r="D3027" s="1" t="str">
        <f t="shared" si="477"/>
        <v>21:0087</v>
      </c>
      <c r="E3027" t="s">
        <v>11547</v>
      </c>
      <c r="F3027" t="s">
        <v>11548</v>
      </c>
      <c r="H3027">
        <v>55.8533142</v>
      </c>
      <c r="I3027">
        <v>-105.3886182</v>
      </c>
      <c r="J3027" s="1" t="str">
        <f t="shared" si="478"/>
        <v>NGR lake sediment grab sample</v>
      </c>
      <c r="K3027" s="1" t="str">
        <f t="shared" si="479"/>
        <v>&lt;177 micron (NGR)</v>
      </c>
      <c r="L3027">
        <v>159</v>
      </c>
      <c r="M3027" t="s">
        <v>39</v>
      </c>
      <c r="N3027">
        <v>3026</v>
      </c>
      <c r="O3027">
        <v>30.5</v>
      </c>
    </row>
    <row r="3028" spans="1:15" x14ac:dyDescent="0.3">
      <c r="A3028" t="s">
        <v>11549</v>
      </c>
      <c r="B3028" t="s">
        <v>11550</v>
      </c>
      <c r="C3028" s="1" t="str">
        <f t="shared" si="476"/>
        <v>21:0161</v>
      </c>
      <c r="D3028" s="1" t="str">
        <f t="shared" si="477"/>
        <v>21:0087</v>
      </c>
      <c r="E3028" t="s">
        <v>11551</v>
      </c>
      <c r="F3028" t="s">
        <v>11552</v>
      </c>
      <c r="H3028">
        <v>55.8839732</v>
      </c>
      <c r="I3028">
        <v>-105.35215580000001</v>
      </c>
      <c r="J3028" s="1" t="str">
        <f t="shared" si="478"/>
        <v>NGR lake sediment grab sample</v>
      </c>
      <c r="K3028" s="1" t="str">
        <f t="shared" si="479"/>
        <v>&lt;177 micron (NGR)</v>
      </c>
      <c r="L3028">
        <v>159</v>
      </c>
      <c r="M3028" t="s">
        <v>44</v>
      </c>
      <c r="N3028">
        <v>3027</v>
      </c>
      <c r="O3028">
        <v>19.5</v>
      </c>
    </row>
    <row r="3029" spans="1:15" x14ac:dyDescent="0.3">
      <c r="A3029" t="s">
        <v>11553</v>
      </c>
      <c r="B3029" t="s">
        <v>11554</v>
      </c>
      <c r="C3029" s="1" t="str">
        <f t="shared" si="476"/>
        <v>21:0161</v>
      </c>
      <c r="D3029" s="1" t="str">
        <f t="shared" si="477"/>
        <v>21:0087</v>
      </c>
      <c r="E3029" t="s">
        <v>11555</v>
      </c>
      <c r="F3029" t="s">
        <v>11556</v>
      </c>
      <c r="H3029">
        <v>55.876669800000002</v>
      </c>
      <c r="I3029">
        <v>-105.39045</v>
      </c>
      <c r="J3029" s="1" t="str">
        <f t="shared" si="478"/>
        <v>NGR lake sediment grab sample</v>
      </c>
      <c r="K3029" s="1" t="str">
        <f t="shared" si="479"/>
        <v>&lt;177 micron (NGR)</v>
      </c>
      <c r="L3029">
        <v>159</v>
      </c>
      <c r="M3029" t="s">
        <v>49</v>
      </c>
      <c r="N3029">
        <v>3028</v>
      </c>
      <c r="O3029">
        <v>19</v>
      </c>
    </row>
    <row r="3030" spans="1:15" x14ac:dyDescent="0.3">
      <c r="A3030" t="s">
        <v>11557</v>
      </c>
      <c r="B3030" t="s">
        <v>11558</v>
      </c>
      <c r="C3030" s="1" t="str">
        <f t="shared" si="476"/>
        <v>21:0161</v>
      </c>
      <c r="D3030" s="1" t="str">
        <f>HYPERLINK("http://geochem.nrcan.gc.ca/cdogs/content/svy/svy_e.htm", "")</f>
        <v/>
      </c>
      <c r="G3030" s="1" t="str">
        <f>HYPERLINK("http://geochem.nrcan.gc.ca/cdogs/content/cr_/cr_00003_e.htm", "3")</f>
        <v>3</v>
      </c>
      <c r="J3030" t="s">
        <v>22</v>
      </c>
      <c r="K3030" t="s">
        <v>23</v>
      </c>
      <c r="L3030">
        <v>159</v>
      </c>
      <c r="M3030" t="s">
        <v>24</v>
      </c>
      <c r="N3030">
        <v>3029</v>
      </c>
      <c r="O3030">
        <v>14</v>
      </c>
    </row>
    <row r="3031" spans="1:15" x14ac:dyDescent="0.3">
      <c r="A3031" t="s">
        <v>11559</v>
      </c>
      <c r="B3031" t="s">
        <v>11560</v>
      </c>
      <c r="C3031" s="1" t="str">
        <f t="shared" si="476"/>
        <v>21:0161</v>
      </c>
      <c r="D3031" s="1" t="str">
        <f t="shared" ref="D3031:D3047" si="480">HYPERLINK("http://geochem.nrcan.gc.ca/cdogs/content/svy/svy210087_e.htm", "21:0087")</f>
        <v>21:0087</v>
      </c>
      <c r="E3031" t="s">
        <v>11561</v>
      </c>
      <c r="F3031" t="s">
        <v>11562</v>
      </c>
      <c r="H3031">
        <v>55.885482000000003</v>
      </c>
      <c r="I3031">
        <v>-105.4416969</v>
      </c>
      <c r="J3031" s="1" t="str">
        <f t="shared" ref="J3031:J3047" si="481">HYPERLINK("http://geochem.nrcan.gc.ca/cdogs/content/kwd/kwd020027_e.htm", "NGR lake sediment grab sample")</f>
        <v>NGR lake sediment grab sample</v>
      </c>
      <c r="K3031" s="1" t="str">
        <f t="shared" ref="K3031:K3047" si="482">HYPERLINK("http://geochem.nrcan.gc.ca/cdogs/content/kwd/kwd080006_e.htm", "&lt;177 micron (NGR)")</f>
        <v>&lt;177 micron (NGR)</v>
      </c>
      <c r="L3031">
        <v>159</v>
      </c>
      <c r="M3031" t="s">
        <v>54</v>
      </c>
      <c r="N3031">
        <v>3030</v>
      </c>
      <c r="O3031">
        <v>55.5</v>
      </c>
    </row>
    <row r="3032" spans="1:15" x14ac:dyDescent="0.3">
      <c r="A3032" t="s">
        <v>11563</v>
      </c>
      <c r="B3032" t="s">
        <v>11564</v>
      </c>
      <c r="C3032" s="1" t="str">
        <f t="shared" si="476"/>
        <v>21:0161</v>
      </c>
      <c r="D3032" s="1" t="str">
        <f t="shared" si="480"/>
        <v>21:0087</v>
      </c>
      <c r="E3032" t="s">
        <v>11565</v>
      </c>
      <c r="F3032" t="s">
        <v>11566</v>
      </c>
      <c r="H3032">
        <v>55.915126000000001</v>
      </c>
      <c r="I3032">
        <v>-105.443634</v>
      </c>
      <c r="J3032" s="1" t="str">
        <f t="shared" si="481"/>
        <v>NGR lake sediment grab sample</v>
      </c>
      <c r="K3032" s="1" t="str">
        <f t="shared" si="482"/>
        <v>&lt;177 micron (NGR)</v>
      </c>
      <c r="L3032">
        <v>159</v>
      </c>
      <c r="M3032" t="s">
        <v>59</v>
      </c>
      <c r="N3032">
        <v>3031</v>
      </c>
      <c r="O3032">
        <v>33</v>
      </c>
    </row>
    <row r="3033" spans="1:15" x14ac:dyDescent="0.3">
      <c r="A3033" t="s">
        <v>11567</v>
      </c>
      <c r="B3033" t="s">
        <v>11568</v>
      </c>
      <c r="C3033" s="1" t="str">
        <f t="shared" si="476"/>
        <v>21:0161</v>
      </c>
      <c r="D3033" s="1" t="str">
        <f t="shared" si="480"/>
        <v>21:0087</v>
      </c>
      <c r="E3033" t="s">
        <v>11569</v>
      </c>
      <c r="F3033" t="s">
        <v>11570</v>
      </c>
      <c r="H3033">
        <v>55.950183799999998</v>
      </c>
      <c r="I3033">
        <v>-105.4392308</v>
      </c>
      <c r="J3033" s="1" t="str">
        <f t="shared" si="481"/>
        <v>NGR lake sediment grab sample</v>
      </c>
      <c r="K3033" s="1" t="str">
        <f t="shared" si="482"/>
        <v>&lt;177 micron (NGR)</v>
      </c>
      <c r="L3033">
        <v>159</v>
      </c>
      <c r="M3033" t="s">
        <v>105</v>
      </c>
      <c r="N3033">
        <v>3032</v>
      </c>
      <c r="O3033">
        <v>56</v>
      </c>
    </row>
    <row r="3034" spans="1:15" x14ac:dyDescent="0.3">
      <c r="A3034" t="s">
        <v>11571</v>
      </c>
      <c r="B3034" t="s">
        <v>11572</v>
      </c>
      <c r="C3034" s="1" t="str">
        <f t="shared" si="476"/>
        <v>21:0161</v>
      </c>
      <c r="D3034" s="1" t="str">
        <f t="shared" si="480"/>
        <v>21:0087</v>
      </c>
      <c r="E3034" t="s">
        <v>11573</v>
      </c>
      <c r="F3034" t="s">
        <v>11574</v>
      </c>
      <c r="H3034">
        <v>55.982499900000001</v>
      </c>
      <c r="I3034">
        <v>-105.4476106</v>
      </c>
      <c r="J3034" s="1" t="str">
        <f t="shared" si="481"/>
        <v>NGR lake sediment grab sample</v>
      </c>
      <c r="K3034" s="1" t="str">
        <f t="shared" si="482"/>
        <v>&lt;177 micron (NGR)</v>
      </c>
      <c r="L3034">
        <v>159</v>
      </c>
      <c r="M3034" t="s">
        <v>110</v>
      </c>
      <c r="N3034">
        <v>3033</v>
      </c>
      <c r="O3034">
        <v>24</v>
      </c>
    </row>
    <row r="3035" spans="1:15" x14ac:dyDescent="0.3">
      <c r="A3035" t="s">
        <v>11575</v>
      </c>
      <c r="B3035" t="s">
        <v>11576</v>
      </c>
      <c r="C3035" s="1" t="str">
        <f t="shared" si="476"/>
        <v>21:0161</v>
      </c>
      <c r="D3035" s="1" t="str">
        <f t="shared" si="480"/>
        <v>21:0087</v>
      </c>
      <c r="E3035" t="s">
        <v>11577</v>
      </c>
      <c r="F3035" t="s">
        <v>11578</v>
      </c>
      <c r="H3035">
        <v>55.979588200000002</v>
      </c>
      <c r="I3035">
        <v>-105.5036671</v>
      </c>
      <c r="J3035" s="1" t="str">
        <f t="shared" si="481"/>
        <v>NGR lake sediment grab sample</v>
      </c>
      <c r="K3035" s="1" t="str">
        <f t="shared" si="482"/>
        <v>&lt;177 micron (NGR)</v>
      </c>
      <c r="L3035">
        <v>159</v>
      </c>
      <c r="M3035" t="s">
        <v>115</v>
      </c>
      <c r="N3035">
        <v>3034</v>
      </c>
      <c r="O3035">
        <v>62</v>
      </c>
    </row>
    <row r="3036" spans="1:15" x14ac:dyDescent="0.3">
      <c r="A3036" t="s">
        <v>11579</v>
      </c>
      <c r="B3036" t="s">
        <v>11580</v>
      </c>
      <c r="C3036" s="1" t="str">
        <f t="shared" si="476"/>
        <v>21:0161</v>
      </c>
      <c r="D3036" s="1" t="str">
        <f t="shared" si="480"/>
        <v>21:0087</v>
      </c>
      <c r="E3036" t="s">
        <v>11581</v>
      </c>
      <c r="F3036" t="s">
        <v>11582</v>
      </c>
      <c r="H3036">
        <v>55.974974699999997</v>
      </c>
      <c r="I3036">
        <v>-105.53245029999999</v>
      </c>
      <c r="J3036" s="1" t="str">
        <f t="shared" si="481"/>
        <v>NGR lake sediment grab sample</v>
      </c>
      <c r="K3036" s="1" t="str">
        <f t="shared" si="482"/>
        <v>&lt;177 micron (NGR)</v>
      </c>
      <c r="L3036">
        <v>159</v>
      </c>
      <c r="M3036" t="s">
        <v>176</v>
      </c>
      <c r="N3036">
        <v>3035</v>
      </c>
      <c r="O3036">
        <v>12.5</v>
      </c>
    </row>
    <row r="3037" spans="1:15" x14ac:dyDescent="0.3">
      <c r="A3037" t="s">
        <v>11583</v>
      </c>
      <c r="B3037" t="s">
        <v>11584</v>
      </c>
      <c r="C3037" s="1" t="str">
        <f t="shared" si="476"/>
        <v>21:0161</v>
      </c>
      <c r="D3037" s="1" t="str">
        <f t="shared" si="480"/>
        <v>21:0087</v>
      </c>
      <c r="E3037" t="s">
        <v>11585</v>
      </c>
      <c r="F3037" t="s">
        <v>11586</v>
      </c>
      <c r="H3037">
        <v>55.954398300000001</v>
      </c>
      <c r="I3037">
        <v>-105.51134759999999</v>
      </c>
      <c r="J3037" s="1" t="str">
        <f t="shared" si="481"/>
        <v>NGR lake sediment grab sample</v>
      </c>
      <c r="K3037" s="1" t="str">
        <f t="shared" si="482"/>
        <v>&lt;177 micron (NGR)</v>
      </c>
      <c r="L3037">
        <v>159</v>
      </c>
      <c r="M3037" t="s">
        <v>120</v>
      </c>
      <c r="N3037">
        <v>3036</v>
      </c>
      <c r="O3037">
        <v>2.4</v>
      </c>
    </row>
    <row r="3038" spans="1:15" x14ac:dyDescent="0.3">
      <c r="A3038" t="s">
        <v>11587</v>
      </c>
      <c r="B3038" t="s">
        <v>11588</v>
      </c>
      <c r="C3038" s="1" t="str">
        <f t="shared" si="476"/>
        <v>21:0161</v>
      </c>
      <c r="D3038" s="1" t="str">
        <f t="shared" si="480"/>
        <v>21:0087</v>
      </c>
      <c r="E3038" t="s">
        <v>11589</v>
      </c>
      <c r="F3038" t="s">
        <v>11590</v>
      </c>
      <c r="H3038">
        <v>55.906883100000002</v>
      </c>
      <c r="I3038">
        <v>-105.4851287</v>
      </c>
      <c r="J3038" s="1" t="str">
        <f t="shared" si="481"/>
        <v>NGR lake sediment grab sample</v>
      </c>
      <c r="K3038" s="1" t="str">
        <f t="shared" si="482"/>
        <v>&lt;177 micron (NGR)</v>
      </c>
      <c r="L3038">
        <v>159</v>
      </c>
      <c r="M3038" t="s">
        <v>183</v>
      </c>
      <c r="N3038">
        <v>3037</v>
      </c>
      <c r="O3038">
        <v>12.5</v>
      </c>
    </row>
    <row r="3039" spans="1:15" x14ac:dyDescent="0.3">
      <c r="A3039" t="s">
        <v>11591</v>
      </c>
      <c r="B3039" t="s">
        <v>11592</v>
      </c>
      <c r="C3039" s="1" t="str">
        <f t="shared" si="476"/>
        <v>21:0161</v>
      </c>
      <c r="D3039" s="1" t="str">
        <f t="shared" si="480"/>
        <v>21:0087</v>
      </c>
      <c r="E3039" t="s">
        <v>11593</v>
      </c>
      <c r="F3039" t="s">
        <v>11594</v>
      </c>
      <c r="H3039">
        <v>55.8816554</v>
      </c>
      <c r="I3039">
        <v>-105.5023978</v>
      </c>
      <c r="J3039" s="1" t="str">
        <f t="shared" si="481"/>
        <v>NGR lake sediment grab sample</v>
      </c>
      <c r="K3039" s="1" t="str">
        <f t="shared" si="482"/>
        <v>&lt;177 micron (NGR)</v>
      </c>
      <c r="L3039">
        <v>159</v>
      </c>
      <c r="M3039" t="s">
        <v>188</v>
      </c>
      <c r="N3039">
        <v>3038</v>
      </c>
      <c r="O3039">
        <v>11.5</v>
      </c>
    </row>
    <row r="3040" spans="1:15" x14ac:dyDescent="0.3">
      <c r="A3040" t="s">
        <v>11595</v>
      </c>
      <c r="B3040" t="s">
        <v>11596</v>
      </c>
      <c r="C3040" s="1" t="str">
        <f t="shared" si="476"/>
        <v>21:0161</v>
      </c>
      <c r="D3040" s="1" t="str">
        <f t="shared" si="480"/>
        <v>21:0087</v>
      </c>
      <c r="E3040" t="s">
        <v>11597</v>
      </c>
      <c r="F3040" t="s">
        <v>11598</v>
      </c>
      <c r="H3040">
        <v>55.849355299999999</v>
      </c>
      <c r="I3040">
        <v>-105.4908003</v>
      </c>
      <c r="J3040" s="1" t="str">
        <f t="shared" si="481"/>
        <v>NGR lake sediment grab sample</v>
      </c>
      <c r="K3040" s="1" t="str">
        <f t="shared" si="482"/>
        <v>&lt;177 micron (NGR)</v>
      </c>
      <c r="L3040">
        <v>159</v>
      </c>
      <c r="M3040" t="s">
        <v>193</v>
      </c>
      <c r="N3040">
        <v>3039</v>
      </c>
      <c r="O3040">
        <v>36.5</v>
      </c>
    </row>
    <row r="3041" spans="1:15" x14ac:dyDescent="0.3">
      <c r="A3041" t="s">
        <v>11599</v>
      </c>
      <c r="B3041" t="s">
        <v>11600</v>
      </c>
      <c r="C3041" s="1" t="str">
        <f t="shared" si="476"/>
        <v>21:0161</v>
      </c>
      <c r="D3041" s="1" t="str">
        <f t="shared" si="480"/>
        <v>21:0087</v>
      </c>
      <c r="E3041" t="s">
        <v>11601</v>
      </c>
      <c r="F3041" t="s">
        <v>11602</v>
      </c>
      <c r="H3041">
        <v>55.848626899999999</v>
      </c>
      <c r="I3041">
        <v>-105.4460701</v>
      </c>
      <c r="J3041" s="1" t="str">
        <f t="shared" si="481"/>
        <v>NGR lake sediment grab sample</v>
      </c>
      <c r="K3041" s="1" t="str">
        <f t="shared" si="482"/>
        <v>&lt;177 micron (NGR)</v>
      </c>
      <c r="L3041">
        <v>159</v>
      </c>
      <c r="M3041" t="s">
        <v>635</v>
      </c>
      <c r="N3041">
        <v>3040</v>
      </c>
      <c r="O3041">
        <v>20</v>
      </c>
    </row>
    <row r="3042" spans="1:15" x14ac:dyDescent="0.3">
      <c r="A3042" t="s">
        <v>11603</v>
      </c>
      <c r="B3042" t="s">
        <v>11604</v>
      </c>
      <c r="C3042" s="1" t="str">
        <f t="shared" si="476"/>
        <v>21:0161</v>
      </c>
      <c r="D3042" s="1" t="str">
        <f t="shared" si="480"/>
        <v>21:0087</v>
      </c>
      <c r="E3042" t="s">
        <v>11605</v>
      </c>
      <c r="F3042" t="s">
        <v>11606</v>
      </c>
      <c r="H3042">
        <v>55.814535499999998</v>
      </c>
      <c r="I3042">
        <v>-105.4313174</v>
      </c>
      <c r="J3042" s="1" t="str">
        <f t="shared" si="481"/>
        <v>NGR lake sediment grab sample</v>
      </c>
      <c r="K3042" s="1" t="str">
        <f t="shared" si="482"/>
        <v>&lt;177 micron (NGR)</v>
      </c>
      <c r="L3042">
        <v>159</v>
      </c>
      <c r="M3042" t="s">
        <v>640</v>
      </c>
      <c r="N3042">
        <v>3041</v>
      </c>
      <c r="O3042">
        <v>32.5</v>
      </c>
    </row>
    <row r="3043" spans="1:15" x14ac:dyDescent="0.3">
      <c r="A3043" t="s">
        <v>11607</v>
      </c>
      <c r="B3043" t="s">
        <v>11608</v>
      </c>
      <c r="C3043" s="1" t="str">
        <f t="shared" si="476"/>
        <v>21:0161</v>
      </c>
      <c r="D3043" s="1" t="str">
        <f t="shared" si="480"/>
        <v>21:0087</v>
      </c>
      <c r="E3043" t="s">
        <v>11585</v>
      </c>
      <c r="F3043" t="s">
        <v>11609</v>
      </c>
      <c r="H3043">
        <v>55.954398300000001</v>
      </c>
      <c r="I3043">
        <v>-105.51134759999999</v>
      </c>
      <c r="J3043" s="1" t="str">
        <f t="shared" si="481"/>
        <v>NGR lake sediment grab sample</v>
      </c>
      <c r="K3043" s="1" t="str">
        <f t="shared" si="482"/>
        <v>&lt;177 micron (NGR)</v>
      </c>
      <c r="L3043">
        <v>159</v>
      </c>
      <c r="M3043" t="s">
        <v>197</v>
      </c>
      <c r="N3043">
        <v>3042</v>
      </c>
      <c r="O3043">
        <v>2</v>
      </c>
    </row>
    <row r="3044" spans="1:15" x14ac:dyDescent="0.3">
      <c r="A3044" t="s">
        <v>11610</v>
      </c>
      <c r="B3044" t="s">
        <v>11611</v>
      </c>
      <c r="C3044" s="1" t="str">
        <f t="shared" si="476"/>
        <v>21:0161</v>
      </c>
      <c r="D3044" s="1" t="str">
        <f t="shared" si="480"/>
        <v>21:0087</v>
      </c>
      <c r="E3044" t="s">
        <v>11612</v>
      </c>
      <c r="F3044" t="s">
        <v>11613</v>
      </c>
      <c r="H3044">
        <v>55.784896199999999</v>
      </c>
      <c r="I3044">
        <v>-105.4277999</v>
      </c>
      <c r="J3044" s="1" t="str">
        <f t="shared" si="481"/>
        <v>NGR lake sediment grab sample</v>
      </c>
      <c r="K3044" s="1" t="str">
        <f t="shared" si="482"/>
        <v>&lt;177 micron (NGR)</v>
      </c>
      <c r="L3044">
        <v>160</v>
      </c>
      <c r="M3044" t="s">
        <v>19</v>
      </c>
      <c r="N3044">
        <v>3043</v>
      </c>
      <c r="O3044">
        <v>19</v>
      </c>
    </row>
    <row r="3045" spans="1:15" x14ac:dyDescent="0.3">
      <c r="A3045" t="s">
        <v>11614</v>
      </c>
      <c r="B3045" t="s">
        <v>11615</v>
      </c>
      <c r="C3045" s="1" t="str">
        <f t="shared" si="476"/>
        <v>21:0161</v>
      </c>
      <c r="D3045" s="1" t="str">
        <f t="shared" si="480"/>
        <v>21:0087</v>
      </c>
      <c r="E3045" t="s">
        <v>11616</v>
      </c>
      <c r="F3045" t="s">
        <v>11617</v>
      </c>
      <c r="H3045">
        <v>55.784427600000001</v>
      </c>
      <c r="I3045">
        <v>-105.27790760000001</v>
      </c>
      <c r="J3045" s="1" t="str">
        <f t="shared" si="481"/>
        <v>NGR lake sediment grab sample</v>
      </c>
      <c r="K3045" s="1" t="str">
        <f t="shared" si="482"/>
        <v>&lt;177 micron (NGR)</v>
      </c>
      <c r="L3045">
        <v>160</v>
      </c>
      <c r="M3045" t="s">
        <v>29</v>
      </c>
      <c r="N3045">
        <v>3044</v>
      </c>
      <c r="O3045">
        <v>19.5</v>
      </c>
    </row>
    <row r="3046" spans="1:15" x14ac:dyDescent="0.3">
      <c r="A3046" t="s">
        <v>11618</v>
      </c>
      <c r="B3046" t="s">
        <v>11619</v>
      </c>
      <c r="C3046" s="1" t="str">
        <f t="shared" si="476"/>
        <v>21:0161</v>
      </c>
      <c r="D3046" s="1" t="str">
        <f t="shared" si="480"/>
        <v>21:0087</v>
      </c>
      <c r="E3046" t="s">
        <v>11620</v>
      </c>
      <c r="F3046" t="s">
        <v>11621</v>
      </c>
      <c r="H3046">
        <v>55.764623200000003</v>
      </c>
      <c r="I3046">
        <v>-105.29370369999999</v>
      </c>
      <c r="J3046" s="1" t="str">
        <f t="shared" si="481"/>
        <v>NGR lake sediment grab sample</v>
      </c>
      <c r="K3046" s="1" t="str">
        <f t="shared" si="482"/>
        <v>&lt;177 micron (NGR)</v>
      </c>
      <c r="L3046">
        <v>160</v>
      </c>
      <c r="M3046" t="s">
        <v>34</v>
      </c>
      <c r="N3046">
        <v>3045</v>
      </c>
      <c r="O3046">
        <v>21.5</v>
      </c>
    </row>
    <row r="3047" spans="1:15" x14ac:dyDescent="0.3">
      <c r="A3047" t="s">
        <v>11622</v>
      </c>
      <c r="B3047" t="s">
        <v>11623</v>
      </c>
      <c r="C3047" s="1" t="str">
        <f t="shared" si="476"/>
        <v>21:0161</v>
      </c>
      <c r="D3047" s="1" t="str">
        <f t="shared" si="480"/>
        <v>21:0087</v>
      </c>
      <c r="E3047" t="s">
        <v>11624</v>
      </c>
      <c r="F3047" t="s">
        <v>11625</v>
      </c>
      <c r="H3047">
        <v>55.749093000000002</v>
      </c>
      <c r="I3047">
        <v>-105.3859862</v>
      </c>
      <c r="J3047" s="1" t="str">
        <f t="shared" si="481"/>
        <v>NGR lake sediment grab sample</v>
      </c>
      <c r="K3047" s="1" t="str">
        <f t="shared" si="482"/>
        <v>&lt;177 micron (NGR)</v>
      </c>
      <c r="L3047">
        <v>160</v>
      </c>
      <c r="M3047" t="s">
        <v>39</v>
      </c>
      <c r="N3047">
        <v>3046</v>
      </c>
      <c r="O3047">
        <v>33</v>
      </c>
    </row>
    <row r="3048" spans="1:15" x14ac:dyDescent="0.3">
      <c r="A3048" t="s">
        <v>11626</v>
      </c>
      <c r="B3048" t="s">
        <v>11627</v>
      </c>
      <c r="C3048" s="1" t="str">
        <f t="shared" si="476"/>
        <v>21:0161</v>
      </c>
      <c r="D3048" s="1" t="str">
        <f>HYPERLINK("http://geochem.nrcan.gc.ca/cdogs/content/svy/svy_e.htm", "")</f>
        <v/>
      </c>
      <c r="G3048" s="1" t="str">
        <f>HYPERLINK("http://geochem.nrcan.gc.ca/cdogs/content/cr_/cr_00001_e.htm", "1")</f>
        <v>1</v>
      </c>
      <c r="J3048" t="s">
        <v>22</v>
      </c>
      <c r="K3048" t="s">
        <v>23</v>
      </c>
      <c r="L3048">
        <v>160</v>
      </c>
      <c r="M3048" t="s">
        <v>24</v>
      </c>
      <c r="N3048">
        <v>3047</v>
      </c>
      <c r="O3048">
        <v>47</v>
      </c>
    </row>
    <row r="3049" spans="1:15" x14ac:dyDescent="0.3">
      <c r="A3049" t="s">
        <v>11628</v>
      </c>
      <c r="B3049" t="s">
        <v>11629</v>
      </c>
      <c r="C3049" s="1" t="str">
        <f t="shared" si="476"/>
        <v>21:0161</v>
      </c>
      <c r="D3049" s="1" t="str">
        <f t="shared" ref="D3049:D3077" si="483">HYPERLINK("http://geochem.nrcan.gc.ca/cdogs/content/svy/svy210087_e.htm", "21:0087")</f>
        <v>21:0087</v>
      </c>
      <c r="E3049" t="s">
        <v>11630</v>
      </c>
      <c r="F3049" t="s">
        <v>11631</v>
      </c>
      <c r="H3049">
        <v>55.720300799999997</v>
      </c>
      <c r="I3049">
        <v>-105.3984371</v>
      </c>
      <c r="J3049" s="1" t="str">
        <f t="shared" ref="J3049:J3077" si="484">HYPERLINK("http://geochem.nrcan.gc.ca/cdogs/content/kwd/kwd020027_e.htm", "NGR lake sediment grab sample")</f>
        <v>NGR lake sediment grab sample</v>
      </c>
      <c r="K3049" s="1" t="str">
        <f t="shared" ref="K3049:K3077" si="485">HYPERLINK("http://geochem.nrcan.gc.ca/cdogs/content/kwd/kwd080006_e.htm", "&lt;177 micron (NGR)")</f>
        <v>&lt;177 micron (NGR)</v>
      </c>
      <c r="L3049">
        <v>160</v>
      </c>
      <c r="M3049" t="s">
        <v>44</v>
      </c>
      <c r="N3049">
        <v>3048</v>
      </c>
      <c r="O3049">
        <v>28</v>
      </c>
    </row>
    <row r="3050" spans="1:15" x14ac:dyDescent="0.3">
      <c r="A3050" t="s">
        <v>11632</v>
      </c>
      <c r="B3050" t="s">
        <v>11633</v>
      </c>
      <c r="C3050" s="1" t="str">
        <f t="shared" si="476"/>
        <v>21:0161</v>
      </c>
      <c r="D3050" s="1" t="str">
        <f t="shared" si="483"/>
        <v>21:0087</v>
      </c>
      <c r="E3050" t="s">
        <v>11634</v>
      </c>
      <c r="F3050" t="s">
        <v>11635</v>
      </c>
      <c r="H3050">
        <v>55.696081999999997</v>
      </c>
      <c r="I3050">
        <v>-105.38546289999999</v>
      </c>
      <c r="J3050" s="1" t="str">
        <f t="shared" si="484"/>
        <v>NGR lake sediment grab sample</v>
      </c>
      <c r="K3050" s="1" t="str">
        <f t="shared" si="485"/>
        <v>&lt;177 micron (NGR)</v>
      </c>
      <c r="L3050">
        <v>160</v>
      </c>
      <c r="M3050" t="s">
        <v>49</v>
      </c>
      <c r="N3050">
        <v>3049</v>
      </c>
      <c r="O3050">
        <v>15.5</v>
      </c>
    </row>
    <row r="3051" spans="1:15" x14ac:dyDescent="0.3">
      <c r="A3051" t="s">
        <v>11636</v>
      </c>
      <c r="B3051" t="s">
        <v>11637</v>
      </c>
      <c r="C3051" s="1" t="str">
        <f t="shared" si="476"/>
        <v>21:0161</v>
      </c>
      <c r="D3051" s="1" t="str">
        <f t="shared" si="483"/>
        <v>21:0087</v>
      </c>
      <c r="E3051" t="s">
        <v>11638</v>
      </c>
      <c r="F3051" t="s">
        <v>11639</v>
      </c>
      <c r="H3051">
        <v>55.671822599999999</v>
      </c>
      <c r="I3051">
        <v>-105.38522399999999</v>
      </c>
      <c r="J3051" s="1" t="str">
        <f t="shared" si="484"/>
        <v>NGR lake sediment grab sample</v>
      </c>
      <c r="K3051" s="1" t="str">
        <f t="shared" si="485"/>
        <v>&lt;177 micron (NGR)</v>
      </c>
      <c r="L3051">
        <v>160</v>
      </c>
      <c r="M3051" t="s">
        <v>54</v>
      </c>
      <c r="N3051">
        <v>3050</v>
      </c>
      <c r="O3051">
        <v>39</v>
      </c>
    </row>
    <row r="3052" spans="1:15" x14ac:dyDescent="0.3">
      <c r="A3052" t="s">
        <v>11640</v>
      </c>
      <c r="B3052" t="s">
        <v>11641</v>
      </c>
      <c r="C3052" s="1" t="str">
        <f t="shared" si="476"/>
        <v>21:0161</v>
      </c>
      <c r="D3052" s="1" t="str">
        <f t="shared" si="483"/>
        <v>21:0087</v>
      </c>
      <c r="E3052" t="s">
        <v>11642</v>
      </c>
      <c r="F3052" t="s">
        <v>11643</v>
      </c>
      <c r="H3052">
        <v>55.661218699999999</v>
      </c>
      <c r="I3052">
        <v>-105.3231284</v>
      </c>
      <c r="J3052" s="1" t="str">
        <f t="shared" si="484"/>
        <v>NGR lake sediment grab sample</v>
      </c>
      <c r="K3052" s="1" t="str">
        <f t="shared" si="485"/>
        <v>&lt;177 micron (NGR)</v>
      </c>
      <c r="L3052">
        <v>160</v>
      </c>
      <c r="M3052" t="s">
        <v>59</v>
      </c>
      <c r="N3052">
        <v>3051</v>
      </c>
      <c r="O3052">
        <v>37</v>
      </c>
    </row>
    <row r="3053" spans="1:15" x14ac:dyDescent="0.3">
      <c r="A3053" t="s">
        <v>11644</v>
      </c>
      <c r="B3053" t="s">
        <v>11645</v>
      </c>
      <c r="C3053" s="1" t="str">
        <f t="shared" si="476"/>
        <v>21:0161</v>
      </c>
      <c r="D3053" s="1" t="str">
        <f t="shared" si="483"/>
        <v>21:0087</v>
      </c>
      <c r="E3053" t="s">
        <v>11646</v>
      </c>
      <c r="F3053" t="s">
        <v>11647</v>
      </c>
      <c r="H3053">
        <v>55.628060499999997</v>
      </c>
      <c r="I3053">
        <v>-105.2879152</v>
      </c>
      <c r="J3053" s="1" t="str">
        <f t="shared" si="484"/>
        <v>NGR lake sediment grab sample</v>
      </c>
      <c r="K3053" s="1" t="str">
        <f t="shared" si="485"/>
        <v>&lt;177 micron (NGR)</v>
      </c>
      <c r="L3053">
        <v>160</v>
      </c>
      <c r="M3053" t="s">
        <v>120</v>
      </c>
      <c r="N3053">
        <v>3052</v>
      </c>
      <c r="O3053">
        <v>0.5</v>
      </c>
    </row>
    <row r="3054" spans="1:15" x14ac:dyDescent="0.3">
      <c r="A3054" t="s">
        <v>11648</v>
      </c>
      <c r="B3054" t="s">
        <v>11649</v>
      </c>
      <c r="C3054" s="1" t="str">
        <f t="shared" si="476"/>
        <v>21:0161</v>
      </c>
      <c r="D3054" s="1" t="str">
        <f t="shared" si="483"/>
        <v>21:0087</v>
      </c>
      <c r="E3054" t="s">
        <v>11650</v>
      </c>
      <c r="F3054" t="s">
        <v>11651</v>
      </c>
      <c r="H3054">
        <v>55.604738699999999</v>
      </c>
      <c r="I3054">
        <v>-105.2702845</v>
      </c>
      <c r="J3054" s="1" t="str">
        <f t="shared" si="484"/>
        <v>NGR lake sediment grab sample</v>
      </c>
      <c r="K3054" s="1" t="str">
        <f t="shared" si="485"/>
        <v>&lt;177 micron (NGR)</v>
      </c>
      <c r="L3054">
        <v>160</v>
      </c>
      <c r="M3054" t="s">
        <v>105</v>
      </c>
      <c r="N3054">
        <v>3053</v>
      </c>
      <c r="O3054">
        <v>18</v>
      </c>
    </row>
    <row r="3055" spans="1:15" x14ac:dyDescent="0.3">
      <c r="A3055" t="s">
        <v>11652</v>
      </c>
      <c r="B3055" t="s">
        <v>11653</v>
      </c>
      <c r="C3055" s="1" t="str">
        <f t="shared" si="476"/>
        <v>21:0161</v>
      </c>
      <c r="D3055" s="1" t="str">
        <f t="shared" si="483"/>
        <v>21:0087</v>
      </c>
      <c r="E3055" t="s">
        <v>11654</v>
      </c>
      <c r="F3055" t="s">
        <v>11655</v>
      </c>
      <c r="H3055">
        <v>55.603963200000003</v>
      </c>
      <c r="I3055">
        <v>-105.206791</v>
      </c>
      <c r="J3055" s="1" t="str">
        <f t="shared" si="484"/>
        <v>NGR lake sediment grab sample</v>
      </c>
      <c r="K3055" s="1" t="str">
        <f t="shared" si="485"/>
        <v>&lt;177 micron (NGR)</v>
      </c>
      <c r="L3055">
        <v>160</v>
      </c>
      <c r="M3055" t="s">
        <v>110</v>
      </c>
      <c r="N3055">
        <v>3054</v>
      </c>
      <c r="O3055">
        <v>29</v>
      </c>
    </row>
    <row r="3056" spans="1:15" x14ac:dyDescent="0.3">
      <c r="A3056" t="s">
        <v>11656</v>
      </c>
      <c r="B3056" t="s">
        <v>11657</v>
      </c>
      <c r="C3056" s="1" t="str">
        <f t="shared" si="476"/>
        <v>21:0161</v>
      </c>
      <c r="D3056" s="1" t="str">
        <f t="shared" si="483"/>
        <v>21:0087</v>
      </c>
      <c r="E3056" t="s">
        <v>11658</v>
      </c>
      <c r="F3056" t="s">
        <v>11659</v>
      </c>
      <c r="H3056">
        <v>55.601327900000001</v>
      </c>
      <c r="I3056">
        <v>-105.1670996</v>
      </c>
      <c r="J3056" s="1" t="str">
        <f t="shared" si="484"/>
        <v>NGR lake sediment grab sample</v>
      </c>
      <c r="K3056" s="1" t="str">
        <f t="shared" si="485"/>
        <v>&lt;177 micron (NGR)</v>
      </c>
      <c r="L3056">
        <v>160</v>
      </c>
      <c r="M3056" t="s">
        <v>115</v>
      </c>
      <c r="N3056">
        <v>3055</v>
      </c>
      <c r="O3056">
        <v>9</v>
      </c>
    </row>
    <row r="3057" spans="1:15" x14ac:dyDescent="0.3">
      <c r="A3057" t="s">
        <v>11660</v>
      </c>
      <c r="B3057" t="s">
        <v>11661</v>
      </c>
      <c r="C3057" s="1" t="str">
        <f t="shared" si="476"/>
        <v>21:0161</v>
      </c>
      <c r="D3057" s="1" t="str">
        <f t="shared" si="483"/>
        <v>21:0087</v>
      </c>
      <c r="E3057" t="s">
        <v>11662</v>
      </c>
      <c r="F3057" t="s">
        <v>11663</v>
      </c>
      <c r="H3057">
        <v>55.625257099999999</v>
      </c>
      <c r="I3057">
        <v>-105.33077249999999</v>
      </c>
      <c r="J3057" s="1" t="str">
        <f t="shared" si="484"/>
        <v>NGR lake sediment grab sample</v>
      </c>
      <c r="K3057" s="1" t="str">
        <f t="shared" si="485"/>
        <v>&lt;177 micron (NGR)</v>
      </c>
      <c r="L3057">
        <v>160</v>
      </c>
      <c r="M3057" t="s">
        <v>176</v>
      </c>
      <c r="N3057">
        <v>3056</v>
      </c>
      <c r="O3057">
        <v>31</v>
      </c>
    </row>
    <row r="3058" spans="1:15" x14ac:dyDescent="0.3">
      <c r="A3058" t="s">
        <v>11664</v>
      </c>
      <c r="B3058" t="s">
        <v>11665</v>
      </c>
      <c r="C3058" s="1" t="str">
        <f t="shared" si="476"/>
        <v>21:0161</v>
      </c>
      <c r="D3058" s="1" t="str">
        <f t="shared" si="483"/>
        <v>21:0087</v>
      </c>
      <c r="E3058" t="s">
        <v>11666</v>
      </c>
      <c r="F3058" t="s">
        <v>11667</v>
      </c>
      <c r="H3058">
        <v>55.633151300000002</v>
      </c>
      <c r="I3058">
        <v>-105.39596299999999</v>
      </c>
      <c r="J3058" s="1" t="str">
        <f t="shared" si="484"/>
        <v>NGR lake sediment grab sample</v>
      </c>
      <c r="K3058" s="1" t="str">
        <f t="shared" si="485"/>
        <v>&lt;177 micron (NGR)</v>
      </c>
      <c r="L3058">
        <v>160</v>
      </c>
      <c r="M3058" t="s">
        <v>183</v>
      </c>
      <c r="N3058">
        <v>3057</v>
      </c>
      <c r="O3058">
        <v>21.5</v>
      </c>
    </row>
    <row r="3059" spans="1:15" x14ac:dyDescent="0.3">
      <c r="A3059" t="s">
        <v>11668</v>
      </c>
      <c r="B3059" t="s">
        <v>11669</v>
      </c>
      <c r="C3059" s="1" t="str">
        <f t="shared" si="476"/>
        <v>21:0161</v>
      </c>
      <c r="D3059" s="1" t="str">
        <f t="shared" si="483"/>
        <v>21:0087</v>
      </c>
      <c r="E3059" t="s">
        <v>11670</v>
      </c>
      <c r="F3059" t="s">
        <v>11671</v>
      </c>
      <c r="H3059">
        <v>55.633926600000002</v>
      </c>
      <c r="I3059">
        <v>-105.43250449999999</v>
      </c>
      <c r="J3059" s="1" t="str">
        <f t="shared" si="484"/>
        <v>NGR lake sediment grab sample</v>
      </c>
      <c r="K3059" s="1" t="str">
        <f t="shared" si="485"/>
        <v>&lt;177 micron (NGR)</v>
      </c>
      <c r="L3059">
        <v>160</v>
      </c>
      <c r="M3059" t="s">
        <v>188</v>
      </c>
      <c r="N3059">
        <v>3058</v>
      </c>
      <c r="O3059">
        <v>12.5</v>
      </c>
    </row>
    <row r="3060" spans="1:15" x14ac:dyDescent="0.3">
      <c r="A3060" t="s">
        <v>11672</v>
      </c>
      <c r="B3060" t="s">
        <v>11673</v>
      </c>
      <c r="C3060" s="1" t="str">
        <f t="shared" si="476"/>
        <v>21:0161</v>
      </c>
      <c r="D3060" s="1" t="str">
        <f t="shared" si="483"/>
        <v>21:0087</v>
      </c>
      <c r="E3060" t="s">
        <v>11674</v>
      </c>
      <c r="F3060" t="s">
        <v>11675</v>
      </c>
      <c r="H3060">
        <v>55.663555100000004</v>
      </c>
      <c r="I3060">
        <v>-105.4391897</v>
      </c>
      <c r="J3060" s="1" t="str">
        <f t="shared" si="484"/>
        <v>NGR lake sediment grab sample</v>
      </c>
      <c r="K3060" s="1" t="str">
        <f t="shared" si="485"/>
        <v>&lt;177 micron (NGR)</v>
      </c>
      <c r="L3060">
        <v>160</v>
      </c>
      <c r="M3060" t="s">
        <v>68</v>
      </c>
      <c r="N3060">
        <v>3059</v>
      </c>
      <c r="O3060">
        <v>8</v>
      </c>
    </row>
    <row r="3061" spans="1:15" x14ac:dyDescent="0.3">
      <c r="A3061" t="s">
        <v>11676</v>
      </c>
      <c r="B3061" t="s">
        <v>11677</v>
      </c>
      <c r="C3061" s="1" t="str">
        <f t="shared" si="476"/>
        <v>21:0161</v>
      </c>
      <c r="D3061" s="1" t="str">
        <f t="shared" si="483"/>
        <v>21:0087</v>
      </c>
      <c r="E3061" t="s">
        <v>11674</v>
      </c>
      <c r="F3061" t="s">
        <v>11678</v>
      </c>
      <c r="H3061">
        <v>55.663555100000004</v>
      </c>
      <c r="I3061">
        <v>-105.4391897</v>
      </c>
      <c r="J3061" s="1" t="str">
        <f t="shared" si="484"/>
        <v>NGR lake sediment grab sample</v>
      </c>
      <c r="K3061" s="1" t="str">
        <f t="shared" si="485"/>
        <v>&lt;177 micron (NGR)</v>
      </c>
      <c r="L3061">
        <v>160</v>
      </c>
      <c r="M3061" t="s">
        <v>72</v>
      </c>
      <c r="N3061">
        <v>3060</v>
      </c>
      <c r="O3061">
        <v>7.5</v>
      </c>
    </row>
    <row r="3062" spans="1:15" x14ac:dyDescent="0.3">
      <c r="A3062" t="s">
        <v>11679</v>
      </c>
      <c r="B3062" t="s">
        <v>11680</v>
      </c>
      <c r="C3062" s="1" t="str">
        <f t="shared" si="476"/>
        <v>21:0161</v>
      </c>
      <c r="D3062" s="1" t="str">
        <f t="shared" si="483"/>
        <v>21:0087</v>
      </c>
      <c r="E3062" t="s">
        <v>11681</v>
      </c>
      <c r="F3062" t="s">
        <v>11682</v>
      </c>
      <c r="H3062">
        <v>55.692306899999998</v>
      </c>
      <c r="I3062">
        <v>-105.43951250000001</v>
      </c>
      <c r="J3062" s="1" t="str">
        <f t="shared" si="484"/>
        <v>NGR lake sediment grab sample</v>
      </c>
      <c r="K3062" s="1" t="str">
        <f t="shared" si="485"/>
        <v>&lt;177 micron (NGR)</v>
      </c>
      <c r="L3062">
        <v>160</v>
      </c>
      <c r="M3062" t="s">
        <v>193</v>
      </c>
      <c r="N3062">
        <v>3061</v>
      </c>
      <c r="O3062">
        <v>14</v>
      </c>
    </row>
    <row r="3063" spans="1:15" x14ac:dyDescent="0.3">
      <c r="A3063" t="s">
        <v>11683</v>
      </c>
      <c r="B3063" t="s">
        <v>11684</v>
      </c>
      <c r="C3063" s="1" t="str">
        <f t="shared" si="476"/>
        <v>21:0161</v>
      </c>
      <c r="D3063" s="1" t="str">
        <f t="shared" si="483"/>
        <v>21:0087</v>
      </c>
      <c r="E3063" t="s">
        <v>11646</v>
      </c>
      <c r="F3063" t="s">
        <v>11685</v>
      </c>
      <c r="H3063">
        <v>55.628060499999997</v>
      </c>
      <c r="I3063">
        <v>-105.2879152</v>
      </c>
      <c r="J3063" s="1" t="str">
        <f t="shared" si="484"/>
        <v>NGR lake sediment grab sample</v>
      </c>
      <c r="K3063" s="1" t="str">
        <f t="shared" si="485"/>
        <v>&lt;177 micron (NGR)</v>
      </c>
      <c r="L3063">
        <v>160</v>
      </c>
      <c r="M3063" t="s">
        <v>197</v>
      </c>
      <c r="N3063">
        <v>3062</v>
      </c>
      <c r="O3063">
        <v>3</v>
      </c>
    </row>
    <row r="3064" spans="1:15" x14ac:dyDescent="0.3">
      <c r="A3064" t="s">
        <v>11686</v>
      </c>
      <c r="B3064" t="s">
        <v>11687</v>
      </c>
      <c r="C3064" s="1" t="str">
        <f t="shared" si="476"/>
        <v>21:0161</v>
      </c>
      <c r="D3064" s="1" t="str">
        <f t="shared" si="483"/>
        <v>21:0087</v>
      </c>
      <c r="E3064" t="s">
        <v>11688</v>
      </c>
      <c r="F3064" t="s">
        <v>11689</v>
      </c>
      <c r="H3064">
        <v>55.729144699999999</v>
      </c>
      <c r="I3064">
        <v>-105.43992710000001</v>
      </c>
      <c r="J3064" s="1" t="str">
        <f t="shared" si="484"/>
        <v>NGR lake sediment grab sample</v>
      </c>
      <c r="K3064" s="1" t="str">
        <f t="shared" si="485"/>
        <v>&lt;177 micron (NGR)</v>
      </c>
      <c r="L3064">
        <v>161</v>
      </c>
      <c r="M3064" t="s">
        <v>19</v>
      </c>
      <c r="N3064">
        <v>3063</v>
      </c>
      <c r="O3064">
        <v>13.5</v>
      </c>
    </row>
    <row r="3065" spans="1:15" x14ac:dyDescent="0.3">
      <c r="A3065" t="s">
        <v>11690</v>
      </c>
      <c r="B3065" t="s">
        <v>11691</v>
      </c>
      <c r="C3065" s="1" t="str">
        <f t="shared" si="476"/>
        <v>21:0161</v>
      </c>
      <c r="D3065" s="1" t="str">
        <f t="shared" si="483"/>
        <v>21:0087</v>
      </c>
      <c r="E3065" t="s">
        <v>11692</v>
      </c>
      <c r="F3065" t="s">
        <v>11693</v>
      </c>
      <c r="H3065">
        <v>55.750667999999997</v>
      </c>
      <c r="I3065">
        <v>-105.4513221</v>
      </c>
      <c r="J3065" s="1" t="str">
        <f t="shared" si="484"/>
        <v>NGR lake sediment grab sample</v>
      </c>
      <c r="K3065" s="1" t="str">
        <f t="shared" si="485"/>
        <v>&lt;177 micron (NGR)</v>
      </c>
      <c r="L3065">
        <v>161</v>
      </c>
      <c r="M3065" t="s">
        <v>29</v>
      </c>
      <c r="N3065">
        <v>3064</v>
      </c>
      <c r="O3065">
        <v>27</v>
      </c>
    </row>
    <row r="3066" spans="1:15" x14ac:dyDescent="0.3">
      <c r="A3066" t="s">
        <v>11694</v>
      </c>
      <c r="B3066" t="s">
        <v>11695</v>
      </c>
      <c r="C3066" s="1" t="str">
        <f t="shared" si="476"/>
        <v>21:0161</v>
      </c>
      <c r="D3066" s="1" t="str">
        <f t="shared" si="483"/>
        <v>21:0087</v>
      </c>
      <c r="E3066" t="s">
        <v>11696</v>
      </c>
      <c r="F3066" t="s">
        <v>11697</v>
      </c>
      <c r="H3066">
        <v>55.757710099999997</v>
      </c>
      <c r="I3066">
        <v>-105.4896471</v>
      </c>
      <c r="J3066" s="1" t="str">
        <f t="shared" si="484"/>
        <v>NGR lake sediment grab sample</v>
      </c>
      <c r="K3066" s="1" t="str">
        <f t="shared" si="485"/>
        <v>&lt;177 micron (NGR)</v>
      </c>
      <c r="L3066">
        <v>161</v>
      </c>
      <c r="M3066" t="s">
        <v>34</v>
      </c>
      <c r="N3066">
        <v>3065</v>
      </c>
      <c r="O3066">
        <v>9</v>
      </c>
    </row>
    <row r="3067" spans="1:15" x14ac:dyDescent="0.3">
      <c r="A3067" t="s">
        <v>11698</v>
      </c>
      <c r="B3067" t="s">
        <v>11699</v>
      </c>
      <c r="C3067" s="1" t="str">
        <f t="shared" si="476"/>
        <v>21:0161</v>
      </c>
      <c r="D3067" s="1" t="str">
        <f t="shared" si="483"/>
        <v>21:0087</v>
      </c>
      <c r="E3067" t="s">
        <v>11700</v>
      </c>
      <c r="F3067" t="s">
        <v>11701</v>
      </c>
      <c r="H3067">
        <v>55.7882137</v>
      </c>
      <c r="I3067">
        <v>-105.5011933</v>
      </c>
      <c r="J3067" s="1" t="str">
        <f t="shared" si="484"/>
        <v>NGR lake sediment grab sample</v>
      </c>
      <c r="K3067" s="1" t="str">
        <f t="shared" si="485"/>
        <v>&lt;177 micron (NGR)</v>
      </c>
      <c r="L3067">
        <v>161</v>
      </c>
      <c r="M3067" t="s">
        <v>39</v>
      </c>
      <c r="N3067">
        <v>3066</v>
      </c>
      <c r="O3067">
        <v>11.5</v>
      </c>
    </row>
    <row r="3068" spans="1:15" x14ac:dyDescent="0.3">
      <c r="A3068" t="s">
        <v>11702</v>
      </c>
      <c r="B3068" t="s">
        <v>11703</v>
      </c>
      <c r="C3068" s="1" t="str">
        <f t="shared" si="476"/>
        <v>21:0161</v>
      </c>
      <c r="D3068" s="1" t="str">
        <f t="shared" si="483"/>
        <v>21:0087</v>
      </c>
      <c r="E3068" t="s">
        <v>11704</v>
      </c>
      <c r="F3068" t="s">
        <v>11705</v>
      </c>
      <c r="H3068">
        <v>55.8178439</v>
      </c>
      <c r="I3068">
        <v>-105.50636249999999</v>
      </c>
      <c r="J3068" s="1" t="str">
        <f t="shared" si="484"/>
        <v>NGR lake sediment grab sample</v>
      </c>
      <c r="K3068" s="1" t="str">
        <f t="shared" si="485"/>
        <v>&lt;177 micron (NGR)</v>
      </c>
      <c r="L3068">
        <v>161</v>
      </c>
      <c r="M3068" t="s">
        <v>44</v>
      </c>
      <c r="N3068">
        <v>3067</v>
      </c>
      <c r="O3068">
        <v>51.5</v>
      </c>
    </row>
    <row r="3069" spans="1:15" x14ac:dyDescent="0.3">
      <c r="A3069" t="s">
        <v>11706</v>
      </c>
      <c r="B3069" t="s">
        <v>11707</v>
      </c>
      <c r="C3069" s="1" t="str">
        <f t="shared" si="476"/>
        <v>21:0161</v>
      </c>
      <c r="D3069" s="1" t="str">
        <f t="shared" si="483"/>
        <v>21:0087</v>
      </c>
      <c r="E3069" t="s">
        <v>11708</v>
      </c>
      <c r="F3069" t="s">
        <v>11709</v>
      </c>
      <c r="H3069">
        <v>55.826650800000003</v>
      </c>
      <c r="I3069">
        <v>-105.54798049999999</v>
      </c>
      <c r="J3069" s="1" t="str">
        <f t="shared" si="484"/>
        <v>NGR lake sediment grab sample</v>
      </c>
      <c r="K3069" s="1" t="str">
        <f t="shared" si="485"/>
        <v>&lt;177 micron (NGR)</v>
      </c>
      <c r="L3069">
        <v>161</v>
      </c>
      <c r="M3069" t="s">
        <v>49</v>
      </c>
      <c r="N3069">
        <v>3068</v>
      </c>
      <c r="O3069">
        <v>21</v>
      </c>
    </row>
    <row r="3070" spans="1:15" x14ac:dyDescent="0.3">
      <c r="A3070" t="s">
        <v>11710</v>
      </c>
      <c r="B3070" t="s">
        <v>11711</v>
      </c>
      <c r="C3070" s="1" t="str">
        <f t="shared" si="476"/>
        <v>21:0161</v>
      </c>
      <c r="D3070" s="1" t="str">
        <f t="shared" si="483"/>
        <v>21:0087</v>
      </c>
      <c r="E3070" t="s">
        <v>11712</v>
      </c>
      <c r="F3070" t="s">
        <v>11713</v>
      </c>
      <c r="H3070">
        <v>55.854431200000001</v>
      </c>
      <c r="I3070">
        <v>-105.564346</v>
      </c>
      <c r="J3070" s="1" t="str">
        <f t="shared" si="484"/>
        <v>NGR lake sediment grab sample</v>
      </c>
      <c r="K3070" s="1" t="str">
        <f t="shared" si="485"/>
        <v>&lt;177 micron (NGR)</v>
      </c>
      <c r="L3070">
        <v>161</v>
      </c>
      <c r="M3070" t="s">
        <v>54</v>
      </c>
      <c r="N3070">
        <v>3069</v>
      </c>
      <c r="O3070">
        <v>22</v>
      </c>
    </row>
    <row r="3071" spans="1:15" x14ac:dyDescent="0.3">
      <c r="A3071" t="s">
        <v>11714</v>
      </c>
      <c r="B3071" t="s">
        <v>11715</v>
      </c>
      <c r="C3071" s="1" t="str">
        <f t="shared" si="476"/>
        <v>21:0161</v>
      </c>
      <c r="D3071" s="1" t="str">
        <f t="shared" si="483"/>
        <v>21:0087</v>
      </c>
      <c r="E3071" t="s">
        <v>11716</v>
      </c>
      <c r="F3071" t="s">
        <v>11717</v>
      </c>
      <c r="H3071">
        <v>55.887739600000003</v>
      </c>
      <c r="I3071">
        <v>-105.55044030000001</v>
      </c>
      <c r="J3071" s="1" t="str">
        <f t="shared" si="484"/>
        <v>NGR lake sediment grab sample</v>
      </c>
      <c r="K3071" s="1" t="str">
        <f t="shared" si="485"/>
        <v>&lt;177 micron (NGR)</v>
      </c>
      <c r="L3071">
        <v>161</v>
      </c>
      <c r="M3071" t="s">
        <v>59</v>
      </c>
      <c r="N3071">
        <v>3070</v>
      </c>
      <c r="O3071">
        <v>10</v>
      </c>
    </row>
    <row r="3072" spans="1:15" x14ac:dyDescent="0.3">
      <c r="A3072" t="s">
        <v>11718</v>
      </c>
      <c r="B3072" t="s">
        <v>11719</v>
      </c>
      <c r="C3072" s="1" t="str">
        <f t="shared" si="476"/>
        <v>21:0161</v>
      </c>
      <c r="D3072" s="1" t="str">
        <f t="shared" si="483"/>
        <v>21:0087</v>
      </c>
      <c r="E3072" t="s">
        <v>11720</v>
      </c>
      <c r="F3072" t="s">
        <v>11721</v>
      </c>
      <c r="H3072">
        <v>55.912917999999998</v>
      </c>
      <c r="I3072">
        <v>-105.5459977</v>
      </c>
      <c r="J3072" s="1" t="str">
        <f t="shared" si="484"/>
        <v>NGR lake sediment grab sample</v>
      </c>
      <c r="K3072" s="1" t="str">
        <f t="shared" si="485"/>
        <v>&lt;177 micron (NGR)</v>
      </c>
      <c r="L3072">
        <v>161</v>
      </c>
      <c r="M3072" t="s">
        <v>105</v>
      </c>
      <c r="N3072">
        <v>3071</v>
      </c>
      <c r="O3072">
        <v>24</v>
      </c>
    </row>
    <row r="3073" spans="1:15" x14ac:dyDescent="0.3">
      <c r="A3073" t="s">
        <v>11722</v>
      </c>
      <c r="B3073" t="s">
        <v>11723</v>
      </c>
      <c r="C3073" s="1" t="str">
        <f t="shared" si="476"/>
        <v>21:0161</v>
      </c>
      <c r="D3073" s="1" t="str">
        <f t="shared" si="483"/>
        <v>21:0087</v>
      </c>
      <c r="E3073" t="s">
        <v>11724</v>
      </c>
      <c r="F3073" t="s">
        <v>11725</v>
      </c>
      <c r="H3073">
        <v>55.946160999999996</v>
      </c>
      <c r="I3073">
        <v>-105.5464655</v>
      </c>
      <c r="J3073" s="1" t="str">
        <f t="shared" si="484"/>
        <v>NGR lake sediment grab sample</v>
      </c>
      <c r="K3073" s="1" t="str">
        <f t="shared" si="485"/>
        <v>&lt;177 micron (NGR)</v>
      </c>
      <c r="L3073">
        <v>161</v>
      </c>
      <c r="M3073" t="s">
        <v>110</v>
      </c>
      <c r="N3073">
        <v>3072</v>
      </c>
      <c r="O3073">
        <v>27.5</v>
      </c>
    </row>
    <row r="3074" spans="1:15" x14ac:dyDescent="0.3">
      <c r="A3074" t="s">
        <v>11726</v>
      </c>
      <c r="B3074" t="s">
        <v>11727</v>
      </c>
      <c r="C3074" s="1" t="str">
        <f t="shared" ref="C3074:C3137" si="486">HYPERLINK("http://geochem.nrcan.gc.ca/cdogs/content/bdl/bdl210161_e.htm", "21:0161")</f>
        <v>21:0161</v>
      </c>
      <c r="D3074" s="1" t="str">
        <f t="shared" si="483"/>
        <v>21:0087</v>
      </c>
      <c r="E3074" t="s">
        <v>11728</v>
      </c>
      <c r="F3074" t="s">
        <v>11729</v>
      </c>
      <c r="H3074">
        <v>55.942234900000003</v>
      </c>
      <c r="I3074">
        <v>-105.61685679999999</v>
      </c>
      <c r="J3074" s="1" t="str">
        <f t="shared" si="484"/>
        <v>NGR lake sediment grab sample</v>
      </c>
      <c r="K3074" s="1" t="str">
        <f t="shared" si="485"/>
        <v>&lt;177 micron (NGR)</v>
      </c>
      <c r="L3074">
        <v>161</v>
      </c>
      <c r="M3074" t="s">
        <v>120</v>
      </c>
      <c r="N3074">
        <v>3073</v>
      </c>
      <c r="O3074">
        <v>5</v>
      </c>
    </row>
    <row r="3075" spans="1:15" x14ac:dyDescent="0.3">
      <c r="A3075" t="s">
        <v>11730</v>
      </c>
      <c r="B3075" t="s">
        <v>11731</v>
      </c>
      <c r="C3075" s="1" t="str">
        <f t="shared" si="486"/>
        <v>21:0161</v>
      </c>
      <c r="D3075" s="1" t="str">
        <f t="shared" si="483"/>
        <v>21:0087</v>
      </c>
      <c r="E3075" t="s">
        <v>11732</v>
      </c>
      <c r="F3075" t="s">
        <v>11733</v>
      </c>
      <c r="H3075">
        <v>55.908133499999998</v>
      </c>
      <c r="I3075">
        <v>-105.6083167</v>
      </c>
      <c r="J3075" s="1" t="str">
        <f t="shared" si="484"/>
        <v>NGR lake sediment grab sample</v>
      </c>
      <c r="K3075" s="1" t="str">
        <f t="shared" si="485"/>
        <v>&lt;177 micron (NGR)</v>
      </c>
      <c r="L3075">
        <v>161</v>
      </c>
      <c r="M3075" t="s">
        <v>115</v>
      </c>
      <c r="N3075">
        <v>3074</v>
      </c>
      <c r="O3075">
        <v>47.5</v>
      </c>
    </row>
    <row r="3076" spans="1:15" x14ac:dyDescent="0.3">
      <c r="A3076" t="s">
        <v>11734</v>
      </c>
      <c r="B3076" t="s">
        <v>11735</v>
      </c>
      <c r="C3076" s="1" t="str">
        <f t="shared" si="486"/>
        <v>21:0161</v>
      </c>
      <c r="D3076" s="1" t="str">
        <f t="shared" si="483"/>
        <v>21:0087</v>
      </c>
      <c r="E3076" t="s">
        <v>11736</v>
      </c>
      <c r="F3076" t="s">
        <v>11737</v>
      </c>
      <c r="H3076">
        <v>55.888327799999999</v>
      </c>
      <c r="I3076">
        <v>-105.6160009</v>
      </c>
      <c r="J3076" s="1" t="str">
        <f t="shared" si="484"/>
        <v>NGR lake sediment grab sample</v>
      </c>
      <c r="K3076" s="1" t="str">
        <f t="shared" si="485"/>
        <v>&lt;177 micron (NGR)</v>
      </c>
      <c r="L3076">
        <v>161</v>
      </c>
      <c r="M3076" t="s">
        <v>68</v>
      </c>
      <c r="N3076">
        <v>3075</v>
      </c>
      <c r="O3076">
        <v>5.5</v>
      </c>
    </row>
    <row r="3077" spans="1:15" x14ac:dyDescent="0.3">
      <c r="A3077" t="s">
        <v>11738</v>
      </c>
      <c r="B3077" t="s">
        <v>11739</v>
      </c>
      <c r="C3077" s="1" t="str">
        <f t="shared" si="486"/>
        <v>21:0161</v>
      </c>
      <c r="D3077" s="1" t="str">
        <f t="shared" si="483"/>
        <v>21:0087</v>
      </c>
      <c r="E3077" t="s">
        <v>11736</v>
      </c>
      <c r="F3077" t="s">
        <v>11740</v>
      </c>
      <c r="H3077">
        <v>55.888327799999999</v>
      </c>
      <c r="I3077">
        <v>-105.6160009</v>
      </c>
      <c r="J3077" s="1" t="str">
        <f t="shared" si="484"/>
        <v>NGR lake sediment grab sample</v>
      </c>
      <c r="K3077" s="1" t="str">
        <f t="shared" si="485"/>
        <v>&lt;177 micron (NGR)</v>
      </c>
      <c r="L3077">
        <v>161</v>
      </c>
      <c r="M3077" t="s">
        <v>72</v>
      </c>
      <c r="N3077">
        <v>3076</v>
      </c>
      <c r="O3077">
        <v>6.5</v>
      </c>
    </row>
    <row r="3078" spans="1:15" x14ac:dyDescent="0.3">
      <c r="A3078" t="s">
        <v>11741</v>
      </c>
      <c r="B3078" t="s">
        <v>11742</v>
      </c>
      <c r="C3078" s="1" t="str">
        <f t="shared" si="486"/>
        <v>21:0161</v>
      </c>
      <c r="D3078" s="1" t="str">
        <f>HYPERLINK("http://geochem.nrcan.gc.ca/cdogs/content/svy/svy_e.htm", "")</f>
        <v/>
      </c>
      <c r="G3078" s="1" t="str">
        <f>HYPERLINK("http://geochem.nrcan.gc.ca/cdogs/content/cr_/cr_00003_e.htm", "3")</f>
        <v>3</v>
      </c>
      <c r="J3078" t="s">
        <v>22</v>
      </c>
      <c r="K3078" t="s">
        <v>23</v>
      </c>
      <c r="L3078">
        <v>161</v>
      </c>
      <c r="M3078" t="s">
        <v>24</v>
      </c>
      <c r="N3078">
        <v>3077</v>
      </c>
      <c r="O3078">
        <v>13.5</v>
      </c>
    </row>
    <row r="3079" spans="1:15" x14ac:dyDescent="0.3">
      <c r="A3079" t="s">
        <v>11743</v>
      </c>
      <c r="B3079" t="s">
        <v>11744</v>
      </c>
      <c r="C3079" s="1" t="str">
        <f t="shared" si="486"/>
        <v>21:0161</v>
      </c>
      <c r="D3079" s="1" t="str">
        <f t="shared" ref="D3079:D3094" si="487">HYPERLINK("http://geochem.nrcan.gc.ca/cdogs/content/svy/svy210087_e.htm", "21:0087")</f>
        <v>21:0087</v>
      </c>
      <c r="E3079" t="s">
        <v>11745</v>
      </c>
      <c r="F3079" t="s">
        <v>11746</v>
      </c>
      <c r="H3079">
        <v>55.8710594</v>
      </c>
      <c r="I3079">
        <v>-105.6540825</v>
      </c>
      <c r="J3079" s="1" t="str">
        <f t="shared" ref="J3079:J3094" si="488">HYPERLINK("http://geochem.nrcan.gc.ca/cdogs/content/kwd/kwd020027_e.htm", "NGR lake sediment grab sample")</f>
        <v>NGR lake sediment grab sample</v>
      </c>
      <c r="K3079" s="1" t="str">
        <f t="shared" ref="K3079:K3094" si="489">HYPERLINK("http://geochem.nrcan.gc.ca/cdogs/content/kwd/kwd080006_e.htm", "&lt;177 micron (NGR)")</f>
        <v>&lt;177 micron (NGR)</v>
      </c>
      <c r="L3079">
        <v>161</v>
      </c>
      <c r="M3079" t="s">
        <v>176</v>
      </c>
      <c r="N3079">
        <v>3078</v>
      </c>
      <c r="O3079">
        <v>60</v>
      </c>
    </row>
    <row r="3080" spans="1:15" x14ac:dyDescent="0.3">
      <c r="A3080" t="s">
        <v>11747</v>
      </c>
      <c r="B3080" t="s">
        <v>11748</v>
      </c>
      <c r="C3080" s="1" t="str">
        <f t="shared" si="486"/>
        <v>21:0161</v>
      </c>
      <c r="D3080" s="1" t="str">
        <f t="shared" si="487"/>
        <v>21:0087</v>
      </c>
      <c r="E3080" t="s">
        <v>11749</v>
      </c>
      <c r="F3080" t="s">
        <v>11750</v>
      </c>
      <c r="H3080">
        <v>55.8521663</v>
      </c>
      <c r="I3080">
        <v>-105.65855689999999</v>
      </c>
      <c r="J3080" s="1" t="str">
        <f t="shared" si="488"/>
        <v>NGR lake sediment grab sample</v>
      </c>
      <c r="K3080" s="1" t="str">
        <f t="shared" si="489"/>
        <v>&lt;177 micron (NGR)</v>
      </c>
      <c r="L3080">
        <v>161</v>
      </c>
      <c r="M3080" t="s">
        <v>183</v>
      </c>
      <c r="N3080">
        <v>3079</v>
      </c>
      <c r="O3080">
        <v>19</v>
      </c>
    </row>
    <row r="3081" spans="1:15" x14ac:dyDescent="0.3">
      <c r="A3081" t="s">
        <v>11751</v>
      </c>
      <c r="B3081" t="s">
        <v>11752</v>
      </c>
      <c r="C3081" s="1" t="str">
        <f t="shared" si="486"/>
        <v>21:0161</v>
      </c>
      <c r="D3081" s="1" t="str">
        <f t="shared" si="487"/>
        <v>21:0087</v>
      </c>
      <c r="E3081" t="s">
        <v>11753</v>
      </c>
      <c r="F3081" t="s">
        <v>11754</v>
      </c>
      <c r="H3081">
        <v>55.846966500000001</v>
      </c>
      <c r="I3081">
        <v>-105.6217346</v>
      </c>
      <c r="J3081" s="1" t="str">
        <f t="shared" si="488"/>
        <v>NGR lake sediment grab sample</v>
      </c>
      <c r="K3081" s="1" t="str">
        <f t="shared" si="489"/>
        <v>&lt;177 micron (NGR)</v>
      </c>
      <c r="L3081">
        <v>161</v>
      </c>
      <c r="M3081" t="s">
        <v>188</v>
      </c>
      <c r="N3081">
        <v>3080</v>
      </c>
      <c r="O3081">
        <v>35.5</v>
      </c>
    </row>
    <row r="3082" spans="1:15" x14ac:dyDescent="0.3">
      <c r="A3082" t="s">
        <v>11755</v>
      </c>
      <c r="B3082" t="s">
        <v>11756</v>
      </c>
      <c r="C3082" s="1" t="str">
        <f t="shared" si="486"/>
        <v>21:0161</v>
      </c>
      <c r="D3082" s="1" t="str">
        <f t="shared" si="487"/>
        <v>21:0087</v>
      </c>
      <c r="E3082" t="s">
        <v>11757</v>
      </c>
      <c r="F3082" t="s">
        <v>11758</v>
      </c>
      <c r="H3082">
        <v>55.829244699999997</v>
      </c>
      <c r="I3082">
        <v>-105.57036650000001</v>
      </c>
      <c r="J3082" s="1" t="str">
        <f t="shared" si="488"/>
        <v>NGR lake sediment grab sample</v>
      </c>
      <c r="K3082" s="1" t="str">
        <f t="shared" si="489"/>
        <v>&lt;177 micron (NGR)</v>
      </c>
      <c r="L3082">
        <v>161</v>
      </c>
      <c r="M3082" t="s">
        <v>193</v>
      </c>
      <c r="N3082">
        <v>3081</v>
      </c>
      <c r="O3082">
        <v>39.5</v>
      </c>
    </row>
    <row r="3083" spans="1:15" x14ac:dyDescent="0.3">
      <c r="A3083" t="s">
        <v>11759</v>
      </c>
      <c r="B3083" t="s">
        <v>11760</v>
      </c>
      <c r="C3083" s="1" t="str">
        <f t="shared" si="486"/>
        <v>21:0161</v>
      </c>
      <c r="D3083" s="1" t="str">
        <f t="shared" si="487"/>
        <v>21:0087</v>
      </c>
      <c r="E3083" t="s">
        <v>11728</v>
      </c>
      <c r="F3083" t="s">
        <v>11761</v>
      </c>
      <c r="H3083">
        <v>55.942234900000003</v>
      </c>
      <c r="I3083">
        <v>-105.61685679999999</v>
      </c>
      <c r="J3083" s="1" t="str">
        <f t="shared" si="488"/>
        <v>NGR lake sediment grab sample</v>
      </c>
      <c r="K3083" s="1" t="str">
        <f t="shared" si="489"/>
        <v>&lt;177 micron (NGR)</v>
      </c>
      <c r="L3083">
        <v>161</v>
      </c>
      <c r="M3083" t="s">
        <v>197</v>
      </c>
      <c r="N3083">
        <v>3082</v>
      </c>
      <c r="O3083">
        <v>7</v>
      </c>
    </row>
    <row r="3084" spans="1:15" x14ac:dyDescent="0.3">
      <c r="A3084" t="s">
        <v>11762</v>
      </c>
      <c r="B3084" t="s">
        <v>11763</v>
      </c>
      <c r="C3084" s="1" t="str">
        <f t="shared" si="486"/>
        <v>21:0161</v>
      </c>
      <c r="D3084" s="1" t="str">
        <f t="shared" si="487"/>
        <v>21:0087</v>
      </c>
      <c r="E3084" t="s">
        <v>11764</v>
      </c>
      <c r="F3084" t="s">
        <v>11765</v>
      </c>
      <c r="H3084">
        <v>55.825169799999998</v>
      </c>
      <c r="I3084">
        <v>-105.6660814</v>
      </c>
      <c r="J3084" s="1" t="str">
        <f t="shared" si="488"/>
        <v>NGR lake sediment grab sample</v>
      </c>
      <c r="K3084" s="1" t="str">
        <f t="shared" si="489"/>
        <v>&lt;177 micron (NGR)</v>
      </c>
      <c r="L3084">
        <v>162</v>
      </c>
      <c r="M3084" t="s">
        <v>19</v>
      </c>
      <c r="N3084">
        <v>3083</v>
      </c>
      <c r="O3084">
        <v>36.5</v>
      </c>
    </row>
    <row r="3085" spans="1:15" x14ac:dyDescent="0.3">
      <c r="A3085" t="s">
        <v>11766</v>
      </c>
      <c r="B3085" t="s">
        <v>11767</v>
      </c>
      <c r="C3085" s="1" t="str">
        <f t="shared" si="486"/>
        <v>21:0161</v>
      </c>
      <c r="D3085" s="1" t="str">
        <f t="shared" si="487"/>
        <v>21:0087</v>
      </c>
      <c r="E3085" t="s">
        <v>11768</v>
      </c>
      <c r="F3085" t="s">
        <v>11769</v>
      </c>
      <c r="H3085">
        <v>55.815871199999997</v>
      </c>
      <c r="I3085">
        <v>-105.7217777</v>
      </c>
      <c r="J3085" s="1" t="str">
        <f t="shared" si="488"/>
        <v>NGR lake sediment grab sample</v>
      </c>
      <c r="K3085" s="1" t="str">
        <f t="shared" si="489"/>
        <v>&lt;177 micron (NGR)</v>
      </c>
      <c r="L3085">
        <v>162</v>
      </c>
      <c r="M3085" t="s">
        <v>29</v>
      </c>
      <c r="N3085">
        <v>3084</v>
      </c>
      <c r="O3085">
        <v>63</v>
      </c>
    </row>
    <row r="3086" spans="1:15" x14ac:dyDescent="0.3">
      <c r="A3086" t="s">
        <v>11770</v>
      </c>
      <c r="B3086" t="s">
        <v>11771</v>
      </c>
      <c r="C3086" s="1" t="str">
        <f t="shared" si="486"/>
        <v>21:0161</v>
      </c>
      <c r="D3086" s="1" t="str">
        <f t="shared" si="487"/>
        <v>21:0087</v>
      </c>
      <c r="E3086" t="s">
        <v>11772</v>
      </c>
      <c r="F3086" t="s">
        <v>11773</v>
      </c>
      <c r="H3086">
        <v>55.796087100000001</v>
      </c>
      <c r="I3086">
        <v>-105.7246011</v>
      </c>
      <c r="J3086" s="1" t="str">
        <f t="shared" si="488"/>
        <v>NGR lake sediment grab sample</v>
      </c>
      <c r="K3086" s="1" t="str">
        <f t="shared" si="489"/>
        <v>&lt;177 micron (NGR)</v>
      </c>
      <c r="L3086">
        <v>162</v>
      </c>
      <c r="M3086" t="s">
        <v>120</v>
      </c>
      <c r="N3086">
        <v>3085</v>
      </c>
      <c r="O3086">
        <v>1.5</v>
      </c>
    </row>
    <row r="3087" spans="1:15" x14ac:dyDescent="0.3">
      <c r="A3087" t="s">
        <v>11774</v>
      </c>
      <c r="B3087" t="s">
        <v>11775</v>
      </c>
      <c r="C3087" s="1" t="str">
        <f t="shared" si="486"/>
        <v>21:0161</v>
      </c>
      <c r="D3087" s="1" t="str">
        <f t="shared" si="487"/>
        <v>21:0087</v>
      </c>
      <c r="E3087" t="s">
        <v>11776</v>
      </c>
      <c r="F3087" t="s">
        <v>11777</v>
      </c>
      <c r="H3087">
        <v>55.793733199999998</v>
      </c>
      <c r="I3087">
        <v>-105.6639488</v>
      </c>
      <c r="J3087" s="1" t="str">
        <f t="shared" si="488"/>
        <v>NGR lake sediment grab sample</v>
      </c>
      <c r="K3087" s="1" t="str">
        <f t="shared" si="489"/>
        <v>&lt;177 micron (NGR)</v>
      </c>
      <c r="L3087">
        <v>162</v>
      </c>
      <c r="M3087" t="s">
        <v>34</v>
      </c>
      <c r="N3087">
        <v>3086</v>
      </c>
      <c r="O3087">
        <v>7</v>
      </c>
    </row>
    <row r="3088" spans="1:15" x14ac:dyDescent="0.3">
      <c r="A3088" t="s">
        <v>11778</v>
      </c>
      <c r="B3088" t="s">
        <v>11779</v>
      </c>
      <c r="C3088" s="1" t="str">
        <f t="shared" si="486"/>
        <v>21:0161</v>
      </c>
      <c r="D3088" s="1" t="str">
        <f t="shared" si="487"/>
        <v>21:0087</v>
      </c>
      <c r="E3088" t="s">
        <v>11780</v>
      </c>
      <c r="F3088" t="s">
        <v>11781</v>
      </c>
      <c r="H3088">
        <v>55.787740300000003</v>
      </c>
      <c r="I3088">
        <v>-105.6064372</v>
      </c>
      <c r="J3088" s="1" t="str">
        <f t="shared" si="488"/>
        <v>NGR lake sediment grab sample</v>
      </c>
      <c r="K3088" s="1" t="str">
        <f t="shared" si="489"/>
        <v>&lt;177 micron (NGR)</v>
      </c>
      <c r="L3088">
        <v>162</v>
      </c>
      <c r="M3088" t="s">
        <v>39</v>
      </c>
      <c r="N3088">
        <v>3087</v>
      </c>
      <c r="O3088">
        <v>13.5</v>
      </c>
    </row>
    <row r="3089" spans="1:15" x14ac:dyDescent="0.3">
      <c r="A3089" t="s">
        <v>11782</v>
      </c>
      <c r="B3089" t="s">
        <v>11783</v>
      </c>
      <c r="C3089" s="1" t="str">
        <f t="shared" si="486"/>
        <v>21:0161</v>
      </c>
      <c r="D3089" s="1" t="str">
        <f t="shared" si="487"/>
        <v>21:0087</v>
      </c>
      <c r="E3089" t="s">
        <v>11784</v>
      </c>
      <c r="F3089" t="s">
        <v>11785</v>
      </c>
      <c r="H3089">
        <v>55.784387199999998</v>
      </c>
      <c r="I3089">
        <v>-105.555359</v>
      </c>
      <c r="J3089" s="1" t="str">
        <f t="shared" si="488"/>
        <v>NGR lake sediment grab sample</v>
      </c>
      <c r="K3089" s="1" t="str">
        <f t="shared" si="489"/>
        <v>&lt;177 micron (NGR)</v>
      </c>
      <c r="L3089">
        <v>162</v>
      </c>
      <c r="M3089" t="s">
        <v>44</v>
      </c>
      <c r="N3089">
        <v>3088</v>
      </c>
      <c r="O3089">
        <v>21</v>
      </c>
    </row>
    <row r="3090" spans="1:15" x14ac:dyDescent="0.3">
      <c r="A3090" t="s">
        <v>11786</v>
      </c>
      <c r="B3090" t="s">
        <v>11787</v>
      </c>
      <c r="C3090" s="1" t="str">
        <f t="shared" si="486"/>
        <v>21:0161</v>
      </c>
      <c r="D3090" s="1" t="str">
        <f t="shared" si="487"/>
        <v>21:0087</v>
      </c>
      <c r="E3090" t="s">
        <v>11788</v>
      </c>
      <c r="F3090" t="s">
        <v>11789</v>
      </c>
      <c r="H3090">
        <v>55.750179899999999</v>
      </c>
      <c r="I3090">
        <v>-105.5692107</v>
      </c>
      <c r="J3090" s="1" t="str">
        <f t="shared" si="488"/>
        <v>NGR lake sediment grab sample</v>
      </c>
      <c r="K3090" s="1" t="str">
        <f t="shared" si="489"/>
        <v>&lt;177 micron (NGR)</v>
      </c>
      <c r="L3090">
        <v>162</v>
      </c>
      <c r="M3090" t="s">
        <v>49</v>
      </c>
      <c r="N3090">
        <v>3089</v>
      </c>
      <c r="O3090">
        <v>26.5</v>
      </c>
    </row>
    <row r="3091" spans="1:15" x14ac:dyDescent="0.3">
      <c r="A3091" t="s">
        <v>11790</v>
      </c>
      <c r="B3091" t="s">
        <v>11791</v>
      </c>
      <c r="C3091" s="1" t="str">
        <f t="shared" si="486"/>
        <v>21:0161</v>
      </c>
      <c r="D3091" s="1" t="str">
        <f t="shared" si="487"/>
        <v>21:0087</v>
      </c>
      <c r="E3091" t="s">
        <v>11792</v>
      </c>
      <c r="F3091" t="s">
        <v>11793</v>
      </c>
      <c r="H3091">
        <v>55.751746699999998</v>
      </c>
      <c r="I3091">
        <v>-105.6170303</v>
      </c>
      <c r="J3091" s="1" t="str">
        <f t="shared" si="488"/>
        <v>NGR lake sediment grab sample</v>
      </c>
      <c r="K3091" s="1" t="str">
        <f t="shared" si="489"/>
        <v>&lt;177 micron (NGR)</v>
      </c>
      <c r="L3091">
        <v>162</v>
      </c>
      <c r="M3091" t="s">
        <v>54</v>
      </c>
      <c r="N3091">
        <v>3090</v>
      </c>
      <c r="O3091">
        <v>12.5</v>
      </c>
    </row>
    <row r="3092" spans="1:15" x14ac:dyDescent="0.3">
      <c r="A3092" t="s">
        <v>11794</v>
      </c>
      <c r="B3092" t="s">
        <v>11795</v>
      </c>
      <c r="C3092" s="1" t="str">
        <f t="shared" si="486"/>
        <v>21:0161</v>
      </c>
      <c r="D3092" s="1" t="str">
        <f t="shared" si="487"/>
        <v>21:0087</v>
      </c>
      <c r="E3092" t="s">
        <v>11796</v>
      </c>
      <c r="F3092" t="s">
        <v>11797</v>
      </c>
      <c r="H3092">
        <v>55.755065799999997</v>
      </c>
      <c r="I3092">
        <v>-105.669664</v>
      </c>
      <c r="J3092" s="1" t="str">
        <f t="shared" si="488"/>
        <v>NGR lake sediment grab sample</v>
      </c>
      <c r="K3092" s="1" t="str">
        <f t="shared" si="489"/>
        <v>&lt;177 micron (NGR)</v>
      </c>
      <c r="L3092">
        <v>162</v>
      </c>
      <c r="M3092" t="s">
        <v>59</v>
      </c>
      <c r="N3092">
        <v>3091</v>
      </c>
      <c r="O3092">
        <v>41</v>
      </c>
    </row>
    <row r="3093" spans="1:15" x14ac:dyDescent="0.3">
      <c r="A3093" t="s">
        <v>11798</v>
      </c>
      <c r="B3093" t="s">
        <v>11799</v>
      </c>
      <c r="C3093" s="1" t="str">
        <f t="shared" si="486"/>
        <v>21:0161</v>
      </c>
      <c r="D3093" s="1" t="str">
        <f t="shared" si="487"/>
        <v>21:0087</v>
      </c>
      <c r="E3093" t="s">
        <v>11800</v>
      </c>
      <c r="F3093" t="s">
        <v>11801</v>
      </c>
      <c r="H3093">
        <v>55.7458119</v>
      </c>
      <c r="I3093">
        <v>-105.7172952</v>
      </c>
      <c r="J3093" s="1" t="str">
        <f t="shared" si="488"/>
        <v>NGR lake sediment grab sample</v>
      </c>
      <c r="K3093" s="1" t="str">
        <f t="shared" si="489"/>
        <v>&lt;177 micron (NGR)</v>
      </c>
      <c r="L3093">
        <v>162</v>
      </c>
      <c r="M3093" t="s">
        <v>105</v>
      </c>
      <c r="N3093">
        <v>3092</v>
      </c>
      <c r="O3093">
        <v>38.5</v>
      </c>
    </row>
    <row r="3094" spans="1:15" x14ac:dyDescent="0.3">
      <c r="A3094" t="s">
        <v>11802</v>
      </c>
      <c r="B3094" t="s">
        <v>11803</v>
      </c>
      <c r="C3094" s="1" t="str">
        <f t="shared" si="486"/>
        <v>21:0161</v>
      </c>
      <c r="D3094" s="1" t="str">
        <f t="shared" si="487"/>
        <v>21:0087</v>
      </c>
      <c r="E3094" t="s">
        <v>11804</v>
      </c>
      <c r="F3094" t="s">
        <v>11805</v>
      </c>
      <c r="H3094">
        <v>55.7571637</v>
      </c>
      <c r="I3094">
        <v>-105.771682</v>
      </c>
      <c r="J3094" s="1" t="str">
        <f t="shared" si="488"/>
        <v>NGR lake sediment grab sample</v>
      </c>
      <c r="K3094" s="1" t="str">
        <f t="shared" si="489"/>
        <v>&lt;177 micron (NGR)</v>
      </c>
      <c r="L3094">
        <v>162</v>
      </c>
      <c r="M3094" t="s">
        <v>110</v>
      </c>
      <c r="N3094">
        <v>3093</v>
      </c>
      <c r="O3094">
        <v>11.5</v>
      </c>
    </row>
    <row r="3095" spans="1:15" x14ac:dyDescent="0.3">
      <c r="A3095" t="s">
        <v>11806</v>
      </c>
      <c r="B3095" t="s">
        <v>11807</v>
      </c>
      <c r="C3095" s="1" t="str">
        <f t="shared" si="486"/>
        <v>21:0161</v>
      </c>
      <c r="D3095" s="1" t="str">
        <f>HYPERLINK("http://geochem.nrcan.gc.ca/cdogs/content/svy/svy_e.htm", "")</f>
        <v/>
      </c>
      <c r="G3095" s="1" t="str">
        <f>HYPERLINK("http://geochem.nrcan.gc.ca/cdogs/content/cr_/cr_00003_e.htm", "3")</f>
        <v>3</v>
      </c>
      <c r="J3095" t="s">
        <v>22</v>
      </c>
      <c r="K3095" t="s">
        <v>23</v>
      </c>
      <c r="L3095">
        <v>162</v>
      </c>
      <c r="M3095" t="s">
        <v>24</v>
      </c>
      <c r="N3095">
        <v>3094</v>
      </c>
      <c r="O3095">
        <v>13</v>
      </c>
    </row>
    <row r="3096" spans="1:15" x14ac:dyDescent="0.3">
      <c r="A3096" t="s">
        <v>11808</v>
      </c>
      <c r="B3096" t="s">
        <v>11809</v>
      </c>
      <c r="C3096" s="1" t="str">
        <f t="shared" si="486"/>
        <v>21:0161</v>
      </c>
      <c r="D3096" s="1" t="str">
        <f t="shared" ref="D3096:D3119" si="490">HYPERLINK("http://geochem.nrcan.gc.ca/cdogs/content/svy/svy210087_e.htm", "21:0087")</f>
        <v>21:0087</v>
      </c>
      <c r="E3096" t="s">
        <v>11810</v>
      </c>
      <c r="F3096" t="s">
        <v>11811</v>
      </c>
      <c r="H3096">
        <v>55.724849399999997</v>
      </c>
      <c r="I3096">
        <v>-105.76626760000001</v>
      </c>
      <c r="J3096" s="1" t="str">
        <f t="shared" ref="J3096:J3119" si="491">HYPERLINK("http://geochem.nrcan.gc.ca/cdogs/content/kwd/kwd020027_e.htm", "NGR lake sediment grab sample")</f>
        <v>NGR lake sediment grab sample</v>
      </c>
      <c r="K3096" s="1" t="str">
        <f t="shared" ref="K3096:K3119" si="492">HYPERLINK("http://geochem.nrcan.gc.ca/cdogs/content/kwd/kwd080006_e.htm", "&lt;177 micron (NGR)")</f>
        <v>&lt;177 micron (NGR)</v>
      </c>
      <c r="L3096">
        <v>162</v>
      </c>
      <c r="M3096" t="s">
        <v>115</v>
      </c>
      <c r="N3096">
        <v>3095</v>
      </c>
      <c r="O3096">
        <v>35</v>
      </c>
    </row>
    <row r="3097" spans="1:15" x14ac:dyDescent="0.3">
      <c r="A3097" t="s">
        <v>11812</v>
      </c>
      <c r="B3097" t="s">
        <v>11813</v>
      </c>
      <c r="C3097" s="1" t="str">
        <f t="shared" si="486"/>
        <v>21:0161</v>
      </c>
      <c r="D3097" s="1" t="str">
        <f t="shared" si="490"/>
        <v>21:0087</v>
      </c>
      <c r="E3097" t="s">
        <v>11814</v>
      </c>
      <c r="F3097" t="s">
        <v>11815</v>
      </c>
      <c r="H3097">
        <v>55.715263999999998</v>
      </c>
      <c r="I3097">
        <v>-105.716735</v>
      </c>
      <c r="J3097" s="1" t="str">
        <f t="shared" si="491"/>
        <v>NGR lake sediment grab sample</v>
      </c>
      <c r="K3097" s="1" t="str">
        <f t="shared" si="492"/>
        <v>&lt;177 micron (NGR)</v>
      </c>
      <c r="L3097">
        <v>162</v>
      </c>
      <c r="M3097" t="s">
        <v>176</v>
      </c>
      <c r="N3097">
        <v>3096</v>
      </c>
      <c r="O3097">
        <v>18</v>
      </c>
    </row>
    <row r="3098" spans="1:15" x14ac:dyDescent="0.3">
      <c r="A3098" t="s">
        <v>11816</v>
      </c>
      <c r="B3098" t="s">
        <v>11817</v>
      </c>
      <c r="C3098" s="1" t="str">
        <f t="shared" si="486"/>
        <v>21:0161</v>
      </c>
      <c r="D3098" s="1" t="str">
        <f t="shared" si="490"/>
        <v>21:0087</v>
      </c>
      <c r="E3098" t="s">
        <v>11818</v>
      </c>
      <c r="F3098" t="s">
        <v>11819</v>
      </c>
      <c r="H3098">
        <v>55.725355299999997</v>
      </c>
      <c r="I3098">
        <v>-105.6803001</v>
      </c>
      <c r="J3098" s="1" t="str">
        <f t="shared" si="491"/>
        <v>NGR lake sediment grab sample</v>
      </c>
      <c r="K3098" s="1" t="str">
        <f t="shared" si="492"/>
        <v>&lt;177 micron (NGR)</v>
      </c>
      <c r="L3098">
        <v>162</v>
      </c>
      <c r="M3098" t="s">
        <v>183</v>
      </c>
      <c r="N3098">
        <v>3097</v>
      </c>
      <c r="O3098">
        <v>30.5</v>
      </c>
    </row>
    <row r="3099" spans="1:15" x14ac:dyDescent="0.3">
      <c r="A3099" t="s">
        <v>11820</v>
      </c>
      <c r="B3099" t="s">
        <v>11821</v>
      </c>
      <c r="C3099" s="1" t="str">
        <f t="shared" si="486"/>
        <v>21:0161</v>
      </c>
      <c r="D3099" s="1" t="str">
        <f t="shared" si="490"/>
        <v>21:0087</v>
      </c>
      <c r="E3099" t="s">
        <v>11822</v>
      </c>
      <c r="F3099" t="s">
        <v>11823</v>
      </c>
      <c r="H3099">
        <v>55.7311215</v>
      </c>
      <c r="I3099">
        <v>-105.60874269999999</v>
      </c>
      <c r="J3099" s="1" t="str">
        <f t="shared" si="491"/>
        <v>NGR lake sediment grab sample</v>
      </c>
      <c r="K3099" s="1" t="str">
        <f t="shared" si="492"/>
        <v>&lt;177 micron (NGR)</v>
      </c>
      <c r="L3099">
        <v>162</v>
      </c>
      <c r="M3099" t="s">
        <v>188</v>
      </c>
      <c r="N3099">
        <v>3098</v>
      </c>
      <c r="O3099">
        <v>14</v>
      </c>
    </row>
    <row r="3100" spans="1:15" x14ac:dyDescent="0.3">
      <c r="A3100" t="s">
        <v>11824</v>
      </c>
      <c r="B3100" t="s">
        <v>11825</v>
      </c>
      <c r="C3100" s="1" t="str">
        <f t="shared" si="486"/>
        <v>21:0161</v>
      </c>
      <c r="D3100" s="1" t="str">
        <f t="shared" si="490"/>
        <v>21:0087</v>
      </c>
      <c r="E3100" t="s">
        <v>11826</v>
      </c>
      <c r="F3100" t="s">
        <v>11827</v>
      </c>
      <c r="H3100">
        <v>55.723218299999999</v>
      </c>
      <c r="I3100">
        <v>-105.57041</v>
      </c>
      <c r="J3100" s="1" t="str">
        <f t="shared" si="491"/>
        <v>NGR lake sediment grab sample</v>
      </c>
      <c r="K3100" s="1" t="str">
        <f t="shared" si="492"/>
        <v>&lt;177 micron (NGR)</v>
      </c>
      <c r="L3100">
        <v>162</v>
      </c>
      <c r="M3100" t="s">
        <v>68</v>
      </c>
      <c r="N3100">
        <v>3099</v>
      </c>
      <c r="O3100">
        <v>15</v>
      </c>
    </row>
    <row r="3101" spans="1:15" x14ac:dyDescent="0.3">
      <c r="A3101" t="s">
        <v>11828</v>
      </c>
      <c r="B3101" t="s">
        <v>11829</v>
      </c>
      <c r="C3101" s="1" t="str">
        <f t="shared" si="486"/>
        <v>21:0161</v>
      </c>
      <c r="D3101" s="1" t="str">
        <f t="shared" si="490"/>
        <v>21:0087</v>
      </c>
      <c r="E3101" t="s">
        <v>11826</v>
      </c>
      <c r="F3101" t="s">
        <v>11830</v>
      </c>
      <c r="H3101">
        <v>55.723218299999999</v>
      </c>
      <c r="I3101">
        <v>-105.57041</v>
      </c>
      <c r="J3101" s="1" t="str">
        <f t="shared" si="491"/>
        <v>NGR lake sediment grab sample</v>
      </c>
      <c r="K3101" s="1" t="str">
        <f t="shared" si="492"/>
        <v>&lt;177 micron (NGR)</v>
      </c>
      <c r="L3101">
        <v>162</v>
      </c>
      <c r="M3101" t="s">
        <v>72</v>
      </c>
      <c r="N3101">
        <v>3100</v>
      </c>
      <c r="O3101">
        <v>15</v>
      </c>
    </row>
    <row r="3102" spans="1:15" x14ac:dyDescent="0.3">
      <c r="A3102" t="s">
        <v>11831</v>
      </c>
      <c r="B3102" t="s">
        <v>11832</v>
      </c>
      <c r="C3102" s="1" t="str">
        <f t="shared" si="486"/>
        <v>21:0161</v>
      </c>
      <c r="D3102" s="1" t="str">
        <f t="shared" si="490"/>
        <v>21:0087</v>
      </c>
      <c r="E3102" t="s">
        <v>11833</v>
      </c>
      <c r="F3102" t="s">
        <v>11834</v>
      </c>
      <c r="H3102">
        <v>55.7217518</v>
      </c>
      <c r="I3102">
        <v>-105.49397209999999</v>
      </c>
      <c r="J3102" s="1" t="str">
        <f t="shared" si="491"/>
        <v>NGR lake sediment grab sample</v>
      </c>
      <c r="K3102" s="1" t="str">
        <f t="shared" si="492"/>
        <v>&lt;177 micron (NGR)</v>
      </c>
      <c r="L3102">
        <v>162</v>
      </c>
      <c r="M3102" t="s">
        <v>193</v>
      </c>
      <c r="N3102">
        <v>3101</v>
      </c>
      <c r="O3102">
        <v>36.5</v>
      </c>
    </row>
    <row r="3103" spans="1:15" x14ac:dyDescent="0.3">
      <c r="A3103" t="s">
        <v>11835</v>
      </c>
      <c r="B3103" t="s">
        <v>11836</v>
      </c>
      <c r="C3103" s="1" t="str">
        <f t="shared" si="486"/>
        <v>21:0161</v>
      </c>
      <c r="D3103" s="1" t="str">
        <f t="shared" si="490"/>
        <v>21:0087</v>
      </c>
      <c r="E3103" t="s">
        <v>11772</v>
      </c>
      <c r="F3103" t="s">
        <v>11837</v>
      </c>
      <c r="H3103">
        <v>55.796087100000001</v>
      </c>
      <c r="I3103">
        <v>-105.7246011</v>
      </c>
      <c r="J3103" s="1" t="str">
        <f t="shared" si="491"/>
        <v>NGR lake sediment grab sample</v>
      </c>
      <c r="K3103" s="1" t="str">
        <f t="shared" si="492"/>
        <v>&lt;177 micron (NGR)</v>
      </c>
      <c r="L3103">
        <v>162</v>
      </c>
      <c r="M3103" t="s">
        <v>197</v>
      </c>
      <c r="N3103">
        <v>3102</v>
      </c>
      <c r="O3103">
        <v>1</v>
      </c>
    </row>
    <row r="3104" spans="1:15" x14ac:dyDescent="0.3">
      <c r="A3104" t="s">
        <v>11838</v>
      </c>
      <c r="B3104" t="s">
        <v>11839</v>
      </c>
      <c r="C3104" s="1" t="str">
        <f t="shared" si="486"/>
        <v>21:0161</v>
      </c>
      <c r="D3104" s="1" t="str">
        <f t="shared" si="490"/>
        <v>21:0087</v>
      </c>
      <c r="E3104" t="s">
        <v>11840</v>
      </c>
      <c r="F3104" t="s">
        <v>11841</v>
      </c>
      <c r="H3104">
        <v>55.702933999999999</v>
      </c>
      <c r="I3104">
        <v>-105.48100410000001</v>
      </c>
      <c r="J3104" s="1" t="str">
        <f t="shared" si="491"/>
        <v>NGR lake sediment grab sample</v>
      </c>
      <c r="K3104" s="1" t="str">
        <f t="shared" si="492"/>
        <v>&lt;177 micron (NGR)</v>
      </c>
      <c r="L3104">
        <v>163</v>
      </c>
      <c r="M3104" t="s">
        <v>19</v>
      </c>
      <c r="N3104">
        <v>3103</v>
      </c>
      <c r="O3104">
        <v>9.5</v>
      </c>
    </row>
    <row r="3105" spans="1:15" x14ac:dyDescent="0.3">
      <c r="A3105" t="s">
        <v>11842</v>
      </c>
      <c r="B3105" t="s">
        <v>11843</v>
      </c>
      <c r="C3105" s="1" t="str">
        <f t="shared" si="486"/>
        <v>21:0161</v>
      </c>
      <c r="D3105" s="1" t="str">
        <f t="shared" si="490"/>
        <v>21:0087</v>
      </c>
      <c r="E3105" t="s">
        <v>11844</v>
      </c>
      <c r="F3105" t="s">
        <v>11845</v>
      </c>
      <c r="H3105">
        <v>55.699116699999998</v>
      </c>
      <c r="I3105">
        <v>-105.5350543</v>
      </c>
      <c r="J3105" s="1" t="str">
        <f t="shared" si="491"/>
        <v>NGR lake sediment grab sample</v>
      </c>
      <c r="K3105" s="1" t="str">
        <f t="shared" si="492"/>
        <v>&lt;177 micron (NGR)</v>
      </c>
      <c r="L3105">
        <v>163</v>
      </c>
      <c r="M3105" t="s">
        <v>29</v>
      </c>
      <c r="N3105">
        <v>3104</v>
      </c>
      <c r="O3105">
        <v>16.5</v>
      </c>
    </row>
    <row r="3106" spans="1:15" x14ac:dyDescent="0.3">
      <c r="A3106" t="s">
        <v>11846</v>
      </c>
      <c r="B3106" t="s">
        <v>11847</v>
      </c>
      <c r="C3106" s="1" t="str">
        <f t="shared" si="486"/>
        <v>21:0161</v>
      </c>
      <c r="D3106" s="1" t="str">
        <f t="shared" si="490"/>
        <v>21:0087</v>
      </c>
      <c r="E3106" t="s">
        <v>11848</v>
      </c>
      <c r="F3106" t="s">
        <v>11849</v>
      </c>
      <c r="H3106">
        <v>55.693463199999997</v>
      </c>
      <c r="I3106">
        <v>-105.59224829999999</v>
      </c>
      <c r="J3106" s="1" t="str">
        <f t="shared" si="491"/>
        <v>NGR lake sediment grab sample</v>
      </c>
      <c r="K3106" s="1" t="str">
        <f t="shared" si="492"/>
        <v>&lt;177 micron (NGR)</v>
      </c>
      <c r="L3106">
        <v>163</v>
      </c>
      <c r="M3106" t="s">
        <v>34</v>
      </c>
      <c r="N3106">
        <v>3105</v>
      </c>
      <c r="O3106">
        <v>9</v>
      </c>
    </row>
    <row r="3107" spans="1:15" x14ac:dyDescent="0.3">
      <c r="A3107" t="s">
        <v>11850</v>
      </c>
      <c r="B3107" t="s">
        <v>11851</v>
      </c>
      <c r="C3107" s="1" t="str">
        <f t="shared" si="486"/>
        <v>21:0161</v>
      </c>
      <c r="D3107" s="1" t="str">
        <f t="shared" si="490"/>
        <v>21:0087</v>
      </c>
      <c r="E3107" t="s">
        <v>11852</v>
      </c>
      <c r="F3107" t="s">
        <v>11853</v>
      </c>
      <c r="H3107">
        <v>55.692181599999998</v>
      </c>
      <c r="I3107">
        <v>-105.66699699999999</v>
      </c>
      <c r="J3107" s="1" t="str">
        <f t="shared" si="491"/>
        <v>NGR lake sediment grab sample</v>
      </c>
      <c r="K3107" s="1" t="str">
        <f t="shared" si="492"/>
        <v>&lt;177 micron (NGR)</v>
      </c>
      <c r="L3107">
        <v>163</v>
      </c>
      <c r="M3107" t="s">
        <v>39</v>
      </c>
      <c r="N3107">
        <v>3106</v>
      </c>
      <c r="O3107">
        <v>31.5</v>
      </c>
    </row>
    <row r="3108" spans="1:15" x14ac:dyDescent="0.3">
      <c r="A3108" t="s">
        <v>11854</v>
      </c>
      <c r="B3108" t="s">
        <v>11855</v>
      </c>
      <c r="C3108" s="1" t="str">
        <f t="shared" si="486"/>
        <v>21:0161</v>
      </c>
      <c r="D3108" s="1" t="str">
        <f t="shared" si="490"/>
        <v>21:0087</v>
      </c>
      <c r="E3108" t="s">
        <v>11856</v>
      </c>
      <c r="F3108" t="s">
        <v>11857</v>
      </c>
      <c r="H3108">
        <v>55.695534700000003</v>
      </c>
      <c r="I3108">
        <v>-105.7100099</v>
      </c>
      <c r="J3108" s="1" t="str">
        <f t="shared" si="491"/>
        <v>NGR lake sediment grab sample</v>
      </c>
      <c r="K3108" s="1" t="str">
        <f t="shared" si="492"/>
        <v>&lt;177 micron (NGR)</v>
      </c>
      <c r="L3108">
        <v>163</v>
      </c>
      <c r="M3108" t="s">
        <v>44</v>
      </c>
      <c r="N3108">
        <v>3107</v>
      </c>
      <c r="O3108">
        <v>46.5</v>
      </c>
    </row>
    <row r="3109" spans="1:15" x14ac:dyDescent="0.3">
      <c r="A3109" t="s">
        <v>11858</v>
      </c>
      <c r="B3109" t="s">
        <v>11859</v>
      </c>
      <c r="C3109" s="1" t="str">
        <f t="shared" si="486"/>
        <v>21:0161</v>
      </c>
      <c r="D3109" s="1" t="str">
        <f t="shared" si="490"/>
        <v>21:0087</v>
      </c>
      <c r="E3109" t="s">
        <v>11860</v>
      </c>
      <c r="F3109" t="s">
        <v>11861</v>
      </c>
      <c r="H3109">
        <v>55.6559369</v>
      </c>
      <c r="I3109">
        <v>-105.7204181</v>
      </c>
      <c r="J3109" s="1" t="str">
        <f t="shared" si="491"/>
        <v>NGR lake sediment grab sample</v>
      </c>
      <c r="K3109" s="1" t="str">
        <f t="shared" si="492"/>
        <v>&lt;177 micron (NGR)</v>
      </c>
      <c r="L3109">
        <v>163</v>
      </c>
      <c r="M3109" t="s">
        <v>49</v>
      </c>
      <c r="N3109">
        <v>3108</v>
      </c>
      <c r="O3109">
        <v>29</v>
      </c>
    </row>
    <row r="3110" spans="1:15" x14ac:dyDescent="0.3">
      <c r="A3110" t="s">
        <v>11862</v>
      </c>
      <c r="B3110" t="s">
        <v>11863</v>
      </c>
      <c r="C3110" s="1" t="str">
        <f t="shared" si="486"/>
        <v>21:0161</v>
      </c>
      <c r="D3110" s="1" t="str">
        <f t="shared" si="490"/>
        <v>21:0087</v>
      </c>
      <c r="E3110" t="s">
        <v>11864</v>
      </c>
      <c r="F3110" t="s">
        <v>11865</v>
      </c>
      <c r="H3110">
        <v>55.663386799999998</v>
      </c>
      <c r="I3110">
        <v>-105.67445499999999</v>
      </c>
      <c r="J3110" s="1" t="str">
        <f t="shared" si="491"/>
        <v>NGR lake sediment grab sample</v>
      </c>
      <c r="K3110" s="1" t="str">
        <f t="shared" si="492"/>
        <v>&lt;177 micron (NGR)</v>
      </c>
      <c r="L3110">
        <v>163</v>
      </c>
      <c r="M3110" t="s">
        <v>54</v>
      </c>
      <c r="N3110">
        <v>3109</v>
      </c>
      <c r="O3110">
        <v>32</v>
      </c>
    </row>
    <row r="3111" spans="1:15" x14ac:dyDescent="0.3">
      <c r="A3111" t="s">
        <v>11866</v>
      </c>
      <c r="B3111" t="s">
        <v>11867</v>
      </c>
      <c r="C3111" s="1" t="str">
        <f t="shared" si="486"/>
        <v>21:0161</v>
      </c>
      <c r="D3111" s="1" t="str">
        <f t="shared" si="490"/>
        <v>21:0087</v>
      </c>
      <c r="E3111" t="s">
        <v>11868</v>
      </c>
      <c r="F3111" t="s">
        <v>11869</v>
      </c>
      <c r="H3111">
        <v>55.649375200000001</v>
      </c>
      <c r="I3111">
        <v>-105.6042946</v>
      </c>
      <c r="J3111" s="1" t="str">
        <f t="shared" si="491"/>
        <v>NGR lake sediment grab sample</v>
      </c>
      <c r="K3111" s="1" t="str">
        <f t="shared" si="492"/>
        <v>&lt;177 micron (NGR)</v>
      </c>
      <c r="L3111">
        <v>163</v>
      </c>
      <c r="M3111" t="s">
        <v>59</v>
      </c>
      <c r="N3111">
        <v>3110</v>
      </c>
      <c r="O3111">
        <v>52</v>
      </c>
    </row>
    <row r="3112" spans="1:15" x14ac:dyDescent="0.3">
      <c r="A3112" t="s">
        <v>11870</v>
      </c>
      <c r="B3112" t="s">
        <v>11871</v>
      </c>
      <c r="C3112" s="1" t="str">
        <f t="shared" si="486"/>
        <v>21:0161</v>
      </c>
      <c r="D3112" s="1" t="str">
        <f t="shared" si="490"/>
        <v>21:0087</v>
      </c>
      <c r="E3112" t="s">
        <v>11872</v>
      </c>
      <c r="F3112" t="s">
        <v>11873</v>
      </c>
      <c r="H3112">
        <v>55.656730500000002</v>
      </c>
      <c r="I3112">
        <v>-105.5694417</v>
      </c>
      <c r="J3112" s="1" t="str">
        <f t="shared" si="491"/>
        <v>NGR lake sediment grab sample</v>
      </c>
      <c r="K3112" s="1" t="str">
        <f t="shared" si="492"/>
        <v>&lt;177 micron (NGR)</v>
      </c>
      <c r="L3112">
        <v>163</v>
      </c>
      <c r="M3112" t="s">
        <v>105</v>
      </c>
      <c r="N3112">
        <v>3111</v>
      </c>
      <c r="O3112">
        <v>15.5</v>
      </c>
    </row>
    <row r="3113" spans="1:15" x14ac:dyDescent="0.3">
      <c r="A3113" t="s">
        <v>11874</v>
      </c>
      <c r="B3113" t="s">
        <v>11875</v>
      </c>
      <c r="C3113" s="1" t="str">
        <f t="shared" si="486"/>
        <v>21:0161</v>
      </c>
      <c r="D3113" s="1" t="str">
        <f t="shared" si="490"/>
        <v>21:0087</v>
      </c>
      <c r="E3113" t="s">
        <v>11876</v>
      </c>
      <c r="F3113" t="s">
        <v>11877</v>
      </c>
      <c r="H3113">
        <v>55.651591400000001</v>
      </c>
      <c r="I3113">
        <v>-105.5121565</v>
      </c>
      <c r="J3113" s="1" t="str">
        <f t="shared" si="491"/>
        <v>NGR lake sediment grab sample</v>
      </c>
      <c r="K3113" s="1" t="str">
        <f t="shared" si="492"/>
        <v>&lt;177 micron (NGR)</v>
      </c>
      <c r="L3113">
        <v>163</v>
      </c>
      <c r="M3113" t="s">
        <v>110</v>
      </c>
      <c r="N3113">
        <v>3112</v>
      </c>
      <c r="O3113">
        <v>26</v>
      </c>
    </row>
    <row r="3114" spans="1:15" x14ac:dyDescent="0.3">
      <c r="A3114" t="s">
        <v>11878</v>
      </c>
      <c r="B3114" t="s">
        <v>11879</v>
      </c>
      <c r="C3114" s="1" t="str">
        <f t="shared" si="486"/>
        <v>21:0161</v>
      </c>
      <c r="D3114" s="1" t="str">
        <f t="shared" si="490"/>
        <v>21:0087</v>
      </c>
      <c r="E3114" t="s">
        <v>11880</v>
      </c>
      <c r="F3114" t="s">
        <v>11881</v>
      </c>
      <c r="H3114">
        <v>55.624726699999997</v>
      </c>
      <c r="I3114">
        <v>-105.4895732</v>
      </c>
      <c r="J3114" s="1" t="str">
        <f t="shared" si="491"/>
        <v>NGR lake sediment grab sample</v>
      </c>
      <c r="K3114" s="1" t="str">
        <f t="shared" si="492"/>
        <v>&lt;177 micron (NGR)</v>
      </c>
      <c r="L3114">
        <v>163</v>
      </c>
      <c r="M3114" t="s">
        <v>115</v>
      </c>
      <c r="N3114">
        <v>3113</v>
      </c>
      <c r="O3114">
        <v>3</v>
      </c>
    </row>
    <row r="3115" spans="1:15" x14ac:dyDescent="0.3">
      <c r="A3115" t="s">
        <v>11882</v>
      </c>
      <c r="B3115" t="s">
        <v>11883</v>
      </c>
      <c r="C3115" s="1" t="str">
        <f t="shared" si="486"/>
        <v>21:0161</v>
      </c>
      <c r="D3115" s="1" t="str">
        <f t="shared" si="490"/>
        <v>21:0087</v>
      </c>
      <c r="E3115" t="s">
        <v>11884</v>
      </c>
      <c r="F3115" t="s">
        <v>11885</v>
      </c>
      <c r="H3115">
        <v>55.604183300000003</v>
      </c>
      <c r="I3115">
        <v>-105.45757279999999</v>
      </c>
      <c r="J3115" s="1" t="str">
        <f t="shared" si="491"/>
        <v>NGR lake sediment grab sample</v>
      </c>
      <c r="K3115" s="1" t="str">
        <f t="shared" si="492"/>
        <v>&lt;177 micron (NGR)</v>
      </c>
      <c r="L3115">
        <v>163</v>
      </c>
      <c r="M3115" t="s">
        <v>176</v>
      </c>
      <c r="N3115">
        <v>3114</v>
      </c>
      <c r="O3115">
        <v>35</v>
      </c>
    </row>
    <row r="3116" spans="1:15" x14ac:dyDescent="0.3">
      <c r="A3116" t="s">
        <v>11886</v>
      </c>
      <c r="B3116" t="s">
        <v>11887</v>
      </c>
      <c r="C3116" s="1" t="str">
        <f t="shared" si="486"/>
        <v>21:0161</v>
      </c>
      <c r="D3116" s="1" t="str">
        <f t="shared" si="490"/>
        <v>21:0087</v>
      </c>
      <c r="E3116" t="s">
        <v>11888</v>
      </c>
      <c r="F3116" t="s">
        <v>11889</v>
      </c>
      <c r="H3116">
        <v>55.607987600000001</v>
      </c>
      <c r="I3116">
        <v>-105.3972967</v>
      </c>
      <c r="J3116" s="1" t="str">
        <f t="shared" si="491"/>
        <v>NGR lake sediment grab sample</v>
      </c>
      <c r="K3116" s="1" t="str">
        <f t="shared" si="492"/>
        <v>&lt;177 micron (NGR)</v>
      </c>
      <c r="L3116">
        <v>163</v>
      </c>
      <c r="M3116" t="s">
        <v>183</v>
      </c>
      <c r="N3116">
        <v>3115</v>
      </c>
      <c r="O3116">
        <v>6.5</v>
      </c>
    </row>
    <row r="3117" spans="1:15" x14ac:dyDescent="0.3">
      <c r="A3117" t="s">
        <v>11890</v>
      </c>
      <c r="B3117" t="s">
        <v>11891</v>
      </c>
      <c r="C3117" s="1" t="str">
        <f t="shared" si="486"/>
        <v>21:0161</v>
      </c>
      <c r="D3117" s="1" t="str">
        <f t="shared" si="490"/>
        <v>21:0087</v>
      </c>
      <c r="E3117" t="s">
        <v>11892</v>
      </c>
      <c r="F3117" t="s">
        <v>11893</v>
      </c>
      <c r="H3117">
        <v>55.606344399999998</v>
      </c>
      <c r="I3117">
        <v>-105.3464862</v>
      </c>
      <c r="J3117" s="1" t="str">
        <f t="shared" si="491"/>
        <v>NGR lake sediment grab sample</v>
      </c>
      <c r="K3117" s="1" t="str">
        <f t="shared" si="492"/>
        <v>&lt;177 micron (NGR)</v>
      </c>
      <c r="L3117">
        <v>163</v>
      </c>
      <c r="M3117" t="s">
        <v>188</v>
      </c>
      <c r="N3117">
        <v>3116</v>
      </c>
      <c r="O3117">
        <v>32</v>
      </c>
    </row>
    <row r="3118" spans="1:15" x14ac:dyDescent="0.3">
      <c r="A3118" t="s">
        <v>11894</v>
      </c>
      <c r="B3118" t="s">
        <v>11895</v>
      </c>
      <c r="C3118" s="1" t="str">
        <f t="shared" si="486"/>
        <v>21:0161</v>
      </c>
      <c r="D3118" s="1" t="str">
        <f t="shared" si="490"/>
        <v>21:0087</v>
      </c>
      <c r="E3118" t="s">
        <v>11896</v>
      </c>
      <c r="F3118" t="s">
        <v>11897</v>
      </c>
      <c r="H3118">
        <v>55.104182000000002</v>
      </c>
      <c r="I3118">
        <v>-104.0208511</v>
      </c>
      <c r="J3118" s="1" t="str">
        <f t="shared" si="491"/>
        <v>NGR lake sediment grab sample</v>
      </c>
      <c r="K3118" s="1" t="str">
        <f t="shared" si="492"/>
        <v>&lt;177 micron (NGR)</v>
      </c>
      <c r="L3118">
        <v>164</v>
      </c>
      <c r="M3118" t="s">
        <v>19</v>
      </c>
      <c r="N3118">
        <v>3117</v>
      </c>
      <c r="O3118">
        <v>28</v>
      </c>
    </row>
    <row r="3119" spans="1:15" x14ac:dyDescent="0.3">
      <c r="A3119" t="s">
        <v>11898</v>
      </c>
      <c r="B3119" t="s">
        <v>11899</v>
      </c>
      <c r="C3119" s="1" t="str">
        <f t="shared" si="486"/>
        <v>21:0161</v>
      </c>
      <c r="D3119" s="1" t="str">
        <f t="shared" si="490"/>
        <v>21:0087</v>
      </c>
      <c r="E3119" t="s">
        <v>11900</v>
      </c>
      <c r="F3119" t="s">
        <v>11901</v>
      </c>
      <c r="H3119">
        <v>55.069115500000002</v>
      </c>
      <c r="I3119">
        <v>-104.0185755</v>
      </c>
      <c r="J3119" s="1" t="str">
        <f t="shared" si="491"/>
        <v>NGR lake sediment grab sample</v>
      </c>
      <c r="K3119" s="1" t="str">
        <f t="shared" si="492"/>
        <v>&lt;177 micron (NGR)</v>
      </c>
      <c r="L3119">
        <v>164</v>
      </c>
      <c r="M3119" t="s">
        <v>29</v>
      </c>
      <c r="N3119">
        <v>3118</v>
      </c>
      <c r="O3119">
        <v>51.5</v>
      </c>
    </row>
    <row r="3120" spans="1:15" x14ac:dyDescent="0.3">
      <c r="A3120" t="s">
        <v>11902</v>
      </c>
      <c r="B3120" t="s">
        <v>11903</v>
      </c>
      <c r="C3120" s="1" t="str">
        <f t="shared" si="486"/>
        <v>21:0161</v>
      </c>
      <c r="D3120" s="1" t="str">
        <f>HYPERLINK("http://geochem.nrcan.gc.ca/cdogs/content/svy/svy_e.htm", "")</f>
        <v/>
      </c>
      <c r="G3120" s="1" t="str">
        <f>HYPERLINK("http://geochem.nrcan.gc.ca/cdogs/content/cr_/cr_00001_e.htm", "1")</f>
        <v>1</v>
      </c>
      <c r="J3120" t="s">
        <v>22</v>
      </c>
      <c r="K3120" t="s">
        <v>23</v>
      </c>
      <c r="L3120">
        <v>164</v>
      </c>
      <c r="M3120" t="s">
        <v>24</v>
      </c>
      <c r="N3120">
        <v>3119</v>
      </c>
      <c r="O3120">
        <v>48.5</v>
      </c>
    </row>
    <row r="3121" spans="1:15" x14ac:dyDescent="0.3">
      <c r="A3121" t="s">
        <v>11904</v>
      </c>
      <c r="B3121" t="s">
        <v>11905</v>
      </c>
      <c r="C3121" s="1" t="str">
        <f t="shared" si="486"/>
        <v>21:0161</v>
      </c>
      <c r="D3121" s="1" t="str">
        <f t="shared" ref="D3121:D3152" si="493">HYPERLINK("http://geochem.nrcan.gc.ca/cdogs/content/svy/svy210087_e.htm", "21:0087")</f>
        <v>21:0087</v>
      </c>
      <c r="E3121" t="s">
        <v>11906</v>
      </c>
      <c r="F3121" t="s">
        <v>11907</v>
      </c>
      <c r="H3121">
        <v>55.0314786</v>
      </c>
      <c r="I3121">
        <v>-104.0320121</v>
      </c>
      <c r="J3121" s="1" t="str">
        <f t="shared" ref="J3121:J3152" si="494">HYPERLINK("http://geochem.nrcan.gc.ca/cdogs/content/kwd/kwd020027_e.htm", "NGR lake sediment grab sample")</f>
        <v>NGR lake sediment grab sample</v>
      </c>
      <c r="K3121" s="1" t="str">
        <f t="shared" ref="K3121:K3152" si="495">HYPERLINK("http://geochem.nrcan.gc.ca/cdogs/content/kwd/kwd080006_e.htm", "&lt;177 micron (NGR)")</f>
        <v>&lt;177 micron (NGR)</v>
      </c>
      <c r="L3121">
        <v>164</v>
      </c>
      <c r="M3121" t="s">
        <v>34</v>
      </c>
      <c r="N3121">
        <v>3120</v>
      </c>
      <c r="O3121">
        <v>46</v>
      </c>
    </row>
    <row r="3122" spans="1:15" x14ac:dyDescent="0.3">
      <c r="A3122" t="s">
        <v>11908</v>
      </c>
      <c r="B3122" t="s">
        <v>11909</v>
      </c>
      <c r="C3122" s="1" t="str">
        <f t="shared" si="486"/>
        <v>21:0161</v>
      </c>
      <c r="D3122" s="1" t="str">
        <f t="shared" si="493"/>
        <v>21:0087</v>
      </c>
      <c r="E3122" t="s">
        <v>11910</v>
      </c>
      <c r="F3122" t="s">
        <v>11911</v>
      </c>
      <c r="H3122">
        <v>55.001221800000003</v>
      </c>
      <c r="I3122">
        <v>-104.07026209999999</v>
      </c>
      <c r="J3122" s="1" t="str">
        <f t="shared" si="494"/>
        <v>NGR lake sediment grab sample</v>
      </c>
      <c r="K3122" s="1" t="str">
        <f t="shared" si="495"/>
        <v>&lt;177 micron (NGR)</v>
      </c>
      <c r="L3122">
        <v>164</v>
      </c>
      <c r="M3122" t="s">
        <v>39</v>
      </c>
      <c r="N3122">
        <v>3121</v>
      </c>
      <c r="O3122">
        <v>57.5</v>
      </c>
    </row>
    <row r="3123" spans="1:15" x14ac:dyDescent="0.3">
      <c r="A3123" t="s">
        <v>11912</v>
      </c>
      <c r="B3123" t="s">
        <v>11913</v>
      </c>
      <c r="C3123" s="1" t="str">
        <f t="shared" si="486"/>
        <v>21:0161</v>
      </c>
      <c r="D3123" s="1" t="str">
        <f t="shared" si="493"/>
        <v>21:0087</v>
      </c>
      <c r="E3123" t="s">
        <v>11914</v>
      </c>
      <c r="F3123" t="s">
        <v>11915</v>
      </c>
      <c r="H3123">
        <v>55.010407299999997</v>
      </c>
      <c r="I3123">
        <v>-104.0966332</v>
      </c>
      <c r="J3123" s="1" t="str">
        <f t="shared" si="494"/>
        <v>NGR lake sediment grab sample</v>
      </c>
      <c r="K3123" s="1" t="str">
        <f t="shared" si="495"/>
        <v>&lt;177 micron (NGR)</v>
      </c>
      <c r="L3123">
        <v>164</v>
      </c>
      <c r="M3123" t="s">
        <v>44</v>
      </c>
      <c r="N3123">
        <v>3122</v>
      </c>
      <c r="O3123">
        <v>52.5</v>
      </c>
    </row>
    <row r="3124" spans="1:15" x14ac:dyDescent="0.3">
      <c r="A3124" t="s">
        <v>11916</v>
      </c>
      <c r="B3124" t="s">
        <v>11917</v>
      </c>
      <c r="C3124" s="1" t="str">
        <f t="shared" si="486"/>
        <v>21:0161</v>
      </c>
      <c r="D3124" s="1" t="str">
        <f t="shared" si="493"/>
        <v>21:0087</v>
      </c>
      <c r="E3124" t="s">
        <v>11918</v>
      </c>
      <c r="F3124" t="s">
        <v>11919</v>
      </c>
      <c r="H3124">
        <v>55.025635700000002</v>
      </c>
      <c r="I3124">
        <v>-104.09003319999999</v>
      </c>
      <c r="J3124" s="1" t="str">
        <f t="shared" si="494"/>
        <v>NGR lake sediment grab sample</v>
      </c>
      <c r="K3124" s="1" t="str">
        <f t="shared" si="495"/>
        <v>&lt;177 micron (NGR)</v>
      </c>
      <c r="L3124">
        <v>164</v>
      </c>
      <c r="M3124" t="s">
        <v>49</v>
      </c>
      <c r="N3124">
        <v>3123</v>
      </c>
      <c r="O3124">
        <v>49.5</v>
      </c>
    </row>
    <row r="3125" spans="1:15" x14ac:dyDescent="0.3">
      <c r="A3125" t="s">
        <v>11920</v>
      </c>
      <c r="B3125" t="s">
        <v>11921</v>
      </c>
      <c r="C3125" s="1" t="str">
        <f t="shared" si="486"/>
        <v>21:0161</v>
      </c>
      <c r="D3125" s="1" t="str">
        <f t="shared" si="493"/>
        <v>21:0087</v>
      </c>
      <c r="E3125" t="s">
        <v>11922</v>
      </c>
      <c r="F3125" t="s">
        <v>11923</v>
      </c>
      <c r="H3125">
        <v>55.018755800000001</v>
      </c>
      <c r="I3125">
        <v>-104.1324188</v>
      </c>
      <c r="J3125" s="1" t="str">
        <f t="shared" si="494"/>
        <v>NGR lake sediment grab sample</v>
      </c>
      <c r="K3125" s="1" t="str">
        <f t="shared" si="495"/>
        <v>&lt;177 micron (NGR)</v>
      </c>
      <c r="L3125">
        <v>164</v>
      </c>
      <c r="M3125" t="s">
        <v>54</v>
      </c>
      <c r="N3125">
        <v>3124</v>
      </c>
      <c r="O3125">
        <v>50</v>
      </c>
    </row>
    <row r="3126" spans="1:15" x14ac:dyDescent="0.3">
      <c r="A3126" t="s">
        <v>11924</v>
      </c>
      <c r="B3126" t="s">
        <v>11925</v>
      </c>
      <c r="C3126" s="1" t="str">
        <f t="shared" si="486"/>
        <v>21:0161</v>
      </c>
      <c r="D3126" s="1" t="str">
        <f t="shared" si="493"/>
        <v>21:0087</v>
      </c>
      <c r="E3126" t="s">
        <v>11926</v>
      </c>
      <c r="F3126" t="s">
        <v>11927</v>
      </c>
      <c r="H3126">
        <v>55.0126092</v>
      </c>
      <c r="I3126">
        <v>-104.1528812</v>
      </c>
      <c r="J3126" s="1" t="str">
        <f t="shared" si="494"/>
        <v>NGR lake sediment grab sample</v>
      </c>
      <c r="K3126" s="1" t="str">
        <f t="shared" si="495"/>
        <v>&lt;177 micron (NGR)</v>
      </c>
      <c r="L3126">
        <v>164</v>
      </c>
      <c r="M3126" t="s">
        <v>120</v>
      </c>
      <c r="N3126">
        <v>3125</v>
      </c>
      <c r="O3126">
        <v>5</v>
      </c>
    </row>
    <row r="3127" spans="1:15" x14ac:dyDescent="0.3">
      <c r="A3127" t="s">
        <v>11928</v>
      </c>
      <c r="B3127" t="s">
        <v>11929</v>
      </c>
      <c r="C3127" s="1" t="str">
        <f t="shared" si="486"/>
        <v>21:0161</v>
      </c>
      <c r="D3127" s="1" t="str">
        <f t="shared" si="493"/>
        <v>21:0087</v>
      </c>
      <c r="E3127" t="s">
        <v>11930</v>
      </c>
      <c r="F3127" t="s">
        <v>11931</v>
      </c>
      <c r="H3127">
        <v>55.037020300000002</v>
      </c>
      <c r="I3127">
        <v>-104.1742727</v>
      </c>
      <c r="J3127" s="1" t="str">
        <f t="shared" si="494"/>
        <v>NGR lake sediment grab sample</v>
      </c>
      <c r="K3127" s="1" t="str">
        <f t="shared" si="495"/>
        <v>&lt;177 micron (NGR)</v>
      </c>
      <c r="L3127">
        <v>164</v>
      </c>
      <c r="M3127" t="s">
        <v>59</v>
      </c>
      <c r="N3127">
        <v>3126</v>
      </c>
      <c r="O3127">
        <v>29</v>
      </c>
    </row>
    <row r="3128" spans="1:15" x14ac:dyDescent="0.3">
      <c r="A3128" t="s">
        <v>11932</v>
      </c>
      <c r="B3128" t="s">
        <v>11933</v>
      </c>
      <c r="C3128" s="1" t="str">
        <f t="shared" si="486"/>
        <v>21:0161</v>
      </c>
      <c r="D3128" s="1" t="str">
        <f t="shared" si="493"/>
        <v>21:0087</v>
      </c>
      <c r="E3128" t="s">
        <v>11934</v>
      </c>
      <c r="F3128" t="s">
        <v>11935</v>
      </c>
      <c r="H3128">
        <v>55.056702600000001</v>
      </c>
      <c r="I3128">
        <v>-104.1613433</v>
      </c>
      <c r="J3128" s="1" t="str">
        <f t="shared" si="494"/>
        <v>NGR lake sediment grab sample</v>
      </c>
      <c r="K3128" s="1" t="str">
        <f t="shared" si="495"/>
        <v>&lt;177 micron (NGR)</v>
      </c>
      <c r="L3128">
        <v>164</v>
      </c>
      <c r="M3128" t="s">
        <v>105</v>
      </c>
      <c r="N3128">
        <v>3127</v>
      </c>
      <c r="O3128">
        <v>29</v>
      </c>
    </row>
    <row r="3129" spans="1:15" x14ac:dyDescent="0.3">
      <c r="A3129" t="s">
        <v>11936</v>
      </c>
      <c r="B3129" t="s">
        <v>11937</v>
      </c>
      <c r="C3129" s="1" t="str">
        <f t="shared" si="486"/>
        <v>21:0161</v>
      </c>
      <c r="D3129" s="1" t="str">
        <f t="shared" si="493"/>
        <v>21:0087</v>
      </c>
      <c r="E3129" t="s">
        <v>11938</v>
      </c>
      <c r="F3129" t="s">
        <v>11939</v>
      </c>
      <c r="H3129">
        <v>55.069882100000001</v>
      </c>
      <c r="I3129">
        <v>-104.11878419999999</v>
      </c>
      <c r="J3129" s="1" t="str">
        <f t="shared" si="494"/>
        <v>NGR lake sediment grab sample</v>
      </c>
      <c r="K3129" s="1" t="str">
        <f t="shared" si="495"/>
        <v>&lt;177 micron (NGR)</v>
      </c>
      <c r="L3129">
        <v>164</v>
      </c>
      <c r="M3129" t="s">
        <v>68</v>
      </c>
      <c r="N3129">
        <v>3128</v>
      </c>
      <c r="O3129">
        <v>48.5</v>
      </c>
    </row>
    <row r="3130" spans="1:15" x14ac:dyDescent="0.3">
      <c r="A3130" t="s">
        <v>11940</v>
      </c>
      <c r="B3130" t="s">
        <v>11941</v>
      </c>
      <c r="C3130" s="1" t="str">
        <f t="shared" si="486"/>
        <v>21:0161</v>
      </c>
      <c r="D3130" s="1" t="str">
        <f t="shared" si="493"/>
        <v>21:0087</v>
      </c>
      <c r="E3130" t="s">
        <v>11938</v>
      </c>
      <c r="F3130" t="s">
        <v>11942</v>
      </c>
      <c r="H3130">
        <v>55.069882100000001</v>
      </c>
      <c r="I3130">
        <v>-104.11878419999999</v>
      </c>
      <c r="J3130" s="1" t="str">
        <f t="shared" si="494"/>
        <v>NGR lake sediment grab sample</v>
      </c>
      <c r="K3130" s="1" t="str">
        <f t="shared" si="495"/>
        <v>&lt;177 micron (NGR)</v>
      </c>
      <c r="L3130">
        <v>164</v>
      </c>
      <c r="M3130" t="s">
        <v>72</v>
      </c>
      <c r="N3130">
        <v>3129</v>
      </c>
      <c r="O3130">
        <v>49</v>
      </c>
    </row>
    <row r="3131" spans="1:15" x14ac:dyDescent="0.3">
      <c r="A3131" t="s">
        <v>11943</v>
      </c>
      <c r="B3131" t="s">
        <v>11944</v>
      </c>
      <c r="C3131" s="1" t="str">
        <f t="shared" si="486"/>
        <v>21:0161</v>
      </c>
      <c r="D3131" s="1" t="str">
        <f t="shared" si="493"/>
        <v>21:0087</v>
      </c>
      <c r="E3131" t="s">
        <v>11945</v>
      </c>
      <c r="F3131" t="s">
        <v>11946</v>
      </c>
      <c r="H3131">
        <v>55.074132400000003</v>
      </c>
      <c r="I3131">
        <v>-104.08580000000001</v>
      </c>
      <c r="J3131" s="1" t="str">
        <f t="shared" si="494"/>
        <v>NGR lake sediment grab sample</v>
      </c>
      <c r="K3131" s="1" t="str">
        <f t="shared" si="495"/>
        <v>&lt;177 micron (NGR)</v>
      </c>
      <c r="L3131">
        <v>164</v>
      </c>
      <c r="M3131" t="s">
        <v>110</v>
      </c>
      <c r="N3131">
        <v>3130</v>
      </c>
      <c r="O3131">
        <v>13</v>
      </c>
    </row>
    <row r="3132" spans="1:15" x14ac:dyDescent="0.3">
      <c r="A3132" t="s">
        <v>11947</v>
      </c>
      <c r="B3132" t="s">
        <v>11948</v>
      </c>
      <c r="C3132" s="1" t="str">
        <f t="shared" si="486"/>
        <v>21:0161</v>
      </c>
      <c r="D3132" s="1" t="str">
        <f t="shared" si="493"/>
        <v>21:0087</v>
      </c>
      <c r="E3132" t="s">
        <v>11949</v>
      </c>
      <c r="F3132" t="s">
        <v>11950</v>
      </c>
      <c r="H3132">
        <v>55.090138899999999</v>
      </c>
      <c r="I3132">
        <v>-104.0634991</v>
      </c>
      <c r="J3132" s="1" t="str">
        <f t="shared" si="494"/>
        <v>NGR lake sediment grab sample</v>
      </c>
      <c r="K3132" s="1" t="str">
        <f t="shared" si="495"/>
        <v>&lt;177 micron (NGR)</v>
      </c>
      <c r="L3132">
        <v>164</v>
      </c>
      <c r="M3132" t="s">
        <v>115</v>
      </c>
      <c r="N3132">
        <v>3131</v>
      </c>
      <c r="O3132">
        <v>57.5</v>
      </c>
    </row>
    <row r="3133" spans="1:15" x14ac:dyDescent="0.3">
      <c r="A3133" t="s">
        <v>11951</v>
      </c>
      <c r="B3133" t="s">
        <v>11952</v>
      </c>
      <c r="C3133" s="1" t="str">
        <f t="shared" si="486"/>
        <v>21:0161</v>
      </c>
      <c r="D3133" s="1" t="str">
        <f t="shared" si="493"/>
        <v>21:0087</v>
      </c>
      <c r="E3133" t="s">
        <v>11953</v>
      </c>
      <c r="F3133" t="s">
        <v>11954</v>
      </c>
      <c r="H3133">
        <v>55.0941081</v>
      </c>
      <c r="I3133">
        <v>-104.11355020000001</v>
      </c>
      <c r="J3133" s="1" t="str">
        <f t="shared" si="494"/>
        <v>NGR lake sediment grab sample</v>
      </c>
      <c r="K3133" s="1" t="str">
        <f t="shared" si="495"/>
        <v>&lt;177 micron (NGR)</v>
      </c>
      <c r="L3133">
        <v>164</v>
      </c>
      <c r="M3133" t="s">
        <v>176</v>
      </c>
      <c r="N3133">
        <v>3132</v>
      </c>
      <c r="O3133">
        <v>42</v>
      </c>
    </row>
    <row r="3134" spans="1:15" x14ac:dyDescent="0.3">
      <c r="A3134" t="s">
        <v>11955</v>
      </c>
      <c r="B3134" t="s">
        <v>11956</v>
      </c>
      <c r="C3134" s="1" t="str">
        <f t="shared" si="486"/>
        <v>21:0161</v>
      </c>
      <c r="D3134" s="1" t="str">
        <f t="shared" si="493"/>
        <v>21:0087</v>
      </c>
      <c r="E3134" t="s">
        <v>11957</v>
      </c>
      <c r="F3134" t="s">
        <v>11958</v>
      </c>
      <c r="H3134">
        <v>55.103490700000002</v>
      </c>
      <c r="I3134">
        <v>-104.16976769999999</v>
      </c>
      <c r="J3134" s="1" t="str">
        <f t="shared" si="494"/>
        <v>NGR lake sediment grab sample</v>
      </c>
      <c r="K3134" s="1" t="str">
        <f t="shared" si="495"/>
        <v>&lt;177 micron (NGR)</v>
      </c>
      <c r="L3134">
        <v>164</v>
      </c>
      <c r="M3134" t="s">
        <v>183</v>
      </c>
      <c r="N3134">
        <v>3133</v>
      </c>
      <c r="O3134">
        <v>18.5</v>
      </c>
    </row>
    <row r="3135" spans="1:15" x14ac:dyDescent="0.3">
      <c r="A3135" t="s">
        <v>11959</v>
      </c>
      <c r="B3135" t="s">
        <v>11960</v>
      </c>
      <c r="C3135" s="1" t="str">
        <f t="shared" si="486"/>
        <v>21:0161</v>
      </c>
      <c r="D3135" s="1" t="str">
        <f t="shared" si="493"/>
        <v>21:0087</v>
      </c>
      <c r="E3135" t="s">
        <v>11961</v>
      </c>
      <c r="F3135" t="s">
        <v>11962</v>
      </c>
      <c r="H3135">
        <v>55.128453700000001</v>
      </c>
      <c r="I3135">
        <v>-104.14101960000001</v>
      </c>
      <c r="J3135" s="1" t="str">
        <f t="shared" si="494"/>
        <v>NGR lake sediment grab sample</v>
      </c>
      <c r="K3135" s="1" t="str">
        <f t="shared" si="495"/>
        <v>&lt;177 micron (NGR)</v>
      </c>
      <c r="L3135">
        <v>164</v>
      </c>
      <c r="M3135" t="s">
        <v>188</v>
      </c>
      <c r="N3135">
        <v>3134</v>
      </c>
      <c r="O3135">
        <v>44.5</v>
      </c>
    </row>
    <row r="3136" spans="1:15" x14ac:dyDescent="0.3">
      <c r="A3136" t="s">
        <v>11963</v>
      </c>
      <c r="B3136" t="s">
        <v>11964</v>
      </c>
      <c r="C3136" s="1" t="str">
        <f t="shared" si="486"/>
        <v>21:0161</v>
      </c>
      <c r="D3136" s="1" t="str">
        <f t="shared" si="493"/>
        <v>21:0087</v>
      </c>
      <c r="E3136" t="s">
        <v>11965</v>
      </c>
      <c r="F3136" t="s">
        <v>11966</v>
      </c>
      <c r="H3136">
        <v>55.124413300000001</v>
      </c>
      <c r="I3136">
        <v>-104.079947</v>
      </c>
      <c r="J3136" s="1" t="str">
        <f t="shared" si="494"/>
        <v>NGR lake sediment grab sample</v>
      </c>
      <c r="K3136" s="1" t="str">
        <f t="shared" si="495"/>
        <v>&lt;177 micron (NGR)</v>
      </c>
      <c r="L3136">
        <v>164</v>
      </c>
      <c r="M3136" t="s">
        <v>193</v>
      </c>
      <c r="N3136">
        <v>3135</v>
      </c>
      <c r="O3136">
        <v>39</v>
      </c>
    </row>
    <row r="3137" spans="1:15" x14ac:dyDescent="0.3">
      <c r="A3137" t="s">
        <v>11967</v>
      </c>
      <c r="B3137" t="s">
        <v>11968</v>
      </c>
      <c r="C3137" s="1" t="str">
        <f t="shared" si="486"/>
        <v>21:0161</v>
      </c>
      <c r="D3137" s="1" t="str">
        <f t="shared" si="493"/>
        <v>21:0087</v>
      </c>
      <c r="E3137" t="s">
        <v>11926</v>
      </c>
      <c r="F3137" t="s">
        <v>11969</v>
      </c>
      <c r="H3137">
        <v>55.0126092</v>
      </c>
      <c r="I3137">
        <v>-104.1528812</v>
      </c>
      <c r="J3137" s="1" t="str">
        <f t="shared" si="494"/>
        <v>NGR lake sediment grab sample</v>
      </c>
      <c r="K3137" s="1" t="str">
        <f t="shared" si="495"/>
        <v>&lt;177 micron (NGR)</v>
      </c>
      <c r="L3137">
        <v>164</v>
      </c>
      <c r="M3137" t="s">
        <v>197</v>
      </c>
      <c r="N3137">
        <v>3136</v>
      </c>
      <c r="O3137">
        <v>3.5</v>
      </c>
    </row>
    <row r="3138" spans="1:15" x14ac:dyDescent="0.3">
      <c r="A3138" t="s">
        <v>11970</v>
      </c>
      <c r="B3138" t="s">
        <v>11971</v>
      </c>
      <c r="C3138" s="1" t="str">
        <f t="shared" ref="C3138:C3201" si="496">HYPERLINK("http://geochem.nrcan.gc.ca/cdogs/content/bdl/bdl210161_e.htm", "21:0161")</f>
        <v>21:0161</v>
      </c>
      <c r="D3138" s="1" t="str">
        <f t="shared" si="493"/>
        <v>21:0087</v>
      </c>
      <c r="E3138" t="s">
        <v>11972</v>
      </c>
      <c r="F3138" t="s">
        <v>11973</v>
      </c>
      <c r="H3138">
        <v>55.1429793</v>
      </c>
      <c r="I3138">
        <v>-104.0402971</v>
      </c>
      <c r="J3138" s="1" t="str">
        <f t="shared" si="494"/>
        <v>NGR lake sediment grab sample</v>
      </c>
      <c r="K3138" s="1" t="str">
        <f t="shared" si="495"/>
        <v>&lt;177 micron (NGR)</v>
      </c>
      <c r="L3138">
        <v>165</v>
      </c>
      <c r="M3138" t="s">
        <v>19</v>
      </c>
      <c r="N3138">
        <v>3137</v>
      </c>
      <c r="O3138">
        <v>26.5</v>
      </c>
    </row>
    <row r="3139" spans="1:15" x14ac:dyDescent="0.3">
      <c r="A3139" t="s">
        <v>11974</v>
      </c>
      <c r="B3139" t="s">
        <v>11975</v>
      </c>
      <c r="C3139" s="1" t="str">
        <f t="shared" si="496"/>
        <v>21:0161</v>
      </c>
      <c r="D3139" s="1" t="str">
        <f t="shared" si="493"/>
        <v>21:0087</v>
      </c>
      <c r="E3139" t="s">
        <v>11976</v>
      </c>
      <c r="F3139" t="s">
        <v>11977</v>
      </c>
      <c r="H3139">
        <v>55.419506200000001</v>
      </c>
      <c r="I3139">
        <v>-104.0083269</v>
      </c>
      <c r="J3139" s="1" t="str">
        <f t="shared" si="494"/>
        <v>NGR lake sediment grab sample</v>
      </c>
      <c r="K3139" s="1" t="str">
        <f t="shared" si="495"/>
        <v>&lt;177 micron (NGR)</v>
      </c>
      <c r="L3139">
        <v>165</v>
      </c>
      <c r="M3139" t="s">
        <v>29</v>
      </c>
      <c r="N3139">
        <v>3138</v>
      </c>
      <c r="O3139">
        <v>38</v>
      </c>
    </row>
    <row r="3140" spans="1:15" x14ac:dyDescent="0.3">
      <c r="A3140" t="s">
        <v>11978</v>
      </c>
      <c r="B3140" t="s">
        <v>11979</v>
      </c>
      <c r="C3140" s="1" t="str">
        <f t="shared" si="496"/>
        <v>21:0161</v>
      </c>
      <c r="D3140" s="1" t="str">
        <f t="shared" si="493"/>
        <v>21:0087</v>
      </c>
      <c r="E3140" t="s">
        <v>11980</v>
      </c>
      <c r="F3140" t="s">
        <v>11981</v>
      </c>
      <c r="H3140">
        <v>55.4312623</v>
      </c>
      <c r="I3140">
        <v>-104.01751419999999</v>
      </c>
      <c r="J3140" s="1" t="str">
        <f t="shared" si="494"/>
        <v>NGR lake sediment grab sample</v>
      </c>
      <c r="K3140" s="1" t="str">
        <f t="shared" si="495"/>
        <v>&lt;177 micron (NGR)</v>
      </c>
      <c r="L3140">
        <v>165</v>
      </c>
      <c r="M3140" t="s">
        <v>34</v>
      </c>
      <c r="N3140">
        <v>3139</v>
      </c>
      <c r="O3140">
        <v>2.5</v>
      </c>
    </row>
    <row r="3141" spans="1:15" x14ac:dyDescent="0.3">
      <c r="A3141" t="s">
        <v>11982</v>
      </c>
      <c r="B3141" t="s">
        <v>11983</v>
      </c>
      <c r="C3141" s="1" t="str">
        <f t="shared" si="496"/>
        <v>21:0161</v>
      </c>
      <c r="D3141" s="1" t="str">
        <f t="shared" si="493"/>
        <v>21:0087</v>
      </c>
      <c r="E3141" t="s">
        <v>11984</v>
      </c>
      <c r="F3141" t="s">
        <v>11985</v>
      </c>
      <c r="H3141">
        <v>55.435130299999997</v>
      </c>
      <c r="I3141">
        <v>-104.0521887</v>
      </c>
      <c r="J3141" s="1" t="str">
        <f t="shared" si="494"/>
        <v>NGR lake sediment grab sample</v>
      </c>
      <c r="K3141" s="1" t="str">
        <f t="shared" si="495"/>
        <v>&lt;177 micron (NGR)</v>
      </c>
      <c r="L3141">
        <v>165</v>
      </c>
      <c r="M3141" t="s">
        <v>39</v>
      </c>
      <c r="N3141">
        <v>3140</v>
      </c>
      <c r="O3141">
        <v>28.5</v>
      </c>
    </row>
    <row r="3142" spans="1:15" x14ac:dyDescent="0.3">
      <c r="A3142" t="s">
        <v>11986</v>
      </c>
      <c r="B3142" t="s">
        <v>11987</v>
      </c>
      <c r="C3142" s="1" t="str">
        <f t="shared" si="496"/>
        <v>21:0161</v>
      </c>
      <c r="D3142" s="1" t="str">
        <f t="shared" si="493"/>
        <v>21:0087</v>
      </c>
      <c r="E3142" t="s">
        <v>11988</v>
      </c>
      <c r="F3142" t="s">
        <v>11989</v>
      </c>
      <c r="H3142">
        <v>55.472112099999997</v>
      </c>
      <c r="I3142">
        <v>-104.07028459999999</v>
      </c>
      <c r="J3142" s="1" t="str">
        <f t="shared" si="494"/>
        <v>NGR lake sediment grab sample</v>
      </c>
      <c r="K3142" s="1" t="str">
        <f t="shared" si="495"/>
        <v>&lt;177 micron (NGR)</v>
      </c>
      <c r="L3142">
        <v>165</v>
      </c>
      <c r="M3142" t="s">
        <v>44</v>
      </c>
      <c r="N3142">
        <v>3141</v>
      </c>
      <c r="O3142">
        <v>15.5</v>
      </c>
    </row>
    <row r="3143" spans="1:15" x14ac:dyDescent="0.3">
      <c r="A3143" t="s">
        <v>11990</v>
      </c>
      <c r="B3143" t="s">
        <v>11991</v>
      </c>
      <c r="C3143" s="1" t="str">
        <f t="shared" si="496"/>
        <v>21:0161</v>
      </c>
      <c r="D3143" s="1" t="str">
        <f t="shared" si="493"/>
        <v>21:0087</v>
      </c>
      <c r="E3143" t="s">
        <v>11992</v>
      </c>
      <c r="F3143" t="s">
        <v>11993</v>
      </c>
      <c r="H3143">
        <v>55.471496100000003</v>
      </c>
      <c r="I3143">
        <v>-104.10826539999999</v>
      </c>
      <c r="J3143" s="1" t="str">
        <f t="shared" si="494"/>
        <v>NGR lake sediment grab sample</v>
      </c>
      <c r="K3143" s="1" t="str">
        <f t="shared" si="495"/>
        <v>&lt;177 micron (NGR)</v>
      </c>
      <c r="L3143">
        <v>165</v>
      </c>
      <c r="M3143" t="s">
        <v>49</v>
      </c>
      <c r="N3143">
        <v>3142</v>
      </c>
      <c r="O3143">
        <v>13</v>
      </c>
    </row>
    <row r="3144" spans="1:15" x14ac:dyDescent="0.3">
      <c r="A3144" t="s">
        <v>11994</v>
      </c>
      <c r="B3144" t="s">
        <v>11995</v>
      </c>
      <c r="C3144" s="1" t="str">
        <f t="shared" si="496"/>
        <v>21:0161</v>
      </c>
      <c r="D3144" s="1" t="str">
        <f t="shared" si="493"/>
        <v>21:0087</v>
      </c>
      <c r="E3144" t="s">
        <v>11996</v>
      </c>
      <c r="F3144" t="s">
        <v>11997</v>
      </c>
      <c r="H3144">
        <v>55.4683037</v>
      </c>
      <c r="I3144">
        <v>-104.1652824</v>
      </c>
      <c r="J3144" s="1" t="str">
        <f t="shared" si="494"/>
        <v>NGR lake sediment grab sample</v>
      </c>
      <c r="K3144" s="1" t="str">
        <f t="shared" si="495"/>
        <v>&lt;177 micron (NGR)</v>
      </c>
      <c r="L3144">
        <v>165</v>
      </c>
      <c r="M3144" t="s">
        <v>68</v>
      </c>
      <c r="N3144">
        <v>3143</v>
      </c>
      <c r="O3144">
        <v>54.5</v>
      </c>
    </row>
    <row r="3145" spans="1:15" x14ac:dyDescent="0.3">
      <c r="A3145" t="s">
        <v>11998</v>
      </c>
      <c r="B3145" t="s">
        <v>11999</v>
      </c>
      <c r="C3145" s="1" t="str">
        <f t="shared" si="496"/>
        <v>21:0161</v>
      </c>
      <c r="D3145" s="1" t="str">
        <f t="shared" si="493"/>
        <v>21:0087</v>
      </c>
      <c r="E3145" t="s">
        <v>11996</v>
      </c>
      <c r="F3145" t="s">
        <v>12000</v>
      </c>
      <c r="H3145">
        <v>55.4683037</v>
      </c>
      <c r="I3145">
        <v>-104.1652824</v>
      </c>
      <c r="J3145" s="1" t="str">
        <f t="shared" si="494"/>
        <v>NGR lake sediment grab sample</v>
      </c>
      <c r="K3145" s="1" t="str">
        <f t="shared" si="495"/>
        <v>&lt;177 micron (NGR)</v>
      </c>
      <c r="L3145">
        <v>165</v>
      </c>
      <c r="M3145" t="s">
        <v>72</v>
      </c>
      <c r="N3145">
        <v>3144</v>
      </c>
      <c r="O3145">
        <v>53.5</v>
      </c>
    </row>
    <row r="3146" spans="1:15" x14ac:dyDescent="0.3">
      <c r="A3146" t="s">
        <v>12001</v>
      </c>
      <c r="B3146" t="s">
        <v>12002</v>
      </c>
      <c r="C3146" s="1" t="str">
        <f t="shared" si="496"/>
        <v>21:0161</v>
      </c>
      <c r="D3146" s="1" t="str">
        <f t="shared" si="493"/>
        <v>21:0087</v>
      </c>
      <c r="E3146" t="s">
        <v>12003</v>
      </c>
      <c r="F3146" t="s">
        <v>12004</v>
      </c>
      <c r="H3146">
        <v>55.499909799999998</v>
      </c>
      <c r="I3146">
        <v>-104.18835989999999</v>
      </c>
      <c r="J3146" s="1" t="str">
        <f t="shared" si="494"/>
        <v>NGR lake sediment grab sample</v>
      </c>
      <c r="K3146" s="1" t="str">
        <f t="shared" si="495"/>
        <v>&lt;177 micron (NGR)</v>
      </c>
      <c r="L3146">
        <v>165</v>
      </c>
      <c r="M3146" t="s">
        <v>54</v>
      </c>
      <c r="N3146">
        <v>3145</v>
      </c>
      <c r="O3146">
        <v>46.5</v>
      </c>
    </row>
    <row r="3147" spans="1:15" x14ac:dyDescent="0.3">
      <c r="A3147" t="s">
        <v>12005</v>
      </c>
      <c r="B3147" t="s">
        <v>12006</v>
      </c>
      <c r="C3147" s="1" t="str">
        <f t="shared" si="496"/>
        <v>21:0161</v>
      </c>
      <c r="D3147" s="1" t="str">
        <f t="shared" si="493"/>
        <v>21:0087</v>
      </c>
      <c r="E3147" t="s">
        <v>12007</v>
      </c>
      <c r="F3147" t="s">
        <v>12008</v>
      </c>
      <c r="H3147">
        <v>55.515359199999999</v>
      </c>
      <c r="I3147">
        <v>-104.2149648</v>
      </c>
      <c r="J3147" s="1" t="str">
        <f t="shared" si="494"/>
        <v>NGR lake sediment grab sample</v>
      </c>
      <c r="K3147" s="1" t="str">
        <f t="shared" si="495"/>
        <v>&lt;177 micron (NGR)</v>
      </c>
      <c r="L3147">
        <v>165</v>
      </c>
      <c r="M3147" t="s">
        <v>59</v>
      </c>
      <c r="N3147">
        <v>3146</v>
      </c>
      <c r="O3147">
        <v>9</v>
      </c>
    </row>
    <row r="3148" spans="1:15" x14ac:dyDescent="0.3">
      <c r="A3148" t="s">
        <v>12009</v>
      </c>
      <c r="B3148" t="s">
        <v>12010</v>
      </c>
      <c r="C3148" s="1" t="str">
        <f t="shared" si="496"/>
        <v>21:0161</v>
      </c>
      <c r="D3148" s="1" t="str">
        <f t="shared" si="493"/>
        <v>21:0087</v>
      </c>
      <c r="E3148" t="s">
        <v>12011</v>
      </c>
      <c r="F3148" t="s">
        <v>12012</v>
      </c>
      <c r="H3148">
        <v>55.529734699999999</v>
      </c>
      <c r="I3148">
        <v>-104.21467869999999</v>
      </c>
      <c r="J3148" s="1" t="str">
        <f t="shared" si="494"/>
        <v>NGR lake sediment grab sample</v>
      </c>
      <c r="K3148" s="1" t="str">
        <f t="shared" si="495"/>
        <v>&lt;177 micron (NGR)</v>
      </c>
      <c r="L3148">
        <v>165</v>
      </c>
      <c r="M3148" t="s">
        <v>105</v>
      </c>
      <c r="N3148">
        <v>3147</v>
      </c>
      <c r="O3148">
        <v>38.5</v>
      </c>
    </row>
    <row r="3149" spans="1:15" x14ac:dyDescent="0.3">
      <c r="A3149" t="s">
        <v>12013</v>
      </c>
      <c r="B3149" t="s">
        <v>12014</v>
      </c>
      <c r="C3149" s="1" t="str">
        <f t="shared" si="496"/>
        <v>21:0161</v>
      </c>
      <c r="D3149" s="1" t="str">
        <f t="shared" si="493"/>
        <v>21:0087</v>
      </c>
      <c r="E3149" t="s">
        <v>12015</v>
      </c>
      <c r="F3149" t="s">
        <v>12016</v>
      </c>
      <c r="H3149">
        <v>55.539052900000002</v>
      </c>
      <c r="I3149">
        <v>-104.26837070000001</v>
      </c>
      <c r="J3149" s="1" t="str">
        <f t="shared" si="494"/>
        <v>NGR lake sediment grab sample</v>
      </c>
      <c r="K3149" s="1" t="str">
        <f t="shared" si="495"/>
        <v>&lt;177 micron (NGR)</v>
      </c>
      <c r="L3149">
        <v>165</v>
      </c>
      <c r="M3149" t="s">
        <v>110</v>
      </c>
      <c r="N3149">
        <v>3148</v>
      </c>
      <c r="O3149">
        <v>33</v>
      </c>
    </row>
    <row r="3150" spans="1:15" x14ac:dyDescent="0.3">
      <c r="A3150" t="s">
        <v>12017</v>
      </c>
      <c r="B3150" t="s">
        <v>12018</v>
      </c>
      <c r="C3150" s="1" t="str">
        <f t="shared" si="496"/>
        <v>21:0161</v>
      </c>
      <c r="D3150" s="1" t="str">
        <f t="shared" si="493"/>
        <v>21:0087</v>
      </c>
      <c r="E3150" t="s">
        <v>12019</v>
      </c>
      <c r="F3150" t="s">
        <v>12020</v>
      </c>
      <c r="H3150">
        <v>55.537530699999998</v>
      </c>
      <c r="I3150">
        <v>-104.31593580000001</v>
      </c>
      <c r="J3150" s="1" t="str">
        <f t="shared" si="494"/>
        <v>NGR lake sediment grab sample</v>
      </c>
      <c r="K3150" s="1" t="str">
        <f t="shared" si="495"/>
        <v>&lt;177 micron (NGR)</v>
      </c>
      <c r="L3150">
        <v>165</v>
      </c>
      <c r="M3150" t="s">
        <v>115</v>
      </c>
      <c r="N3150">
        <v>3149</v>
      </c>
      <c r="O3150">
        <v>34.5</v>
      </c>
    </row>
    <row r="3151" spans="1:15" x14ac:dyDescent="0.3">
      <c r="A3151" t="s">
        <v>12021</v>
      </c>
      <c r="B3151" t="s">
        <v>12022</v>
      </c>
      <c r="C3151" s="1" t="str">
        <f t="shared" si="496"/>
        <v>21:0161</v>
      </c>
      <c r="D3151" s="1" t="str">
        <f t="shared" si="493"/>
        <v>21:0087</v>
      </c>
      <c r="E3151" t="s">
        <v>12023</v>
      </c>
      <c r="F3151" t="s">
        <v>12024</v>
      </c>
      <c r="H3151">
        <v>55.540595699999997</v>
      </c>
      <c r="I3151">
        <v>-104.3856085</v>
      </c>
      <c r="J3151" s="1" t="str">
        <f t="shared" si="494"/>
        <v>NGR lake sediment grab sample</v>
      </c>
      <c r="K3151" s="1" t="str">
        <f t="shared" si="495"/>
        <v>&lt;177 micron (NGR)</v>
      </c>
      <c r="L3151">
        <v>165</v>
      </c>
      <c r="M3151" t="s">
        <v>176</v>
      </c>
      <c r="N3151">
        <v>3150</v>
      </c>
      <c r="O3151">
        <v>36</v>
      </c>
    </row>
    <row r="3152" spans="1:15" x14ac:dyDescent="0.3">
      <c r="A3152" t="s">
        <v>12025</v>
      </c>
      <c r="B3152" t="s">
        <v>12026</v>
      </c>
      <c r="C3152" s="1" t="str">
        <f t="shared" si="496"/>
        <v>21:0161</v>
      </c>
      <c r="D3152" s="1" t="str">
        <f t="shared" si="493"/>
        <v>21:0087</v>
      </c>
      <c r="E3152" t="s">
        <v>12027</v>
      </c>
      <c r="F3152" t="s">
        <v>12028</v>
      </c>
      <c r="H3152">
        <v>55.556854999999999</v>
      </c>
      <c r="I3152">
        <v>-104.4027936</v>
      </c>
      <c r="J3152" s="1" t="str">
        <f t="shared" si="494"/>
        <v>NGR lake sediment grab sample</v>
      </c>
      <c r="K3152" s="1" t="str">
        <f t="shared" si="495"/>
        <v>&lt;177 micron (NGR)</v>
      </c>
      <c r="L3152">
        <v>165</v>
      </c>
      <c r="M3152" t="s">
        <v>183</v>
      </c>
      <c r="N3152">
        <v>3151</v>
      </c>
      <c r="O3152">
        <v>14.5</v>
      </c>
    </row>
    <row r="3153" spans="1:15" x14ac:dyDescent="0.3">
      <c r="A3153" t="s">
        <v>12029</v>
      </c>
      <c r="B3153" t="s">
        <v>12030</v>
      </c>
      <c r="C3153" s="1" t="str">
        <f t="shared" si="496"/>
        <v>21:0161</v>
      </c>
      <c r="D3153" s="1" t="str">
        <f>HYPERLINK("http://geochem.nrcan.gc.ca/cdogs/content/svy/svy_e.htm", "")</f>
        <v/>
      </c>
      <c r="G3153" s="1" t="str">
        <f>HYPERLINK("http://geochem.nrcan.gc.ca/cdogs/content/cr_/cr_00001_e.htm", "1")</f>
        <v>1</v>
      </c>
      <c r="J3153" t="s">
        <v>22</v>
      </c>
      <c r="K3153" t="s">
        <v>23</v>
      </c>
      <c r="L3153">
        <v>165</v>
      </c>
      <c r="M3153" t="s">
        <v>24</v>
      </c>
      <c r="N3153">
        <v>3152</v>
      </c>
      <c r="O3153">
        <v>45.5</v>
      </c>
    </row>
    <row r="3154" spans="1:15" x14ac:dyDescent="0.3">
      <c r="A3154" t="s">
        <v>12031</v>
      </c>
      <c r="B3154" t="s">
        <v>12032</v>
      </c>
      <c r="C3154" s="1" t="str">
        <f t="shared" si="496"/>
        <v>21:0161</v>
      </c>
      <c r="D3154" s="1" t="str">
        <f t="shared" ref="D3154:D3161" si="497">HYPERLINK("http://geochem.nrcan.gc.ca/cdogs/content/svy/svy210087_e.htm", "21:0087")</f>
        <v>21:0087</v>
      </c>
      <c r="E3154" t="s">
        <v>12033</v>
      </c>
      <c r="F3154" t="s">
        <v>12034</v>
      </c>
      <c r="H3154">
        <v>55.557954600000002</v>
      </c>
      <c r="I3154">
        <v>-104.44558189999999</v>
      </c>
      <c r="J3154" s="1" t="str">
        <f t="shared" ref="J3154:J3161" si="498">HYPERLINK("http://geochem.nrcan.gc.ca/cdogs/content/kwd/kwd020027_e.htm", "NGR lake sediment grab sample")</f>
        <v>NGR lake sediment grab sample</v>
      </c>
      <c r="K3154" s="1" t="str">
        <f t="shared" ref="K3154:K3161" si="499">HYPERLINK("http://geochem.nrcan.gc.ca/cdogs/content/kwd/kwd080006_e.htm", "&lt;177 micron (NGR)")</f>
        <v>&lt;177 micron (NGR)</v>
      </c>
      <c r="L3154">
        <v>165</v>
      </c>
      <c r="M3154" t="s">
        <v>120</v>
      </c>
      <c r="N3154">
        <v>3153</v>
      </c>
      <c r="O3154">
        <v>12.5</v>
      </c>
    </row>
    <row r="3155" spans="1:15" x14ac:dyDescent="0.3">
      <c r="A3155" t="s">
        <v>12035</v>
      </c>
      <c r="B3155" t="s">
        <v>12036</v>
      </c>
      <c r="C3155" s="1" t="str">
        <f t="shared" si="496"/>
        <v>21:0161</v>
      </c>
      <c r="D3155" s="1" t="str">
        <f t="shared" si="497"/>
        <v>21:0087</v>
      </c>
      <c r="E3155" t="s">
        <v>12037</v>
      </c>
      <c r="F3155" t="s">
        <v>12038</v>
      </c>
      <c r="H3155">
        <v>55.572588500000002</v>
      </c>
      <c r="I3155">
        <v>-104.5056422</v>
      </c>
      <c r="J3155" s="1" t="str">
        <f t="shared" si="498"/>
        <v>NGR lake sediment grab sample</v>
      </c>
      <c r="K3155" s="1" t="str">
        <f t="shared" si="499"/>
        <v>&lt;177 micron (NGR)</v>
      </c>
      <c r="L3155">
        <v>165</v>
      </c>
      <c r="M3155" t="s">
        <v>188</v>
      </c>
      <c r="N3155">
        <v>3154</v>
      </c>
      <c r="O3155">
        <v>18</v>
      </c>
    </row>
    <row r="3156" spans="1:15" x14ac:dyDescent="0.3">
      <c r="A3156" t="s">
        <v>12039</v>
      </c>
      <c r="B3156" t="s">
        <v>12040</v>
      </c>
      <c r="C3156" s="1" t="str">
        <f t="shared" si="496"/>
        <v>21:0161</v>
      </c>
      <c r="D3156" s="1" t="str">
        <f t="shared" si="497"/>
        <v>21:0087</v>
      </c>
      <c r="E3156" t="s">
        <v>12041</v>
      </c>
      <c r="F3156" t="s">
        <v>12042</v>
      </c>
      <c r="H3156">
        <v>55.573715200000002</v>
      </c>
      <c r="I3156">
        <v>-104.565896</v>
      </c>
      <c r="J3156" s="1" t="str">
        <f t="shared" si="498"/>
        <v>NGR lake sediment grab sample</v>
      </c>
      <c r="K3156" s="1" t="str">
        <f t="shared" si="499"/>
        <v>&lt;177 micron (NGR)</v>
      </c>
      <c r="L3156">
        <v>165</v>
      </c>
      <c r="M3156" t="s">
        <v>193</v>
      </c>
      <c r="N3156">
        <v>3155</v>
      </c>
      <c r="O3156">
        <v>15.5</v>
      </c>
    </row>
    <row r="3157" spans="1:15" x14ac:dyDescent="0.3">
      <c r="A3157" t="s">
        <v>12043</v>
      </c>
      <c r="B3157" t="s">
        <v>12044</v>
      </c>
      <c r="C3157" s="1" t="str">
        <f t="shared" si="496"/>
        <v>21:0161</v>
      </c>
      <c r="D3157" s="1" t="str">
        <f t="shared" si="497"/>
        <v>21:0087</v>
      </c>
      <c r="E3157" t="s">
        <v>12033</v>
      </c>
      <c r="F3157" t="s">
        <v>12045</v>
      </c>
      <c r="H3157">
        <v>55.557954600000002</v>
      </c>
      <c r="I3157">
        <v>-104.44558189999999</v>
      </c>
      <c r="J3157" s="1" t="str">
        <f t="shared" si="498"/>
        <v>NGR lake sediment grab sample</v>
      </c>
      <c r="K3157" s="1" t="str">
        <f t="shared" si="499"/>
        <v>&lt;177 micron (NGR)</v>
      </c>
      <c r="L3157">
        <v>165</v>
      </c>
      <c r="M3157" t="s">
        <v>197</v>
      </c>
      <c r="N3157">
        <v>3156</v>
      </c>
      <c r="O3157">
        <v>10.5</v>
      </c>
    </row>
    <row r="3158" spans="1:15" x14ac:dyDescent="0.3">
      <c r="A3158" t="s">
        <v>12046</v>
      </c>
      <c r="B3158" t="s">
        <v>12047</v>
      </c>
      <c r="C3158" s="1" t="str">
        <f t="shared" si="496"/>
        <v>21:0161</v>
      </c>
      <c r="D3158" s="1" t="str">
        <f t="shared" si="497"/>
        <v>21:0087</v>
      </c>
      <c r="E3158" t="s">
        <v>12048</v>
      </c>
      <c r="F3158" t="s">
        <v>12049</v>
      </c>
      <c r="H3158">
        <v>55.598119599999997</v>
      </c>
      <c r="I3158">
        <v>-104.60847529999999</v>
      </c>
      <c r="J3158" s="1" t="str">
        <f t="shared" si="498"/>
        <v>NGR lake sediment grab sample</v>
      </c>
      <c r="K3158" s="1" t="str">
        <f t="shared" si="499"/>
        <v>&lt;177 micron (NGR)</v>
      </c>
      <c r="L3158">
        <v>166</v>
      </c>
      <c r="M3158" t="s">
        <v>19</v>
      </c>
      <c r="N3158">
        <v>3157</v>
      </c>
      <c r="O3158">
        <v>9.5</v>
      </c>
    </row>
    <row r="3159" spans="1:15" x14ac:dyDescent="0.3">
      <c r="A3159" t="s">
        <v>12050</v>
      </c>
      <c r="B3159" t="s">
        <v>12051</v>
      </c>
      <c r="C3159" s="1" t="str">
        <f t="shared" si="496"/>
        <v>21:0161</v>
      </c>
      <c r="D3159" s="1" t="str">
        <f t="shared" si="497"/>
        <v>21:0087</v>
      </c>
      <c r="E3159" t="s">
        <v>12052</v>
      </c>
      <c r="F3159" t="s">
        <v>12053</v>
      </c>
      <c r="H3159">
        <v>55.629632200000003</v>
      </c>
      <c r="I3159">
        <v>-104.62880869999999</v>
      </c>
      <c r="J3159" s="1" t="str">
        <f t="shared" si="498"/>
        <v>NGR lake sediment grab sample</v>
      </c>
      <c r="K3159" s="1" t="str">
        <f t="shared" si="499"/>
        <v>&lt;177 micron (NGR)</v>
      </c>
      <c r="L3159">
        <v>166</v>
      </c>
      <c r="M3159" t="s">
        <v>120</v>
      </c>
      <c r="N3159">
        <v>3158</v>
      </c>
      <c r="O3159">
        <v>2.5</v>
      </c>
    </row>
    <row r="3160" spans="1:15" x14ac:dyDescent="0.3">
      <c r="A3160" t="s">
        <v>12054</v>
      </c>
      <c r="B3160" t="s">
        <v>12055</v>
      </c>
      <c r="C3160" s="1" t="str">
        <f t="shared" si="496"/>
        <v>21:0161</v>
      </c>
      <c r="D3160" s="1" t="str">
        <f t="shared" si="497"/>
        <v>21:0087</v>
      </c>
      <c r="E3160" t="s">
        <v>12056</v>
      </c>
      <c r="F3160" t="s">
        <v>12057</v>
      </c>
      <c r="H3160">
        <v>55.623469</v>
      </c>
      <c r="I3160">
        <v>-104.67333069999999</v>
      </c>
      <c r="J3160" s="1" t="str">
        <f t="shared" si="498"/>
        <v>NGR lake sediment grab sample</v>
      </c>
      <c r="K3160" s="1" t="str">
        <f t="shared" si="499"/>
        <v>&lt;177 micron (NGR)</v>
      </c>
      <c r="L3160">
        <v>166</v>
      </c>
      <c r="M3160" t="s">
        <v>29</v>
      </c>
      <c r="N3160">
        <v>3159</v>
      </c>
      <c r="O3160">
        <v>21</v>
      </c>
    </row>
    <row r="3161" spans="1:15" x14ac:dyDescent="0.3">
      <c r="A3161" t="s">
        <v>12058</v>
      </c>
      <c r="B3161" t="s">
        <v>12059</v>
      </c>
      <c r="C3161" s="1" t="str">
        <f t="shared" si="496"/>
        <v>21:0161</v>
      </c>
      <c r="D3161" s="1" t="str">
        <f t="shared" si="497"/>
        <v>21:0087</v>
      </c>
      <c r="E3161" t="s">
        <v>12060</v>
      </c>
      <c r="F3161" t="s">
        <v>12061</v>
      </c>
      <c r="H3161">
        <v>55.634327999999996</v>
      </c>
      <c r="I3161">
        <v>-104.7034206</v>
      </c>
      <c r="J3161" s="1" t="str">
        <f t="shared" si="498"/>
        <v>NGR lake sediment grab sample</v>
      </c>
      <c r="K3161" s="1" t="str">
        <f t="shared" si="499"/>
        <v>&lt;177 micron (NGR)</v>
      </c>
      <c r="L3161">
        <v>166</v>
      </c>
      <c r="M3161" t="s">
        <v>34</v>
      </c>
      <c r="N3161">
        <v>3160</v>
      </c>
      <c r="O3161">
        <v>3</v>
      </c>
    </row>
    <row r="3162" spans="1:15" x14ac:dyDescent="0.3">
      <c r="A3162" t="s">
        <v>12062</v>
      </c>
      <c r="B3162" t="s">
        <v>12063</v>
      </c>
      <c r="C3162" s="1" t="str">
        <f t="shared" si="496"/>
        <v>21:0161</v>
      </c>
      <c r="D3162" s="1" t="str">
        <f>HYPERLINK("http://geochem.nrcan.gc.ca/cdogs/content/svy/svy_e.htm", "")</f>
        <v/>
      </c>
      <c r="G3162" s="1" t="str">
        <f>HYPERLINK("http://geochem.nrcan.gc.ca/cdogs/content/cr_/cr_00004_e.htm", "4")</f>
        <v>4</v>
      </c>
      <c r="J3162" t="s">
        <v>22</v>
      </c>
      <c r="K3162" t="s">
        <v>23</v>
      </c>
      <c r="L3162">
        <v>166</v>
      </c>
      <c r="M3162" t="s">
        <v>24</v>
      </c>
      <c r="N3162">
        <v>3161</v>
      </c>
      <c r="O3162">
        <v>5</v>
      </c>
    </row>
    <row r="3163" spans="1:15" x14ac:dyDescent="0.3">
      <c r="A3163" t="s">
        <v>12064</v>
      </c>
      <c r="B3163" t="s">
        <v>12065</v>
      </c>
      <c r="C3163" s="1" t="str">
        <f t="shared" si="496"/>
        <v>21:0161</v>
      </c>
      <c r="D3163" s="1" t="str">
        <f t="shared" ref="D3163:D3184" si="500">HYPERLINK("http://geochem.nrcan.gc.ca/cdogs/content/svy/svy210087_e.htm", "21:0087")</f>
        <v>21:0087</v>
      </c>
      <c r="E3163" t="s">
        <v>12066</v>
      </c>
      <c r="F3163" t="s">
        <v>12067</v>
      </c>
      <c r="H3163">
        <v>55.609206499999999</v>
      </c>
      <c r="I3163">
        <v>-104.7194844</v>
      </c>
      <c r="J3163" s="1" t="str">
        <f t="shared" ref="J3163:J3184" si="501">HYPERLINK("http://geochem.nrcan.gc.ca/cdogs/content/kwd/kwd020027_e.htm", "NGR lake sediment grab sample")</f>
        <v>NGR lake sediment grab sample</v>
      </c>
      <c r="K3163" s="1" t="str">
        <f t="shared" ref="K3163:K3184" si="502">HYPERLINK("http://geochem.nrcan.gc.ca/cdogs/content/kwd/kwd080006_e.htm", "&lt;177 micron (NGR)")</f>
        <v>&lt;177 micron (NGR)</v>
      </c>
      <c r="L3163">
        <v>166</v>
      </c>
      <c r="M3163" t="s">
        <v>39</v>
      </c>
      <c r="N3163">
        <v>3162</v>
      </c>
      <c r="O3163">
        <v>3</v>
      </c>
    </row>
    <row r="3164" spans="1:15" x14ac:dyDescent="0.3">
      <c r="A3164" t="s">
        <v>12068</v>
      </c>
      <c r="B3164" t="s">
        <v>12069</v>
      </c>
      <c r="C3164" s="1" t="str">
        <f t="shared" si="496"/>
        <v>21:0161</v>
      </c>
      <c r="D3164" s="1" t="str">
        <f t="shared" si="500"/>
        <v>21:0087</v>
      </c>
      <c r="E3164" t="s">
        <v>12070</v>
      </c>
      <c r="F3164" t="s">
        <v>12071</v>
      </c>
      <c r="H3164">
        <v>55.601856499999997</v>
      </c>
      <c r="I3164">
        <v>-104.65605189999999</v>
      </c>
      <c r="J3164" s="1" t="str">
        <f t="shared" si="501"/>
        <v>NGR lake sediment grab sample</v>
      </c>
      <c r="K3164" s="1" t="str">
        <f t="shared" si="502"/>
        <v>&lt;177 micron (NGR)</v>
      </c>
      <c r="L3164">
        <v>166</v>
      </c>
      <c r="M3164" t="s">
        <v>44</v>
      </c>
      <c r="N3164">
        <v>3163</v>
      </c>
      <c r="O3164">
        <v>29.5</v>
      </c>
    </row>
    <row r="3165" spans="1:15" x14ac:dyDescent="0.3">
      <c r="A3165" t="s">
        <v>12072</v>
      </c>
      <c r="B3165" t="s">
        <v>12073</v>
      </c>
      <c r="C3165" s="1" t="str">
        <f t="shared" si="496"/>
        <v>21:0161</v>
      </c>
      <c r="D3165" s="1" t="str">
        <f t="shared" si="500"/>
        <v>21:0087</v>
      </c>
      <c r="E3165" t="s">
        <v>12074</v>
      </c>
      <c r="F3165" t="s">
        <v>12075</v>
      </c>
      <c r="H3165">
        <v>55.568437400000001</v>
      </c>
      <c r="I3165">
        <v>-104.59925560000001</v>
      </c>
      <c r="J3165" s="1" t="str">
        <f t="shared" si="501"/>
        <v>NGR lake sediment grab sample</v>
      </c>
      <c r="K3165" s="1" t="str">
        <f t="shared" si="502"/>
        <v>&lt;177 micron (NGR)</v>
      </c>
      <c r="L3165">
        <v>166</v>
      </c>
      <c r="M3165" t="s">
        <v>68</v>
      </c>
      <c r="N3165">
        <v>3164</v>
      </c>
      <c r="O3165">
        <v>22</v>
      </c>
    </row>
    <row r="3166" spans="1:15" x14ac:dyDescent="0.3">
      <c r="A3166" t="s">
        <v>12076</v>
      </c>
      <c r="B3166" t="s">
        <v>12077</v>
      </c>
      <c r="C3166" s="1" t="str">
        <f t="shared" si="496"/>
        <v>21:0161</v>
      </c>
      <c r="D3166" s="1" t="str">
        <f t="shared" si="500"/>
        <v>21:0087</v>
      </c>
      <c r="E3166" t="s">
        <v>12074</v>
      </c>
      <c r="F3166" t="s">
        <v>12078</v>
      </c>
      <c r="H3166">
        <v>55.568437400000001</v>
      </c>
      <c r="I3166">
        <v>-104.59925560000001</v>
      </c>
      <c r="J3166" s="1" t="str">
        <f t="shared" si="501"/>
        <v>NGR lake sediment grab sample</v>
      </c>
      <c r="K3166" s="1" t="str">
        <f t="shared" si="502"/>
        <v>&lt;177 micron (NGR)</v>
      </c>
      <c r="L3166">
        <v>166</v>
      </c>
      <c r="M3166" t="s">
        <v>72</v>
      </c>
      <c r="N3166">
        <v>3165</v>
      </c>
      <c r="O3166">
        <v>44</v>
      </c>
    </row>
    <row r="3167" spans="1:15" x14ac:dyDescent="0.3">
      <c r="A3167" t="s">
        <v>12079</v>
      </c>
      <c r="B3167" t="s">
        <v>12080</v>
      </c>
      <c r="C3167" s="1" t="str">
        <f t="shared" si="496"/>
        <v>21:0161</v>
      </c>
      <c r="D3167" s="1" t="str">
        <f t="shared" si="500"/>
        <v>21:0087</v>
      </c>
      <c r="E3167" t="s">
        <v>12081</v>
      </c>
      <c r="F3167" t="s">
        <v>12082</v>
      </c>
      <c r="H3167">
        <v>55.533983800000001</v>
      </c>
      <c r="I3167">
        <v>-104.5140483</v>
      </c>
      <c r="J3167" s="1" t="str">
        <f t="shared" si="501"/>
        <v>NGR lake sediment grab sample</v>
      </c>
      <c r="K3167" s="1" t="str">
        <f t="shared" si="502"/>
        <v>&lt;177 micron (NGR)</v>
      </c>
      <c r="L3167">
        <v>166</v>
      </c>
      <c r="M3167" t="s">
        <v>49</v>
      </c>
      <c r="N3167">
        <v>3166</v>
      </c>
      <c r="O3167">
        <v>3</v>
      </c>
    </row>
    <row r="3168" spans="1:15" x14ac:dyDescent="0.3">
      <c r="A3168" t="s">
        <v>12083</v>
      </c>
      <c r="B3168" t="s">
        <v>12084</v>
      </c>
      <c r="C3168" s="1" t="str">
        <f t="shared" si="496"/>
        <v>21:0161</v>
      </c>
      <c r="D3168" s="1" t="str">
        <f t="shared" si="500"/>
        <v>21:0087</v>
      </c>
      <c r="E3168" t="s">
        <v>12085</v>
      </c>
      <c r="F3168" t="s">
        <v>12086</v>
      </c>
      <c r="H3168">
        <v>55.5273398</v>
      </c>
      <c r="I3168">
        <v>-104.4317551</v>
      </c>
      <c r="J3168" s="1" t="str">
        <f t="shared" si="501"/>
        <v>NGR lake sediment grab sample</v>
      </c>
      <c r="K3168" s="1" t="str">
        <f t="shared" si="502"/>
        <v>&lt;177 micron (NGR)</v>
      </c>
      <c r="L3168">
        <v>166</v>
      </c>
      <c r="M3168" t="s">
        <v>54</v>
      </c>
      <c r="N3168">
        <v>3167</v>
      </c>
      <c r="O3168">
        <v>15</v>
      </c>
    </row>
    <row r="3169" spans="1:15" x14ac:dyDescent="0.3">
      <c r="A3169" t="s">
        <v>12087</v>
      </c>
      <c r="B3169" t="s">
        <v>12088</v>
      </c>
      <c r="C3169" s="1" t="str">
        <f t="shared" si="496"/>
        <v>21:0161</v>
      </c>
      <c r="D3169" s="1" t="str">
        <f t="shared" si="500"/>
        <v>21:0087</v>
      </c>
      <c r="E3169" t="s">
        <v>12089</v>
      </c>
      <c r="F3169" t="s">
        <v>12090</v>
      </c>
      <c r="H3169">
        <v>55.514515000000003</v>
      </c>
      <c r="I3169">
        <v>-104.3812638</v>
      </c>
      <c r="J3169" s="1" t="str">
        <f t="shared" si="501"/>
        <v>NGR lake sediment grab sample</v>
      </c>
      <c r="K3169" s="1" t="str">
        <f t="shared" si="502"/>
        <v>&lt;177 micron (NGR)</v>
      </c>
      <c r="L3169">
        <v>166</v>
      </c>
      <c r="M3169" t="s">
        <v>59</v>
      </c>
      <c r="N3169">
        <v>3168</v>
      </c>
      <c r="O3169">
        <v>34.5</v>
      </c>
    </row>
    <row r="3170" spans="1:15" x14ac:dyDescent="0.3">
      <c r="A3170" t="s">
        <v>12091</v>
      </c>
      <c r="B3170" t="s">
        <v>12092</v>
      </c>
      <c r="C3170" s="1" t="str">
        <f t="shared" si="496"/>
        <v>21:0161</v>
      </c>
      <c r="D3170" s="1" t="str">
        <f t="shared" si="500"/>
        <v>21:0087</v>
      </c>
      <c r="E3170" t="s">
        <v>12093</v>
      </c>
      <c r="F3170" t="s">
        <v>12094</v>
      </c>
      <c r="H3170">
        <v>55.501755099999997</v>
      </c>
      <c r="I3170">
        <v>-104.34663519999999</v>
      </c>
      <c r="J3170" s="1" t="str">
        <f t="shared" si="501"/>
        <v>NGR lake sediment grab sample</v>
      </c>
      <c r="K3170" s="1" t="str">
        <f t="shared" si="502"/>
        <v>&lt;177 micron (NGR)</v>
      </c>
      <c r="L3170">
        <v>166</v>
      </c>
      <c r="M3170" t="s">
        <v>105</v>
      </c>
      <c r="N3170">
        <v>3169</v>
      </c>
      <c r="O3170">
        <v>19</v>
      </c>
    </row>
    <row r="3171" spans="1:15" x14ac:dyDescent="0.3">
      <c r="A3171" t="s">
        <v>12095</v>
      </c>
      <c r="B3171" t="s">
        <v>12096</v>
      </c>
      <c r="C3171" s="1" t="str">
        <f t="shared" si="496"/>
        <v>21:0161</v>
      </c>
      <c r="D3171" s="1" t="str">
        <f t="shared" si="500"/>
        <v>21:0087</v>
      </c>
      <c r="E3171" t="s">
        <v>12097</v>
      </c>
      <c r="F3171" t="s">
        <v>12098</v>
      </c>
      <c r="H3171">
        <v>55.513951800000001</v>
      </c>
      <c r="I3171">
        <v>-104.2783378</v>
      </c>
      <c r="J3171" s="1" t="str">
        <f t="shared" si="501"/>
        <v>NGR lake sediment grab sample</v>
      </c>
      <c r="K3171" s="1" t="str">
        <f t="shared" si="502"/>
        <v>&lt;177 micron (NGR)</v>
      </c>
      <c r="L3171">
        <v>166</v>
      </c>
      <c r="M3171" t="s">
        <v>110</v>
      </c>
      <c r="N3171">
        <v>3170</v>
      </c>
      <c r="O3171">
        <v>75</v>
      </c>
    </row>
    <row r="3172" spans="1:15" x14ac:dyDescent="0.3">
      <c r="A3172" t="s">
        <v>12099</v>
      </c>
      <c r="B3172" t="s">
        <v>12100</v>
      </c>
      <c r="C3172" s="1" t="str">
        <f t="shared" si="496"/>
        <v>21:0161</v>
      </c>
      <c r="D3172" s="1" t="str">
        <f t="shared" si="500"/>
        <v>21:0087</v>
      </c>
      <c r="E3172" t="s">
        <v>12101</v>
      </c>
      <c r="F3172" t="s">
        <v>12102</v>
      </c>
      <c r="H3172">
        <v>55.482165999999999</v>
      </c>
      <c r="I3172">
        <v>-104.2235364</v>
      </c>
      <c r="J3172" s="1" t="str">
        <f t="shared" si="501"/>
        <v>NGR lake sediment grab sample</v>
      </c>
      <c r="K3172" s="1" t="str">
        <f t="shared" si="502"/>
        <v>&lt;177 micron (NGR)</v>
      </c>
      <c r="L3172">
        <v>166</v>
      </c>
      <c r="M3172" t="s">
        <v>115</v>
      </c>
      <c r="N3172">
        <v>3171</v>
      </c>
      <c r="O3172">
        <v>36.5</v>
      </c>
    </row>
    <row r="3173" spans="1:15" x14ac:dyDescent="0.3">
      <c r="A3173" t="s">
        <v>12103</v>
      </c>
      <c r="B3173" t="s">
        <v>12104</v>
      </c>
      <c r="C3173" s="1" t="str">
        <f t="shared" si="496"/>
        <v>21:0161</v>
      </c>
      <c r="D3173" s="1" t="str">
        <f t="shared" si="500"/>
        <v>21:0087</v>
      </c>
      <c r="E3173" t="s">
        <v>12105</v>
      </c>
      <c r="F3173" t="s">
        <v>12106</v>
      </c>
      <c r="H3173">
        <v>55.438916900000002</v>
      </c>
      <c r="I3173">
        <v>-104.2054182</v>
      </c>
      <c r="J3173" s="1" t="str">
        <f t="shared" si="501"/>
        <v>NGR lake sediment grab sample</v>
      </c>
      <c r="K3173" s="1" t="str">
        <f t="shared" si="502"/>
        <v>&lt;177 micron (NGR)</v>
      </c>
      <c r="L3173">
        <v>166</v>
      </c>
      <c r="M3173" t="s">
        <v>176</v>
      </c>
      <c r="N3173">
        <v>3172</v>
      </c>
      <c r="O3173">
        <v>27</v>
      </c>
    </row>
    <row r="3174" spans="1:15" x14ac:dyDescent="0.3">
      <c r="A3174" t="s">
        <v>12107</v>
      </c>
      <c r="B3174" t="s">
        <v>12108</v>
      </c>
      <c r="C3174" s="1" t="str">
        <f t="shared" si="496"/>
        <v>21:0161</v>
      </c>
      <c r="D3174" s="1" t="str">
        <f t="shared" si="500"/>
        <v>21:0087</v>
      </c>
      <c r="E3174" t="s">
        <v>12109</v>
      </c>
      <c r="F3174" t="s">
        <v>12110</v>
      </c>
      <c r="H3174">
        <v>55.426787900000001</v>
      </c>
      <c r="I3174">
        <v>-104.1392963</v>
      </c>
      <c r="J3174" s="1" t="str">
        <f t="shared" si="501"/>
        <v>NGR lake sediment grab sample</v>
      </c>
      <c r="K3174" s="1" t="str">
        <f t="shared" si="502"/>
        <v>&lt;177 micron (NGR)</v>
      </c>
      <c r="L3174">
        <v>166</v>
      </c>
      <c r="M3174" t="s">
        <v>183</v>
      </c>
      <c r="N3174">
        <v>3173</v>
      </c>
      <c r="O3174">
        <v>43</v>
      </c>
    </row>
    <row r="3175" spans="1:15" x14ac:dyDescent="0.3">
      <c r="A3175" t="s">
        <v>12111</v>
      </c>
      <c r="B3175" t="s">
        <v>12112</v>
      </c>
      <c r="C3175" s="1" t="str">
        <f t="shared" si="496"/>
        <v>21:0161</v>
      </c>
      <c r="D3175" s="1" t="str">
        <f t="shared" si="500"/>
        <v>21:0087</v>
      </c>
      <c r="E3175" t="s">
        <v>12113</v>
      </c>
      <c r="F3175" t="s">
        <v>12114</v>
      </c>
      <c r="H3175">
        <v>55.4346362</v>
      </c>
      <c r="I3175">
        <v>-104.10593609999999</v>
      </c>
      <c r="J3175" s="1" t="str">
        <f t="shared" si="501"/>
        <v>NGR lake sediment grab sample</v>
      </c>
      <c r="K3175" s="1" t="str">
        <f t="shared" si="502"/>
        <v>&lt;177 micron (NGR)</v>
      </c>
      <c r="L3175">
        <v>166</v>
      </c>
      <c r="M3175" t="s">
        <v>188</v>
      </c>
      <c r="N3175">
        <v>3174</v>
      </c>
      <c r="O3175">
        <v>34.5</v>
      </c>
    </row>
    <row r="3176" spans="1:15" x14ac:dyDescent="0.3">
      <c r="A3176" t="s">
        <v>12115</v>
      </c>
      <c r="B3176" t="s">
        <v>12116</v>
      </c>
      <c r="C3176" s="1" t="str">
        <f t="shared" si="496"/>
        <v>21:0161</v>
      </c>
      <c r="D3176" s="1" t="str">
        <f t="shared" si="500"/>
        <v>21:0087</v>
      </c>
      <c r="E3176" t="s">
        <v>12117</v>
      </c>
      <c r="F3176" t="s">
        <v>12118</v>
      </c>
      <c r="H3176">
        <v>55.4099614</v>
      </c>
      <c r="I3176">
        <v>-104.0512119</v>
      </c>
      <c r="J3176" s="1" t="str">
        <f t="shared" si="501"/>
        <v>NGR lake sediment grab sample</v>
      </c>
      <c r="K3176" s="1" t="str">
        <f t="shared" si="502"/>
        <v>&lt;177 micron (NGR)</v>
      </c>
      <c r="L3176">
        <v>166</v>
      </c>
      <c r="M3176" t="s">
        <v>193</v>
      </c>
      <c r="N3176">
        <v>3175</v>
      </c>
      <c r="O3176">
        <v>3.5</v>
      </c>
    </row>
    <row r="3177" spans="1:15" x14ac:dyDescent="0.3">
      <c r="A3177" t="s">
        <v>12119</v>
      </c>
      <c r="B3177" t="s">
        <v>12120</v>
      </c>
      <c r="C3177" s="1" t="str">
        <f t="shared" si="496"/>
        <v>21:0161</v>
      </c>
      <c r="D3177" s="1" t="str">
        <f t="shared" si="500"/>
        <v>21:0087</v>
      </c>
      <c r="E3177" t="s">
        <v>12052</v>
      </c>
      <c r="F3177" t="s">
        <v>12121</v>
      </c>
      <c r="H3177">
        <v>55.629632200000003</v>
      </c>
      <c r="I3177">
        <v>-104.62880869999999</v>
      </c>
      <c r="J3177" s="1" t="str">
        <f t="shared" si="501"/>
        <v>NGR lake sediment grab sample</v>
      </c>
      <c r="K3177" s="1" t="str">
        <f t="shared" si="502"/>
        <v>&lt;177 micron (NGR)</v>
      </c>
      <c r="L3177">
        <v>166</v>
      </c>
      <c r="M3177" t="s">
        <v>197</v>
      </c>
      <c r="N3177">
        <v>3176</v>
      </c>
      <c r="O3177">
        <v>2.5</v>
      </c>
    </row>
    <row r="3178" spans="1:15" x14ac:dyDescent="0.3">
      <c r="A3178" t="s">
        <v>12122</v>
      </c>
      <c r="B3178" t="s">
        <v>12123</v>
      </c>
      <c r="C3178" s="1" t="str">
        <f t="shared" si="496"/>
        <v>21:0161</v>
      </c>
      <c r="D3178" s="1" t="str">
        <f t="shared" si="500"/>
        <v>21:0087</v>
      </c>
      <c r="E3178" t="s">
        <v>12124</v>
      </c>
      <c r="F3178" t="s">
        <v>12125</v>
      </c>
      <c r="H3178">
        <v>55.384985899999997</v>
      </c>
      <c r="I3178">
        <v>-104.07548679999999</v>
      </c>
      <c r="J3178" s="1" t="str">
        <f t="shared" si="501"/>
        <v>NGR lake sediment grab sample</v>
      </c>
      <c r="K3178" s="1" t="str">
        <f t="shared" si="502"/>
        <v>&lt;177 micron (NGR)</v>
      </c>
      <c r="L3178">
        <v>167</v>
      </c>
      <c r="M3178" t="s">
        <v>19</v>
      </c>
      <c r="N3178">
        <v>3177</v>
      </c>
      <c r="O3178">
        <v>29.5</v>
      </c>
    </row>
    <row r="3179" spans="1:15" x14ac:dyDescent="0.3">
      <c r="A3179" t="s">
        <v>12126</v>
      </c>
      <c r="B3179" t="s">
        <v>12127</v>
      </c>
      <c r="C3179" s="1" t="str">
        <f t="shared" si="496"/>
        <v>21:0161</v>
      </c>
      <c r="D3179" s="1" t="str">
        <f t="shared" si="500"/>
        <v>21:0087</v>
      </c>
      <c r="E3179" t="s">
        <v>12128</v>
      </c>
      <c r="F3179" t="s">
        <v>12129</v>
      </c>
      <c r="H3179">
        <v>55.344238199999999</v>
      </c>
      <c r="I3179">
        <v>-104.0354371</v>
      </c>
      <c r="J3179" s="1" t="str">
        <f t="shared" si="501"/>
        <v>NGR lake sediment grab sample</v>
      </c>
      <c r="K3179" s="1" t="str">
        <f t="shared" si="502"/>
        <v>&lt;177 micron (NGR)</v>
      </c>
      <c r="L3179">
        <v>167</v>
      </c>
      <c r="M3179" t="s">
        <v>29</v>
      </c>
      <c r="N3179">
        <v>3178</v>
      </c>
      <c r="O3179">
        <v>26.5</v>
      </c>
    </row>
    <row r="3180" spans="1:15" x14ac:dyDescent="0.3">
      <c r="A3180" t="s">
        <v>12130</v>
      </c>
      <c r="B3180" t="s">
        <v>12131</v>
      </c>
      <c r="C3180" s="1" t="str">
        <f t="shared" si="496"/>
        <v>21:0161</v>
      </c>
      <c r="D3180" s="1" t="str">
        <f t="shared" si="500"/>
        <v>21:0087</v>
      </c>
      <c r="E3180" t="s">
        <v>12132</v>
      </c>
      <c r="F3180" t="s">
        <v>12133</v>
      </c>
      <c r="H3180">
        <v>55.312804300000003</v>
      </c>
      <c r="I3180">
        <v>-104.0377756</v>
      </c>
      <c r="J3180" s="1" t="str">
        <f t="shared" si="501"/>
        <v>NGR lake sediment grab sample</v>
      </c>
      <c r="K3180" s="1" t="str">
        <f t="shared" si="502"/>
        <v>&lt;177 micron (NGR)</v>
      </c>
      <c r="L3180">
        <v>167</v>
      </c>
      <c r="M3180" t="s">
        <v>34</v>
      </c>
      <c r="N3180">
        <v>3179</v>
      </c>
      <c r="O3180">
        <v>19.5</v>
      </c>
    </row>
    <row r="3181" spans="1:15" x14ac:dyDescent="0.3">
      <c r="A3181" t="s">
        <v>12134</v>
      </c>
      <c r="B3181" t="s">
        <v>12135</v>
      </c>
      <c r="C3181" s="1" t="str">
        <f t="shared" si="496"/>
        <v>21:0161</v>
      </c>
      <c r="D3181" s="1" t="str">
        <f t="shared" si="500"/>
        <v>21:0087</v>
      </c>
      <c r="E3181" t="s">
        <v>12136</v>
      </c>
      <c r="F3181" t="s">
        <v>12137</v>
      </c>
      <c r="H3181">
        <v>55.292347300000003</v>
      </c>
      <c r="I3181">
        <v>-104.0650421</v>
      </c>
      <c r="J3181" s="1" t="str">
        <f t="shared" si="501"/>
        <v>NGR lake sediment grab sample</v>
      </c>
      <c r="K3181" s="1" t="str">
        <f t="shared" si="502"/>
        <v>&lt;177 micron (NGR)</v>
      </c>
      <c r="L3181">
        <v>167</v>
      </c>
      <c r="M3181" t="s">
        <v>68</v>
      </c>
      <c r="N3181">
        <v>3180</v>
      </c>
      <c r="O3181">
        <v>39</v>
      </c>
    </row>
    <row r="3182" spans="1:15" x14ac:dyDescent="0.3">
      <c r="A3182" t="s">
        <v>12138</v>
      </c>
      <c r="B3182" t="s">
        <v>12139</v>
      </c>
      <c r="C3182" s="1" t="str">
        <f t="shared" si="496"/>
        <v>21:0161</v>
      </c>
      <c r="D3182" s="1" t="str">
        <f t="shared" si="500"/>
        <v>21:0087</v>
      </c>
      <c r="E3182" t="s">
        <v>12136</v>
      </c>
      <c r="F3182" t="s">
        <v>12140</v>
      </c>
      <c r="H3182">
        <v>55.292347300000003</v>
      </c>
      <c r="I3182">
        <v>-104.0650421</v>
      </c>
      <c r="J3182" s="1" t="str">
        <f t="shared" si="501"/>
        <v>NGR lake sediment grab sample</v>
      </c>
      <c r="K3182" s="1" t="str">
        <f t="shared" si="502"/>
        <v>&lt;177 micron (NGR)</v>
      </c>
      <c r="L3182">
        <v>167</v>
      </c>
      <c r="M3182" t="s">
        <v>72</v>
      </c>
      <c r="N3182">
        <v>3181</v>
      </c>
      <c r="O3182">
        <v>38</v>
      </c>
    </row>
    <row r="3183" spans="1:15" x14ac:dyDescent="0.3">
      <c r="A3183" t="s">
        <v>12141</v>
      </c>
      <c r="B3183" t="s">
        <v>12142</v>
      </c>
      <c r="C3183" s="1" t="str">
        <f t="shared" si="496"/>
        <v>21:0161</v>
      </c>
      <c r="D3183" s="1" t="str">
        <f t="shared" si="500"/>
        <v>21:0087</v>
      </c>
      <c r="E3183" t="s">
        <v>12143</v>
      </c>
      <c r="F3183" t="s">
        <v>12144</v>
      </c>
      <c r="H3183">
        <v>55.2571607</v>
      </c>
      <c r="I3183">
        <v>-104.0469873</v>
      </c>
      <c r="J3183" s="1" t="str">
        <f t="shared" si="501"/>
        <v>NGR lake sediment grab sample</v>
      </c>
      <c r="K3183" s="1" t="str">
        <f t="shared" si="502"/>
        <v>&lt;177 micron (NGR)</v>
      </c>
      <c r="L3183">
        <v>167</v>
      </c>
      <c r="M3183" t="s">
        <v>120</v>
      </c>
      <c r="N3183">
        <v>3182</v>
      </c>
      <c r="O3183">
        <v>0.5</v>
      </c>
    </row>
    <row r="3184" spans="1:15" x14ac:dyDescent="0.3">
      <c r="A3184" t="s">
        <v>12145</v>
      </c>
      <c r="B3184" t="s">
        <v>12146</v>
      </c>
      <c r="C3184" s="1" t="str">
        <f t="shared" si="496"/>
        <v>21:0161</v>
      </c>
      <c r="D3184" s="1" t="str">
        <f t="shared" si="500"/>
        <v>21:0087</v>
      </c>
      <c r="E3184" t="s">
        <v>12147</v>
      </c>
      <c r="F3184" t="s">
        <v>12148</v>
      </c>
      <c r="H3184">
        <v>55.215988299999999</v>
      </c>
      <c r="I3184">
        <v>-104.06840459999999</v>
      </c>
      <c r="J3184" s="1" t="str">
        <f t="shared" si="501"/>
        <v>NGR lake sediment grab sample</v>
      </c>
      <c r="K3184" s="1" t="str">
        <f t="shared" si="502"/>
        <v>&lt;177 micron (NGR)</v>
      </c>
      <c r="L3184">
        <v>167</v>
      </c>
      <c r="M3184" t="s">
        <v>39</v>
      </c>
      <c r="N3184">
        <v>3183</v>
      </c>
      <c r="O3184">
        <v>23</v>
      </c>
    </row>
    <row r="3185" spans="1:15" x14ac:dyDescent="0.3">
      <c r="A3185" t="s">
        <v>12149</v>
      </c>
      <c r="B3185" t="s">
        <v>12150</v>
      </c>
      <c r="C3185" s="1" t="str">
        <f t="shared" si="496"/>
        <v>21:0161</v>
      </c>
      <c r="D3185" s="1" t="str">
        <f>HYPERLINK("http://geochem.nrcan.gc.ca/cdogs/content/svy/svy_e.htm", "")</f>
        <v/>
      </c>
      <c r="G3185" s="1" t="str">
        <f>HYPERLINK("http://geochem.nrcan.gc.ca/cdogs/content/cr_/cr_00002_e.htm", "2")</f>
        <v>2</v>
      </c>
      <c r="J3185" t="s">
        <v>22</v>
      </c>
      <c r="K3185" t="s">
        <v>23</v>
      </c>
      <c r="L3185">
        <v>167</v>
      </c>
      <c r="M3185" t="s">
        <v>24</v>
      </c>
      <c r="N3185">
        <v>3184</v>
      </c>
      <c r="O3185">
        <v>13</v>
      </c>
    </row>
    <row r="3186" spans="1:15" x14ac:dyDescent="0.3">
      <c r="A3186" t="s">
        <v>12151</v>
      </c>
      <c r="B3186" t="s">
        <v>12152</v>
      </c>
      <c r="C3186" s="1" t="str">
        <f t="shared" si="496"/>
        <v>21:0161</v>
      </c>
      <c r="D3186" s="1" t="str">
        <f t="shared" ref="D3186:D3215" si="503">HYPERLINK("http://geochem.nrcan.gc.ca/cdogs/content/svy/svy210087_e.htm", "21:0087")</f>
        <v>21:0087</v>
      </c>
      <c r="E3186" t="s">
        <v>12153</v>
      </c>
      <c r="F3186" t="s">
        <v>12154</v>
      </c>
      <c r="H3186">
        <v>55.179029200000002</v>
      </c>
      <c r="I3186">
        <v>-104.05356380000001</v>
      </c>
      <c r="J3186" s="1" t="str">
        <f t="shared" ref="J3186:J3215" si="504">HYPERLINK("http://geochem.nrcan.gc.ca/cdogs/content/kwd/kwd020027_e.htm", "NGR lake sediment grab sample")</f>
        <v>NGR lake sediment grab sample</v>
      </c>
      <c r="K3186" s="1" t="str">
        <f t="shared" ref="K3186:K3215" si="505">HYPERLINK("http://geochem.nrcan.gc.ca/cdogs/content/kwd/kwd080006_e.htm", "&lt;177 micron (NGR)")</f>
        <v>&lt;177 micron (NGR)</v>
      </c>
      <c r="L3186">
        <v>167</v>
      </c>
      <c r="M3186" t="s">
        <v>44</v>
      </c>
      <c r="N3186">
        <v>3185</v>
      </c>
      <c r="O3186">
        <v>47.5</v>
      </c>
    </row>
    <row r="3187" spans="1:15" x14ac:dyDescent="0.3">
      <c r="A3187" t="s">
        <v>12155</v>
      </c>
      <c r="B3187" t="s">
        <v>12156</v>
      </c>
      <c r="C3187" s="1" t="str">
        <f t="shared" si="496"/>
        <v>21:0161</v>
      </c>
      <c r="D3187" s="1" t="str">
        <f t="shared" si="503"/>
        <v>21:0087</v>
      </c>
      <c r="E3187" t="s">
        <v>12157</v>
      </c>
      <c r="F3187" t="s">
        <v>12158</v>
      </c>
      <c r="H3187">
        <v>55.189349900000003</v>
      </c>
      <c r="I3187">
        <v>-104.11143629999999</v>
      </c>
      <c r="J3187" s="1" t="str">
        <f t="shared" si="504"/>
        <v>NGR lake sediment grab sample</v>
      </c>
      <c r="K3187" s="1" t="str">
        <f t="shared" si="505"/>
        <v>&lt;177 micron (NGR)</v>
      </c>
      <c r="L3187">
        <v>167</v>
      </c>
      <c r="M3187" t="s">
        <v>49</v>
      </c>
      <c r="N3187">
        <v>3186</v>
      </c>
      <c r="O3187">
        <v>39</v>
      </c>
    </row>
    <row r="3188" spans="1:15" x14ac:dyDescent="0.3">
      <c r="A3188" t="s">
        <v>12159</v>
      </c>
      <c r="B3188" t="s">
        <v>12160</v>
      </c>
      <c r="C3188" s="1" t="str">
        <f t="shared" si="496"/>
        <v>21:0161</v>
      </c>
      <c r="D3188" s="1" t="str">
        <f t="shared" si="503"/>
        <v>21:0087</v>
      </c>
      <c r="E3188" t="s">
        <v>12161</v>
      </c>
      <c r="F3188" t="s">
        <v>12162</v>
      </c>
      <c r="H3188">
        <v>55.158126799999998</v>
      </c>
      <c r="I3188">
        <v>-104.1435209</v>
      </c>
      <c r="J3188" s="1" t="str">
        <f t="shared" si="504"/>
        <v>NGR lake sediment grab sample</v>
      </c>
      <c r="K3188" s="1" t="str">
        <f t="shared" si="505"/>
        <v>&lt;177 micron (NGR)</v>
      </c>
      <c r="L3188">
        <v>167</v>
      </c>
      <c r="M3188" t="s">
        <v>54</v>
      </c>
      <c r="N3188">
        <v>3187</v>
      </c>
      <c r="O3188">
        <v>34</v>
      </c>
    </row>
    <row r="3189" spans="1:15" x14ac:dyDescent="0.3">
      <c r="A3189" t="s">
        <v>12163</v>
      </c>
      <c r="B3189" t="s">
        <v>12164</v>
      </c>
      <c r="C3189" s="1" t="str">
        <f t="shared" si="496"/>
        <v>21:0161</v>
      </c>
      <c r="D3189" s="1" t="str">
        <f t="shared" si="503"/>
        <v>21:0087</v>
      </c>
      <c r="E3189" t="s">
        <v>12165</v>
      </c>
      <c r="F3189" t="s">
        <v>12166</v>
      </c>
      <c r="H3189">
        <v>55.1574022</v>
      </c>
      <c r="I3189">
        <v>-104.168648</v>
      </c>
      <c r="J3189" s="1" t="str">
        <f t="shared" si="504"/>
        <v>NGR lake sediment grab sample</v>
      </c>
      <c r="K3189" s="1" t="str">
        <f t="shared" si="505"/>
        <v>&lt;177 micron (NGR)</v>
      </c>
      <c r="L3189">
        <v>167</v>
      </c>
      <c r="M3189" t="s">
        <v>59</v>
      </c>
      <c r="N3189">
        <v>3188</v>
      </c>
      <c r="O3189">
        <v>30</v>
      </c>
    </row>
    <row r="3190" spans="1:15" x14ac:dyDescent="0.3">
      <c r="A3190" t="s">
        <v>12167</v>
      </c>
      <c r="B3190" t="s">
        <v>12168</v>
      </c>
      <c r="C3190" s="1" t="str">
        <f t="shared" si="496"/>
        <v>21:0161</v>
      </c>
      <c r="D3190" s="1" t="str">
        <f t="shared" si="503"/>
        <v>21:0087</v>
      </c>
      <c r="E3190" t="s">
        <v>12169</v>
      </c>
      <c r="F3190" t="s">
        <v>12170</v>
      </c>
      <c r="H3190">
        <v>55.137559299999999</v>
      </c>
      <c r="I3190">
        <v>-104.1580797</v>
      </c>
      <c r="J3190" s="1" t="str">
        <f t="shared" si="504"/>
        <v>NGR lake sediment grab sample</v>
      </c>
      <c r="K3190" s="1" t="str">
        <f t="shared" si="505"/>
        <v>&lt;177 micron (NGR)</v>
      </c>
      <c r="L3190">
        <v>167</v>
      </c>
      <c r="M3190" t="s">
        <v>105</v>
      </c>
      <c r="N3190">
        <v>3189</v>
      </c>
      <c r="O3190">
        <v>25.5</v>
      </c>
    </row>
    <row r="3191" spans="1:15" x14ac:dyDescent="0.3">
      <c r="A3191" t="s">
        <v>12171</v>
      </c>
      <c r="B3191" t="s">
        <v>12172</v>
      </c>
      <c r="C3191" s="1" t="str">
        <f t="shared" si="496"/>
        <v>21:0161</v>
      </c>
      <c r="D3191" s="1" t="str">
        <f t="shared" si="503"/>
        <v>21:0087</v>
      </c>
      <c r="E3191" t="s">
        <v>12173</v>
      </c>
      <c r="F3191" t="s">
        <v>12174</v>
      </c>
      <c r="H3191">
        <v>55.1263158</v>
      </c>
      <c r="I3191">
        <v>-104.224183</v>
      </c>
      <c r="J3191" s="1" t="str">
        <f t="shared" si="504"/>
        <v>NGR lake sediment grab sample</v>
      </c>
      <c r="K3191" s="1" t="str">
        <f t="shared" si="505"/>
        <v>&lt;177 micron (NGR)</v>
      </c>
      <c r="L3191">
        <v>167</v>
      </c>
      <c r="M3191" t="s">
        <v>110</v>
      </c>
      <c r="N3191">
        <v>3190</v>
      </c>
      <c r="O3191">
        <v>46</v>
      </c>
    </row>
    <row r="3192" spans="1:15" x14ac:dyDescent="0.3">
      <c r="A3192" t="s">
        <v>12175</v>
      </c>
      <c r="B3192" t="s">
        <v>12176</v>
      </c>
      <c r="C3192" s="1" t="str">
        <f t="shared" si="496"/>
        <v>21:0161</v>
      </c>
      <c r="D3192" s="1" t="str">
        <f t="shared" si="503"/>
        <v>21:0087</v>
      </c>
      <c r="E3192" t="s">
        <v>12177</v>
      </c>
      <c r="F3192" t="s">
        <v>12178</v>
      </c>
      <c r="H3192">
        <v>55.082356599999997</v>
      </c>
      <c r="I3192">
        <v>-104.2360001</v>
      </c>
      <c r="J3192" s="1" t="str">
        <f t="shared" si="504"/>
        <v>NGR lake sediment grab sample</v>
      </c>
      <c r="K3192" s="1" t="str">
        <f t="shared" si="505"/>
        <v>&lt;177 micron (NGR)</v>
      </c>
      <c r="L3192">
        <v>167</v>
      </c>
      <c r="M3192" t="s">
        <v>115</v>
      </c>
      <c r="N3192">
        <v>3191</v>
      </c>
      <c r="O3192">
        <v>46.5</v>
      </c>
    </row>
    <row r="3193" spans="1:15" x14ac:dyDescent="0.3">
      <c r="A3193" t="s">
        <v>12179</v>
      </c>
      <c r="B3193" t="s">
        <v>12180</v>
      </c>
      <c r="C3193" s="1" t="str">
        <f t="shared" si="496"/>
        <v>21:0161</v>
      </c>
      <c r="D3193" s="1" t="str">
        <f t="shared" si="503"/>
        <v>21:0087</v>
      </c>
      <c r="E3193" t="s">
        <v>12181</v>
      </c>
      <c r="F3193" t="s">
        <v>12182</v>
      </c>
      <c r="H3193">
        <v>55.066931599999997</v>
      </c>
      <c r="I3193">
        <v>-104.2128051</v>
      </c>
      <c r="J3193" s="1" t="str">
        <f t="shared" si="504"/>
        <v>NGR lake sediment grab sample</v>
      </c>
      <c r="K3193" s="1" t="str">
        <f t="shared" si="505"/>
        <v>&lt;177 micron (NGR)</v>
      </c>
      <c r="L3193">
        <v>167</v>
      </c>
      <c r="M3193" t="s">
        <v>176</v>
      </c>
      <c r="N3193">
        <v>3192</v>
      </c>
      <c r="O3193">
        <v>69</v>
      </c>
    </row>
    <row r="3194" spans="1:15" x14ac:dyDescent="0.3">
      <c r="A3194" t="s">
        <v>12183</v>
      </c>
      <c r="B3194" t="s">
        <v>12184</v>
      </c>
      <c r="C3194" s="1" t="str">
        <f t="shared" si="496"/>
        <v>21:0161</v>
      </c>
      <c r="D3194" s="1" t="str">
        <f t="shared" si="503"/>
        <v>21:0087</v>
      </c>
      <c r="E3194" t="s">
        <v>12185</v>
      </c>
      <c r="F3194" t="s">
        <v>12186</v>
      </c>
      <c r="H3194">
        <v>55.035631700000003</v>
      </c>
      <c r="I3194">
        <v>-104.2368895</v>
      </c>
      <c r="J3194" s="1" t="str">
        <f t="shared" si="504"/>
        <v>NGR lake sediment grab sample</v>
      </c>
      <c r="K3194" s="1" t="str">
        <f t="shared" si="505"/>
        <v>&lt;177 micron (NGR)</v>
      </c>
      <c r="L3194">
        <v>167</v>
      </c>
      <c r="M3194" t="s">
        <v>183</v>
      </c>
      <c r="N3194">
        <v>3193</v>
      </c>
      <c r="O3194">
        <v>46.5</v>
      </c>
    </row>
    <row r="3195" spans="1:15" x14ac:dyDescent="0.3">
      <c r="A3195" t="s">
        <v>12187</v>
      </c>
      <c r="B3195" t="s">
        <v>12188</v>
      </c>
      <c r="C3195" s="1" t="str">
        <f t="shared" si="496"/>
        <v>21:0161</v>
      </c>
      <c r="D3195" s="1" t="str">
        <f t="shared" si="503"/>
        <v>21:0087</v>
      </c>
      <c r="E3195" t="s">
        <v>12189</v>
      </c>
      <c r="F3195" t="s">
        <v>12190</v>
      </c>
      <c r="H3195">
        <v>55.013216499999999</v>
      </c>
      <c r="I3195">
        <v>-104.24513450000001</v>
      </c>
      <c r="J3195" s="1" t="str">
        <f t="shared" si="504"/>
        <v>NGR lake sediment grab sample</v>
      </c>
      <c r="K3195" s="1" t="str">
        <f t="shared" si="505"/>
        <v>&lt;177 micron (NGR)</v>
      </c>
      <c r="L3195">
        <v>167</v>
      </c>
      <c r="M3195" t="s">
        <v>188</v>
      </c>
      <c r="N3195">
        <v>3194</v>
      </c>
      <c r="O3195">
        <v>25.5</v>
      </c>
    </row>
    <row r="3196" spans="1:15" x14ac:dyDescent="0.3">
      <c r="A3196" t="s">
        <v>12191</v>
      </c>
      <c r="B3196" t="s">
        <v>12192</v>
      </c>
      <c r="C3196" s="1" t="str">
        <f t="shared" si="496"/>
        <v>21:0161</v>
      </c>
      <c r="D3196" s="1" t="str">
        <f t="shared" si="503"/>
        <v>21:0087</v>
      </c>
      <c r="E3196" t="s">
        <v>12193</v>
      </c>
      <c r="F3196" t="s">
        <v>12194</v>
      </c>
      <c r="H3196">
        <v>55.025124900000002</v>
      </c>
      <c r="I3196">
        <v>-104.2824535</v>
      </c>
      <c r="J3196" s="1" t="str">
        <f t="shared" si="504"/>
        <v>NGR lake sediment grab sample</v>
      </c>
      <c r="K3196" s="1" t="str">
        <f t="shared" si="505"/>
        <v>&lt;177 micron (NGR)</v>
      </c>
      <c r="L3196">
        <v>167</v>
      </c>
      <c r="M3196" t="s">
        <v>193</v>
      </c>
      <c r="N3196">
        <v>3195</v>
      </c>
      <c r="O3196">
        <v>54.5</v>
      </c>
    </row>
    <row r="3197" spans="1:15" x14ac:dyDescent="0.3">
      <c r="A3197" t="s">
        <v>12195</v>
      </c>
      <c r="B3197" t="s">
        <v>12196</v>
      </c>
      <c r="C3197" s="1" t="str">
        <f t="shared" si="496"/>
        <v>21:0161</v>
      </c>
      <c r="D3197" s="1" t="str">
        <f t="shared" si="503"/>
        <v>21:0087</v>
      </c>
      <c r="E3197" t="s">
        <v>12143</v>
      </c>
      <c r="F3197" t="s">
        <v>12197</v>
      </c>
      <c r="H3197">
        <v>55.2571607</v>
      </c>
      <c r="I3197">
        <v>-104.0469873</v>
      </c>
      <c r="J3197" s="1" t="str">
        <f t="shared" si="504"/>
        <v>NGR lake sediment grab sample</v>
      </c>
      <c r="K3197" s="1" t="str">
        <f t="shared" si="505"/>
        <v>&lt;177 micron (NGR)</v>
      </c>
      <c r="L3197">
        <v>167</v>
      </c>
      <c r="M3197" t="s">
        <v>197</v>
      </c>
      <c r="N3197">
        <v>3196</v>
      </c>
      <c r="O3197">
        <v>1.5</v>
      </c>
    </row>
    <row r="3198" spans="1:15" x14ac:dyDescent="0.3">
      <c r="A3198" t="s">
        <v>12198</v>
      </c>
      <c r="B3198" t="s">
        <v>12199</v>
      </c>
      <c r="C3198" s="1" t="str">
        <f t="shared" si="496"/>
        <v>21:0161</v>
      </c>
      <c r="D3198" s="1" t="str">
        <f t="shared" si="503"/>
        <v>21:0087</v>
      </c>
      <c r="E3198" t="s">
        <v>12200</v>
      </c>
      <c r="F3198" t="s">
        <v>12201</v>
      </c>
      <c r="H3198">
        <v>55.070997699999999</v>
      </c>
      <c r="I3198">
        <v>-104.2894632</v>
      </c>
      <c r="J3198" s="1" t="str">
        <f t="shared" si="504"/>
        <v>NGR lake sediment grab sample</v>
      </c>
      <c r="K3198" s="1" t="str">
        <f t="shared" si="505"/>
        <v>&lt;177 micron (NGR)</v>
      </c>
      <c r="L3198">
        <v>168</v>
      </c>
      <c r="M3198" t="s">
        <v>19</v>
      </c>
      <c r="N3198">
        <v>3197</v>
      </c>
      <c r="O3198">
        <v>12</v>
      </c>
    </row>
    <row r="3199" spans="1:15" x14ac:dyDescent="0.3">
      <c r="A3199" t="s">
        <v>12202</v>
      </c>
      <c r="B3199" t="s">
        <v>12203</v>
      </c>
      <c r="C3199" s="1" t="str">
        <f t="shared" si="496"/>
        <v>21:0161</v>
      </c>
      <c r="D3199" s="1" t="str">
        <f t="shared" si="503"/>
        <v>21:0087</v>
      </c>
      <c r="E3199" t="s">
        <v>12204</v>
      </c>
      <c r="F3199" t="s">
        <v>12205</v>
      </c>
      <c r="H3199">
        <v>55.094378499999998</v>
      </c>
      <c r="I3199">
        <v>-104.2921824</v>
      </c>
      <c r="J3199" s="1" t="str">
        <f t="shared" si="504"/>
        <v>NGR lake sediment grab sample</v>
      </c>
      <c r="K3199" s="1" t="str">
        <f t="shared" si="505"/>
        <v>&lt;177 micron (NGR)</v>
      </c>
      <c r="L3199">
        <v>168</v>
      </c>
      <c r="M3199" t="s">
        <v>29</v>
      </c>
      <c r="N3199">
        <v>3198</v>
      </c>
      <c r="O3199">
        <v>35</v>
      </c>
    </row>
    <row r="3200" spans="1:15" x14ac:dyDescent="0.3">
      <c r="A3200" t="s">
        <v>12206</v>
      </c>
      <c r="B3200" t="s">
        <v>12207</v>
      </c>
      <c r="C3200" s="1" t="str">
        <f t="shared" si="496"/>
        <v>21:0161</v>
      </c>
      <c r="D3200" s="1" t="str">
        <f t="shared" si="503"/>
        <v>21:0087</v>
      </c>
      <c r="E3200" t="s">
        <v>12208</v>
      </c>
      <c r="F3200" t="s">
        <v>12209</v>
      </c>
      <c r="H3200">
        <v>55.1239572</v>
      </c>
      <c r="I3200">
        <v>-104.2791139</v>
      </c>
      <c r="J3200" s="1" t="str">
        <f t="shared" si="504"/>
        <v>NGR lake sediment grab sample</v>
      </c>
      <c r="K3200" s="1" t="str">
        <f t="shared" si="505"/>
        <v>&lt;177 micron (NGR)</v>
      </c>
      <c r="L3200">
        <v>168</v>
      </c>
      <c r="M3200" t="s">
        <v>34</v>
      </c>
      <c r="N3200">
        <v>3199</v>
      </c>
      <c r="O3200">
        <v>34</v>
      </c>
    </row>
    <row r="3201" spans="1:15" x14ac:dyDescent="0.3">
      <c r="A3201" t="s">
        <v>12210</v>
      </c>
      <c r="B3201" t="s">
        <v>12211</v>
      </c>
      <c r="C3201" s="1" t="str">
        <f t="shared" si="496"/>
        <v>21:0161</v>
      </c>
      <c r="D3201" s="1" t="str">
        <f t="shared" si="503"/>
        <v>21:0087</v>
      </c>
      <c r="E3201" t="s">
        <v>12212</v>
      </c>
      <c r="F3201" t="s">
        <v>12213</v>
      </c>
      <c r="H3201">
        <v>55.148217899999999</v>
      </c>
      <c r="I3201">
        <v>-104.27867620000001</v>
      </c>
      <c r="J3201" s="1" t="str">
        <f t="shared" si="504"/>
        <v>NGR lake sediment grab sample</v>
      </c>
      <c r="K3201" s="1" t="str">
        <f t="shared" si="505"/>
        <v>&lt;177 micron (NGR)</v>
      </c>
      <c r="L3201">
        <v>168</v>
      </c>
      <c r="M3201" t="s">
        <v>68</v>
      </c>
      <c r="N3201">
        <v>3200</v>
      </c>
      <c r="O3201">
        <v>64.5</v>
      </c>
    </row>
    <row r="3202" spans="1:15" x14ac:dyDescent="0.3">
      <c r="A3202" t="s">
        <v>12214</v>
      </c>
      <c r="B3202" t="s">
        <v>12215</v>
      </c>
      <c r="C3202" s="1" t="str">
        <f t="shared" ref="C3202:C3265" si="506">HYPERLINK("http://geochem.nrcan.gc.ca/cdogs/content/bdl/bdl210161_e.htm", "21:0161")</f>
        <v>21:0161</v>
      </c>
      <c r="D3202" s="1" t="str">
        <f t="shared" si="503"/>
        <v>21:0087</v>
      </c>
      <c r="E3202" t="s">
        <v>12212</v>
      </c>
      <c r="F3202" t="s">
        <v>12216</v>
      </c>
      <c r="H3202">
        <v>55.148217899999999</v>
      </c>
      <c r="I3202">
        <v>-104.27867620000001</v>
      </c>
      <c r="J3202" s="1" t="str">
        <f t="shared" si="504"/>
        <v>NGR lake sediment grab sample</v>
      </c>
      <c r="K3202" s="1" t="str">
        <f t="shared" si="505"/>
        <v>&lt;177 micron (NGR)</v>
      </c>
      <c r="L3202">
        <v>168</v>
      </c>
      <c r="M3202" t="s">
        <v>72</v>
      </c>
      <c r="N3202">
        <v>3201</v>
      </c>
      <c r="O3202">
        <v>64.5</v>
      </c>
    </row>
    <row r="3203" spans="1:15" x14ac:dyDescent="0.3">
      <c r="A3203" t="s">
        <v>12217</v>
      </c>
      <c r="B3203" t="s">
        <v>12218</v>
      </c>
      <c r="C3203" s="1" t="str">
        <f t="shared" si="506"/>
        <v>21:0161</v>
      </c>
      <c r="D3203" s="1" t="str">
        <f t="shared" si="503"/>
        <v>21:0087</v>
      </c>
      <c r="E3203" t="s">
        <v>12219</v>
      </c>
      <c r="F3203" t="s">
        <v>12220</v>
      </c>
      <c r="H3203">
        <v>55.163155600000003</v>
      </c>
      <c r="I3203">
        <v>-104.2234677</v>
      </c>
      <c r="J3203" s="1" t="str">
        <f t="shared" si="504"/>
        <v>NGR lake sediment grab sample</v>
      </c>
      <c r="K3203" s="1" t="str">
        <f t="shared" si="505"/>
        <v>&lt;177 micron (NGR)</v>
      </c>
      <c r="L3203">
        <v>168</v>
      </c>
      <c r="M3203" t="s">
        <v>39</v>
      </c>
      <c r="N3203">
        <v>3202</v>
      </c>
      <c r="O3203">
        <v>34.5</v>
      </c>
    </row>
    <row r="3204" spans="1:15" x14ac:dyDescent="0.3">
      <c r="A3204" t="s">
        <v>12221</v>
      </c>
      <c r="B3204" t="s">
        <v>12222</v>
      </c>
      <c r="C3204" s="1" t="str">
        <f t="shared" si="506"/>
        <v>21:0161</v>
      </c>
      <c r="D3204" s="1" t="str">
        <f t="shared" si="503"/>
        <v>21:0087</v>
      </c>
      <c r="E3204" t="s">
        <v>12223</v>
      </c>
      <c r="F3204" t="s">
        <v>12224</v>
      </c>
      <c r="H3204">
        <v>55.188254000000001</v>
      </c>
      <c r="I3204">
        <v>-104.2135554</v>
      </c>
      <c r="J3204" s="1" t="str">
        <f t="shared" si="504"/>
        <v>NGR lake sediment grab sample</v>
      </c>
      <c r="K3204" s="1" t="str">
        <f t="shared" si="505"/>
        <v>&lt;177 micron (NGR)</v>
      </c>
      <c r="L3204">
        <v>168</v>
      </c>
      <c r="M3204" t="s">
        <v>44</v>
      </c>
      <c r="N3204">
        <v>3203</v>
      </c>
      <c r="O3204">
        <v>28.5</v>
      </c>
    </row>
    <row r="3205" spans="1:15" x14ac:dyDescent="0.3">
      <c r="A3205" t="s">
        <v>12225</v>
      </c>
      <c r="B3205" t="s">
        <v>12226</v>
      </c>
      <c r="C3205" s="1" t="str">
        <f t="shared" si="506"/>
        <v>21:0161</v>
      </c>
      <c r="D3205" s="1" t="str">
        <f t="shared" si="503"/>
        <v>21:0087</v>
      </c>
      <c r="E3205" t="s">
        <v>12227</v>
      </c>
      <c r="F3205" t="s">
        <v>12228</v>
      </c>
      <c r="H3205">
        <v>55.1817578</v>
      </c>
      <c r="I3205">
        <v>-104.1822748</v>
      </c>
      <c r="J3205" s="1" t="str">
        <f t="shared" si="504"/>
        <v>NGR lake sediment grab sample</v>
      </c>
      <c r="K3205" s="1" t="str">
        <f t="shared" si="505"/>
        <v>&lt;177 micron (NGR)</v>
      </c>
      <c r="L3205">
        <v>168</v>
      </c>
      <c r="M3205" t="s">
        <v>49</v>
      </c>
      <c r="N3205">
        <v>3204</v>
      </c>
      <c r="O3205">
        <v>20</v>
      </c>
    </row>
    <row r="3206" spans="1:15" x14ac:dyDescent="0.3">
      <c r="A3206" t="s">
        <v>12229</v>
      </c>
      <c r="B3206" t="s">
        <v>12230</v>
      </c>
      <c r="C3206" s="1" t="str">
        <f t="shared" si="506"/>
        <v>21:0161</v>
      </c>
      <c r="D3206" s="1" t="str">
        <f t="shared" si="503"/>
        <v>21:0087</v>
      </c>
      <c r="E3206" t="s">
        <v>12231</v>
      </c>
      <c r="F3206" t="s">
        <v>12232</v>
      </c>
      <c r="H3206">
        <v>55.2112701</v>
      </c>
      <c r="I3206">
        <v>-104.1612391</v>
      </c>
      <c r="J3206" s="1" t="str">
        <f t="shared" si="504"/>
        <v>NGR lake sediment grab sample</v>
      </c>
      <c r="K3206" s="1" t="str">
        <f t="shared" si="505"/>
        <v>&lt;177 micron (NGR)</v>
      </c>
      <c r="L3206">
        <v>168</v>
      </c>
      <c r="M3206" t="s">
        <v>54</v>
      </c>
      <c r="N3206">
        <v>3205</v>
      </c>
      <c r="O3206">
        <v>36</v>
      </c>
    </row>
    <row r="3207" spans="1:15" x14ac:dyDescent="0.3">
      <c r="A3207" t="s">
        <v>12233</v>
      </c>
      <c r="B3207" t="s">
        <v>12234</v>
      </c>
      <c r="C3207" s="1" t="str">
        <f t="shared" si="506"/>
        <v>21:0161</v>
      </c>
      <c r="D3207" s="1" t="str">
        <f t="shared" si="503"/>
        <v>21:0087</v>
      </c>
      <c r="E3207" t="s">
        <v>12235</v>
      </c>
      <c r="F3207" t="s">
        <v>12236</v>
      </c>
      <c r="H3207">
        <v>55.210913900000001</v>
      </c>
      <c r="I3207">
        <v>-104.110956</v>
      </c>
      <c r="J3207" s="1" t="str">
        <f t="shared" si="504"/>
        <v>NGR lake sediment grab sample</v>
      </c>
      <c r="K3207" s="1" t="str">
        <f t="shared" si="505"/>
        <v>&lt;177 micron (NGR)</v>
      </c>
      <c r="L3207">
        <v>168</v>
      </c>
      <c r="M3207" t="s">
        <v>59</v>
      </c>
      <c r="N3207">
        <v>3206</v>
      </c>
      <c r="O3207">
        <v>33</v>
      </c>
    </row>
    <row r="3208" spans="1:15" x14ac:dyDescent="0.3">
      <c r="A3208" t="s">
        <v>12237</v>
      </c>
      <c r="B3208" t="s">
        <v>12238</v>
      </c>
      <c r="C3208" s="1" t="str">
        <f t="shared" si="506"/>
        <v>21:0161</v>
      </c>
      <c r="D3208" s="1" t="str">
        <f t="shared" si="503"/>
        <v>21:0087</v>
      </c>
      <c r="E3208" t="s">
        <v>12239</v>
      </c>
      <c r="F3208" t="s">
        <v>12240</v>
      </c>
      <c r="H3208">
        <v>55.2433622</v>
      </c>
      <c r="I3208">
        <v>-104.1243877</v>
      </c>
      <c r="J3208" s="1" t="str">
        <f t="shared" si="504"/>
        <v>NGR lake sediment grab sample</v>
      </c>
      <c r="K3208" s="1" t="str">
        <f t="shared" si="505"/>
        <v>&lt;177 micron (NGR)</v>
      </c>
      <c r="L3208">
        <v>168</v>
      </c>
      <c r="M3208" t="s">
        <v>105</v>
      </c>
      <c r="N3208">
        <v>3207</v>
      </c>
      <c r="O3208">
        <v>32</v>
      </c>
    </row>
    <row r="3209" spans="1:15" x14ac:dyDescent="0.3">
      <c r="A3209" t="s">
        <v>12241</v>
      </c>
      <c r="B3209" t="s">
        <v>12242</v>
      </c>
      <c r="C3209" s="1" t="str">
        <f t="shared" si="506"/>
        <v>21:0161</v>
      </c>
      <c r="D3209" s="1" t="str">
        <f t="shared" si="503"/>
        <v>21:0087</v>
      </c>
      <c r="E3209" t="s">
        <v>12243</v>
      </c>
      <c r="F3209" t="s">
        <v>12244</v>
      </c>
      <c r="H3209">
        <v>55.284715499999997</v>
      </c>
      <c r="I3209">
        <v>-104.1266268</v>
      </c>
      <c r="J3209" s="1" t="str">
        <f t="shared" si="504"/>
        <v>NGR lake sediment grab sample</v>
      </c>
      <c r="K3209" s="1" t="str">
        <f t="shared" si="505"/>
        <v>&lt;177 micron (NGR)</v>
      </c>
      <c r="L3209">
        <v>168</v>
      </c>
      <c r="M3209" t="s">
        <v>110</v>
      </c>
      <c r="N3209">
        <v>3208</v>
      </c>
      <c r="O3209">
        <v>25</v>
      </c>
    </row>
    <row r="3210" spans="1:15" x14ac:dyDescent="0.3">
      <c r="A3210" t="s">
        <v>12245</v>
      </c>
      <c r="B3210" t="s">
        <v>12246</v>
      </c>
      <c r="C3210" s="1" t="str">
        <f t="shared" si="506"/>
        <v>21:0161</v>
      </c>
      <c r="D3210" s="1" t="str">
        <f t="shared" si="503"/>
        <v>21:0087</v>
      </c>
      <c r="E3210" t="s">
        <v>12247</v>
      </c>
      <c r="F3210" t="s">
        <v>12248</v>
      </c>
      <c r="H3210">
        <v>55.305392099999999</v>
      </c>
      <c r="I3210">
        <v>-104.127748</v>
      </c>
      <c r="J3210" s="1" t="str">
        <f t="shared" si="504"/>
        <v>NGR lake sediment grab sample</v>
      </c>
      <c r="K3210" s="1" t="str">
        <f t="shared" si="505"/>
        <v>&lt;177 micron (NGR)</v>
      </c>
      <c r="L3210">
        <v>168</v>
      </c>
      <c r="M3210" t="s">
        <v>115</v>
      </c>
      <c r="N3210">
        <v>3209</v>
      </c>
      <c r="O3210">
        <v>40</v>
      </c>
    </row>
    <row r="3211" spans="1:15" x14ac:dyDescent="0.3">
      <c r="A3211" t="s">
        <v>12249</v>
      </c>
      <c r="B3211" t="s">
        <v>12250</v>
      </c>
      <c r="C3211" s="1" t="str">
        <f t="shared" si="506"/>
        <v>21:0161</v>
      </c>
      <c r="D3211" s="1" t="str">
        <f t="shared" si="503"/>
        <v>21:0087</v>
      </c>
      <c r="E3211" t="s">
        <v>12251</v>
      </c>
      <c r="F3211" t="s">
        <v>12252</v>
      </c>
      <c r="H3211">
        <v>55.354763599999998</v>
      </c>
      <c r="I3211">
        <v>-104.12035419999999</v>
      </c>
      <c r="J3211" s="1" t="str">
        <f t="shared" si="504"/>
        <v>NGR lake sediment grab sample</v>
      </c>
      <c r="K3211" s="1" t="str">
        <f t="shared" si="505"/>
        <v>&lt;177 micron (NGR)</v>
      </c>
      <c r="L3211">
        <v>168</v>
      </c>
      <c r="M3211" t="s">
        <v>176</v>
      </c>
      <c r="N3211">
        <v>3210</v>
      </c>
      <c r="O3211">
        <v>31</v>
      </c>
    </row>
    <row r="3212" spans="1:15" x14ac:dyDescent="0.3">
      <c r="A3212" t="s">
        <v>12253</v>
      </c>
      <c r="B3212" t="s">
        <v>12254</v>
      </c>
      <c r="C3212" s="1" t="str">
        <f t="shared" si="506"/>
        <v>21:0161</v>
      </c>
      <c r="D3212" s="1" t="str">
        <f t="shared" si="503"/>
        <v>21:0087</v>
      </c>
      <c r="E3212" t="s">
        <v>12255</v>
      </c>
      <c r="F3212" t="s">
        <v>12256</v>
      </c>
      <c r="H3212">
        <v>55.374665</v>
      </c>
      <c r="I3212">
        <v>-104.13884969999999</v>
      </c>
      <c r="J3212" s="1" t="str">
        <f t="shared" si="504"/>
        <v>NGR lake sediment grab sample</v>
      </c>
      <c r="K3212" s="1" t="str">
        <f t="shared" si="505"/>
        <v>&lt;177 micron (NGR)</v>
      </c>
      <c r="L3212">
        <v>168</v>
      </c>
      <c r="M3212" t="s">
        <v>183</v>
      </c>
      <c r="N3212">
        <v>3211</v>
      </c>
      <c r="O3212">
        <v>34.5</v>
      </c>
    </row>
    <row r="3213" spans="1:15" x14ac:dyDescent="0.3">
      <c r="A3213" t="s">
        <v>12257</v>
      </c>
      <c r="B3213" t="s">
        <v>12258</v>
      </c>
      <c r="C3213" s="1" t="str">
        <f t="shared" si="506"/>
        <v>21:0161</v>
      </c>
      <c r="D3213" s="1" t="str">
        <f t="shared" si="503"/>
        <v>21:0087</v>
      </c>
      <c r="E3213" t="s">
        <v>12259</v>
      </c>
      <c r="F3213" t="s">
        <v>12260</v>
      </c>
      <c r="H3213">
        <v>55.396228600000001</v>
      </c>
      <c r="I3213">
        <v>-104.13838130000001</v>
      </c>
      <c r="J3213" s="1" t="str">
        <f t="shared" si="504"/>
        <v>NGR lake sediment grab sample</v>
      </c>
      <c r="K3213" s="1" t="str">
        <f t="shared" si="505"/>
        <v>&lt;177 micron (NGR)</v>
      </c>
      <c r="L3213">
        <v>168</v>
      </c>
      <c r="M3213" t="s">
        <v>120</v>
      </c>
      <c r="N3213">
        <v>3212</v>
      </c>
      <c r="O3213">
        <v>13</v>
      </c>
    </row>
    <row r="3214" spans="1:15" x14ac:dyDescent="0.3">
      <c r="A3214" t="s">
        <v>12261</v>
      </c>
      <c r="B3214" t="s">
        <v>12262</v>
      </c>
      <c r="C3214" s="1" t="str">
        <f t="shared" si="506"/>
        <v>21:0161</v>
      </c>
      <c r="D3214" s="1" t="str">
        <f t="shared" si="503"/>
        <v>21:0087</v>
      </c>
      <c r="E3214" t="s">
        <v>12263</v>
      </c>
      <c r="F3214" t="s">
        <v>12264</v>
      </c>
      <c r="H3214">
        <v>55.417394100000003</v>
      </c>
      <c r="I3214">
        <v>-104.21216920000001</v>
      </c>
      <c r="J3214" s="1" t="str">
        <f t="shared" si="504"/>
        <v>NGR lake sediment grab sample</v>
      </c>
      <c r="K3214" s="1" t="str">
        <f t="shared" si="505"/>
        <v>&lt;177 micron (NGR)</v>
      </c>
      <c r="L3214">
        <v>168</v>
      </c>
      <c r="M3214" t="s">
        <v>188</v>
      </c>
      <c r="N3214">
        <v>3213</v>
      </c>
      <c r="O3214">
        <v>22</v>
      </c>
    </row>
    <row r="3215" spans="1:15" x14ac:dyDescent="0.3">
      <c r="A3215" t="s">
        <v>12265</v>
      </c>
      <c r="B3215" t="s">
        <v>12266</v>
      </c>
      <c r="C3215" s="1" t="str">
        <f t="shared" si="506"/>
        <v>21:0161</v>
      </c>
      <c r="D3215" s="1" t="str">
        <f t="shared" si="503"/>
        <v>21:0087</v>
      </c>
      <c r="E3215" t="s">
        <v>12267</v>
      </c>
      <c r="F3215" t="s">
        <v>12268</v>
      </c>
      <c r="H3215">
        <v>55.421322099999998</v>
      </c>
      <c r="I3215">
        <v>-104.2658077</v>
      </c>
      <c r="J3215" s="1" t="str">
        <f t="shared" si="504"/>
        <v>NGR lake sediment grab sample</v>
      </c>
      <c r="K3215" s="1" t="str">
        <f t="shared" si="505"/>
        <v>&lt;177 micron (NGR)</v>
      </c>
      <c r="L3215">
        <v>168</v>
      </c>
      <c r="M3215" t="s">
        <v>193</v>
      </c>
      <c r="N3215">
        <v>3214</v>
      </c>
      <c r="O3215">
        <v>18.5</v>
      </c>
    </row>
    <row r="3216" spans="1:15" x14ac:dyDescent="0.3">
      <c r="A3216" t="s">
        <v>12269</v>
      </c>
      <c r="B3216" t="s">
        <v>12270</v>
      </c>
      <c r="C3216" s="1" t="str">
        <f t="shared" si="506"/>
        <v>21:0161</v>
      </c>
      <c r="D3216" s="1" t="str">
        <f>HYPERLINK("http://geochem.nrcan.gc.ca/cdogs/content/svy/svy_e.htm", "")</f>
        <v/>
      </c>
      <c r="G3216" s="1" t="str">
        <f>HYPERLINK("http://geochem.nrcan.gc.ca/cdogs/content/cr_/cr_00002_e.htm", "2")</f>
        <v>2</v>
      </c>
      <c r="J3216" t="s">
        <v>22</v>
      </c>
      <c r="K3216" t="s">
        <v>23</v>
      </c>
      <c r="L3216">
        <v>168</v>
      </c>
      <c r="M3216" t="s">
        <v>24</v>
      </c>
      <c r="N3216">
        <v>3215</v>
      </c>
      <c r="O3216">
        <v>16</v>
      </c>
    </row>
    <row r="3217" spans="1:15" x14ac:dyDescent="0.3">
      <c r="A3217" t="s">
        <v>12271</v>
      </c>
      <c r="B3217" t="s">
        <v>12272</v>
      </c>
      <c r="C3217" s="1" t="str">
        <f t="shared" si="506"/>
        <v>21:0161</v>
      </c>
      <c r="D3217" s="1" t="str">
        <f t="shared" ref="D3217:D3234" si="507">HYPERLINK("http://geochem.nrcan.gc.ca/cdogs/content/svy/svy210087_e.htm", "21:0087")</f>
        <v>21:0087</v>
      </c>
      <c r="E3217" t="s">
        <v>12259</v>
      </c>
      <c r="F3217" t="s">
        <v>12273</v>
      </c>
      <c r="H3217">
        <v>55.396228600000001</v>
      </c>
      <c r="I3217">
        <v>-104.13838130000001</v>
      </c>
      <c r="J3217" s="1" t="str">
        <f t="shared" ref="J3217:J3234" si="508">HYPERLINK("http://geochem.nrcan.gc.ca/cdogs/content/kwd/kwd020027_e.htm", "NGR lake sediment grab sample")</f>
        <v>NGR lake sediment grab sample</v>
      </c>
      <c r="K3217" s="1" t="str">
        <f t="shared" ref="K3217:K3234" si="509">HYPERLINK("http://geochem.nrcan.gc.ca/cdogs/content/kwd/kwd080006_e.htm", "&lt;177 micron (NGR)")</f>
        <v>&lt;177 micron (NGR)</v>
      </c>
      <c r="L3217">
        <v>168</v>
      </c>
      <c r="M3217" t="s">
        <v>197</v>
      </c>
      <c r="N3217">
        <v>3216</v>
      </c>
      <c r="O3217">
        <v>11</v>
      </c>
    </row>
    <row r="3218" spans="1:15" x14ac:dyDescent="0.3">
      <c r="A3218" t="s">
        <v>12274</v>
      </c>
      <c r="B3218" t="s">
        <v>12275</v>
      </c>
      <c r="C3218" s="1" t="str">
        <f t="shared" si="506"/>
        <v>21:0161</v>
      </c>
      <c r="D3218" s="1" t="str">
        <f t="shared" si="507"/>
        <v>21:0087</v>
      </c>
      <c r="E3218" t="s">
        <v>12276</v>
      </c>
      <c r="F3218" t="s">
        <v>12277</v>
      </c>
      <c r="H3218">
        <v>55.442905099999997</v>
      </c>
      <c r="I3218">
        <v>-104.2685688</v>
      </c>
      <c r="J3218" s="1" t="str">
        <f t="shared" si="508"/>
        <v>NGR lake sediment grab sample</v>
      </c>
      <c r="K3218" s="1" t="str">
        <f t="shared" si="509"/>
        <v>&lt;177 micron (NGR)</v>
      </c>
      <c r="L3218">
        <v>169</v>
      </c>
      <c r="M3218" t="s">
        <v>19</v>
      </c>
      <c r="N3218">
        <v>3217</v>
      </c>
      <c r="O3218">
        <v>21</v>
      </c>
    </row>
    <row r="3219" spans="1:15" x14ac:dyDescent="0.3">
      <c r="A3219" t="s">
        <v>12278</v>
      </c>
      <c r="B3219" t="s">
        <v>12279</v>
      </c>
      <c r="C3219" s="1" t="str">
        <f t="shared" si="506"/>
        <v>21:0161</v>
      </c>
      <c r="D3219" s="1" t="str">
        <f t="shared" si="507"/>
        <v>21:0087</v>
      </c>
      <c r="E3219" t="s">
        <v>12280</v>
      </c>
      <c r="F3219" t="s">
        <v>12281</v>
      </c>
      <c r="H3219">
        <v>55.470777300000002</v>
      </c>
      <c r="I3219">
        <v>-104.2712168</v>
      </c>
      <c r="J3219" s="1" t="str">
        <f t="shared" si="508"/>
        <v>NGR lake sediment grab sample</v>
      </c>
      <c r="K3219" s="1" t="str">
        <f t="shared" si="509"/>
        <v>&lt;177 micron (NGR)</v>
      </c>
      <c r="L3219">
        <v>169</v>
      </c>
      <c r="M3219" t="s">
        <v>29</v>
      </c>
      <c r="N3219">
        <v>3218</v>
      </c>
      <c r="O3219">
        <v>23</v>
      </c>
    </row>
    <row r="3220" spans="1:15" x14ac:dyDescent="0.3">
      <c r="A3220" t="s">
        <v>12282</v>
      </c>
      <c r="B3220" t="s">
        <v>12283</v>
      </c>
      <c r="C3220" s="1" t="str">
        <f t="shared" si="506"/>
        <v>21:0161</v>
      </c>
      <c r="D3220" s="1" t="str">
        <f t="shared" si="507"/>
        <v>21:0087</v>
      </c>
      <c r="E3220" t="s">
        <v>12284</v>
      </c>
      <c r="F3220" t="s">
        <v>12285</v>
      </c>
      <c r="H3220">
        <v>55.476545899999998</v>
      </c>
      <c r="I3220">
        <v>-104.3375592</v>
      </c>
      <c r="J3220" s="1" t="str">
        <f t="shared" si="508"/>
        <v>NGR lake sediment grab sample</v>
      </c>
      <c r="K3220" s="1" t="str">
        <f t="shared" si="509"/>
        <v>&lt;177 micron (NGR)</v>
      </c>
      <c r="L3220">
        <v>169</v>
      </c>
      <c r="M3220" t="s">
        <v>34</v>
      </c>
      <c r="N3220">
        <v>3219</v>
      </c>
      <c r="O3220">
        <v>54.5</v>
      </c>
    </row>
    <row r="3221" spans="1:15" x14ac:dyDescent="0.3">
      <c r="A3221" t="s">
        <v>12286</v>
      </c>
      <c r="B3221" t="s">
        <v>12287</v>
      </c>
      <c r="C3221" s="1" t="str">
        <f t="shared" si="506"/>
        <v>21:0161</v>
      </c>
      <c r="D3221" s="1" t="str">
        <f t="shared" si="507"/>
        <v>21:0087</v>
      </c>
      <c r="E3221" t="s">
        <v>12288</v>
      </c>
      <c r="F3221" t="s">
        <v>12289</v>
      </c>
      <c r="H3221">
        <v>55.476769500000003</v>
      </c>
      <c r="I3221">
        <v>-104.3802726</v>
      </c>
      <c r="J3221" s="1" t="str">
        <f t="shared" si="508"/>
        <v>NGR lake sediment grab sample</v>
      </c>
      <c r="K3221" s="1" t="str">
        <f t="shared" si="509"/>
        <v>&lt;177 micron (NGR)</v>
      </c>
      <c r="L3221">
        <v>169</v>
      </c>
      <c r="M3221" t="s">
        <v>226</v>
      </c>
      <c r="N3221">
        <v>3220</v>
      </c>
      <c r="O3221">
        <v>17.5</v>
      </c>
    </row>
    <row r="3222" spans="1:15" x14ac:dyDescent="0.3">
      <c r="A3222" t="s">
        <v>12290</v>
      </c>
      <c r="B3222" t="s">
        <v>12291</v>
      </c>
      <c r="C3222" s="1" t="str">
        <f t="shared" si="506"/>
        <v>21:0161</v>
      </c>
      <c r="D3222" s="1" t="str">
        <f t="shared" si="507"/>
        <v>21:0087</v>
      </c>
      <c r="E3222" t="s">
        <v>12288</v>
      </c>
      <c r="F3222" t="s">
        <v>12292</v>
      </c>
      <c r="H3222">
        <v>55.476769500000003</v>
      </c>
      <c r="I3222">
        <v>-104.3802726</v>
      </c>
      <c r="J3222" s="1" t="str">
        <f t="shared" si="508"/>
        <v>NGR lake sediment grab sample</v>
      </c>
      <c r="K3222" s="1" t="str">
        <f t="shared" si="509"/>
        <v>&lt;177 micron (NGR)</v>
      </c>
      <c r="L3222">
        <v>169</v>
      </c>
      <c r="M3222" t="s">
        <v>230</v>
      </c>
      <c r="N3222">
        <v>3221</v>
      </c>
      <c r="O3222">
        <v>18.5</v>
      </c>
    </row>
    <row r="3223" spans="1:15" x14ac:dyDescent="0.3">
      <c r="A3223" t="s">
        <v>12293</v>
      </c>
      <c r="B3223" t="s">
        <v>12294</v>
      </c>
      <c r="C3223" s="1" t="str">
        <f t="shared" si="506"/>
        <v>21:0161</v>
      </c>
      <c r="D3223" s="1" t="str">
        <f t="shared" si="507"/>
        <v>21:0087</v>
      </c>
      <c r="E3223" t="s">
        <v>12295</v>
      </c>
      <c r="F3223" t="s">
        <v>12296</v>
      </c>
      <c r="H3223">
        <v>55.494109199999997</v>
      </c>
      <c r="I3223">
        <v>-104.435399</v>
      </c>
      <c r="J3223" s="1" t="str">
        <f t="shared" si="508"/>
        <v>NGR lake sediment grab sample</v>
      </c>
      <c r="K3223" s="1" t="str">
        <f t="shared" si="509"/>
        <v>&lt;177 micron (NGR)</v>
      </c>
      <c r="L3223">
        <v>169</v>
      </c>
      <c r="M3223" t="s">
        <v>39</v>
      </c>
      <c r="N3223">
        <v>3222</v>
      </c>
      <c r="O3223">
        <v>34.5</v>
      </c>
    </row>
    <row r="3224" spans="1:15" x14ac:dyDescent="0.3">
      <c r="A3224" t="s">
        <v>12297</v>
      </c>
      <c r="B3224" t="s">
        <v>12298</v>
      </c>
      <c r="C3224" s="1" t="str">
        <f t="shared" si="506"/>
        <v>21:0161</v>
      </c>
      <c r="D3224" s="1" t="str">
        <f t="shared" si="507"/>
        <v>21:0087</v>
      </c>
      <c r="E3224" t="s">
        <v>12299</v>
      </c>
      <c r="F3224" t="s">
        <v>12300</v>
      </c>
      <c r="H3224">
        <v>55.513496799999999</v>
      </c>
      <c r="I3224">
        <v>-104.5618077</v>
      </c>
      <c r="J3224" s="1" t="str">
        <f t="shared" si="508"/>
        <v>NGR lake sediment grab sample</v>
      </c>
      <c r="K3224" s="1" t="str">
        <f t="shared" si="509"/>
        <v>&lt;177 micron (NGR)</v>
      </c>
      <c r="L3224">
        <v>169</v>
      </c>
      <c r="M3224" t="s">
        <v>44</v>
      </c>
      <c r="N3224">
        <v>3223</v>
      </c>
      <c r="O3224">
        <v>20</v>
      </c>
    </row>
    <row r="3225" spans="1:15" x14ac:dyDescent="0.3">
      <c r="A3225" t="s">
        <v>12301</v>
      </c>
      <c r="B3225" t="s">
        <v>12302</v>
      </c>
      <c r="C3225" s="1" t="str">
        <f t="shared" si="506"/>
        <v>21:0161</v>
      </c>
      <c r="D3225" s="1" t="str">
        <f t="shared" si="507"/>
        <v>21:0087</v>
      </c>
      <c r="E3225" t="s">
        <v>12303</v>
      </c>
      <c r="F3225" t="s">
        <v>12304</v>
      </c>
      <c r="H3225">
        <v>55.533325599999998</v>
      </c>
      <c r="I3225">
        <v>-104.5790155</v>
      </c>
      <c r="J3225" s="1" t="str">
        <f t="shared" si="508"/>
        <v>NGR lake sediment grab sample</v>
      </c>
      <c r="K3225" s="1" t="str">
        <f t="shared" si="509"/>
        <v>&lt;177 micron (NGR)</v>
      </c>
      <c r="L3225">
        <v>169</v>
      </c>
      <c r="M3225" t="s">
        <v>49</v>
      </c>
      <c r="N3225">
        <v>3224</v>
      </c>
      <c r="O3225">
        <v>30</v>
      </c>
    </row>
    <row r="3226" spans="1:15" x14ac:dyDescent="0.3">
      <c r="A3226" t="s">
        <v>12305</v>
      </c>
      <c r="B3226" t="s">
        <v>12306</v>
      </c>
      <c r="C3226" s="1" t="str">
        <f t="shared" si="506"/>
        <v>21:0161</v>
      </c>
      <c r="D3226" s="1" t="str">
        <f t="shared" si="507"/>
        <v>21:0087</v>
      </c>
      <c r="E3226" t="s">
        <v>12307</v>
      </c>
      <c r="F3226" t="s">
        <v>12308</v>
      </c>
      <c r="H3226">
        <v>55.535237500000001</v>
      </c>
      <c r="I3226">
        <v>-104.6138528</v>
      </c>
      <c r="J3226" s="1" t="str">
        <f t="shared" si="508"/>
        <v>NGR lake sediment grab sample</v>
      </c>
      <c r="K3226" s="1" t="str">
        <f t="shared" si="509"/>
        <v>&lt;177 micron (NGR)</v>
      </c>
      <c r="L3226">
        <v>169</v>
      </c>
      <c r="M3226" t="s">
        <v>54</v>
      </c>
      <c r="N3226">
        <v>3225</v>
      </c>
      <c r="O3226">
        <v>22</v>
      </c>
    </row>
    <row r="3227" spans="1:15" x14ac:dyDescent="0.3">
      <c r="A3227" t="s">
        <v>12309</v>
      </c>
      <c r="B3227" t="s">
        <v>12310</v>
      </c>
      <c r="C3227" s="1" t="str">
        <f t="shared" si="506"/>
        <v>21:0161</v>
      </c>
      <c r="D3227" s="1" t="str">
        <f t="shared" si="507"/>
        <v>21:0087</v>
      </c>
      <c r="E3227" t="s">
        <v>12311</v>
      </c>
      <c r="F3227" t="s">
        <v>12312</v>
      </c>
      <c r="H3227">
        <v>55.558731299999998</v>
      </c>
      <c r="I3227">
        <v>-104.6580135</v>
      </c>
      <c r="J3227" s="1" t="str">
        <f t="shared" si="508"/>
        <v>NGR lake sediment grab sample</v>
      </c>
      <c r="K3227" s="1" t="str">
        <f t="shared" si="509"/>
        <v>&lt;177 micron (NGR)</v>
      </c>
      <c r="L3227">
        <v>169</v>
      </c>
      <c r="M3227" t="s">
        <v>59</v>
      </c>
      <c r="N3227">
        <v>3226</v>
      </c>
      <c r="O3227">
        <v>23.5</v>
      </c>
    </row>
    <row r="3228" spans="1:15" x14ac:dyDescent="0.3">
      <c r="A3228" t="s">
        <v>12313</v>
      </c>
      <c r="B3228" t="s">
        <v>12314</v>
      </c>
      <c r="C3228" s="1" t="str">
        <f t="shared" si="506"/>
        <v>21:0161</v>
      </c>
      <c r="D3228" s="1" t="str">
        <f t="shared" si="507"/>
        <v>21:0087</v>
      </c>
      <c r="E3228" t="s">
        <v>12315</v>
      </c>
      <c r="F3228" t="s">
        <v>12316</v>
      </c>
      <c r="H3228">
        <v>55.559772199999998</v>
      </c>
      <c r="I3228">
        <v>-104.7134944</v>
      </c>
      <c r="J3228" s="1" t="str">
        <f t="shared" si="508"/>
        <v>NGR lake sediment grab sample</v>
      </c>
      <c r="K3228" s="1" t="str">
        <f t="shared" si="509"/>
        <v>&lt;177 micron (NGR)</v>
      </c>
      <c r="L3228">
        <v>169</v>
      </c>
      <c r="M3228" t="s">
        <v>105</v>
      </c>
      <c r="N3228">
        <v>3227</v>
      </c>
      <c r="O3228">
        <v>28</v>
      </c>
    </row>
    <row r="3229" spans="1:15" x14ac:dyDescent="0.3">
      <c r="A3229" t="s">
        <v>12317</v>
      </c>
      <c r="B3229" t="s">
        <v>12318</v>
      </c>
      <c r="C3229" s="1" t="str">
        <f t="shared" si="506"/>
        <v>21:0161</v>
      </c>
      <c r="D3229" s="1" t="str">
        <f t="shared" si="507"/>
        <v>21:0087</v>
      </c>
      <c r="E3229" t="s">
        <v>12319</v>
      </c>
      <c r="F3229" t="s">
        <v>12320</v>
      </c>
      <c r="H3229">
        <v>55.596735700000004</v>
      </c>
      <c r="I3229">
        <v>-104.77194160000001</v>
      </c>
      <c r="J3229" s="1" t="str">
        <f t="shared" si="508"/>
        <v>NGR lake sediment grab sample</v>
      </c>
      <c r="K3229" s="1" t="str">
        <f t="shared" si="509"/>
        <v>&lt;177 micron (NGR)</v>
      </c>
      <c r="L3229">
        <v>169</v>
      </c>
      <c r="M3229" t="s">
        <v>110</v>
      </c>
      <c r="N3229">
        <v>3228</v>
      </c>
      <c r="O3229">
        <v>13</v>
      </c>
    </row>
    <row r="3230" spans="1:15" x14ac:dyDescent="0.3">
      <c r="A3230" t="s">
        <v>12321</v>
      </c>
      <c r="B3230" t="s">
        <v>12322</v>
      </c>
      <c r="C3230" s="1" t="str">
        <f t="shared" si="506"/>
        <v>21:0161</v>
      </c>
      <c r="D3230" s="1" t="str">
        <f t="shared" si="507"/>
        <v>21:0087</v>
      </c>
      <c r="E3230" t="s">
        <v>12323</v>
      </c>
      <c r="F3230" t="s">
        <v>12324</v>
      </c>
      <c r="H3230">
        <v>55.580601199999997</v>
      </c>
      <c r="I3230">
        <v>-104.7942427</v>
      </c>
      <c r="J3230" s="1" t="str">
        <f t="shared" si="508"/>
        <v>NGR lake sediment grab sample</v>
      </c>
      <c r="K3230" s="1" t="str">
        <f t="shared" si="509"/>
        <v>&lt;177 micron (NGR)</v>
      </c>
      <c r="L3230">
        <v>169</v>
      </c>
      <c r="M3230" t="s">
        <v>115</v>
      </c>
      <c r="N3230">
        <v>3229</v>
      </c>
      <c r="O3230">
        <v>39</v>
      </c>
    </row>
    <row r="3231" spans="1:15" x14ac:dyDescent="0.3">
      <c r="A3231" t="s">
        <v>12325</v>
      </c>
      <c r="B3231" t="s">
        <v>12326</v>
      </c>
      <c r="C3231" s="1" t="str">
        <f t="shared" si="506"/>
        <v>21:0161</v>
      </c>
      <c r="D3231" s="1" t="str">
        <f t="shared" si="507"/>
        <v>21:0087</v>
      </c>
      <c r="E3231" t="s">
        <v>12327</v>
      </c>
      <c r="F3231" t="s">
        <v>12328</v>
      </c>
      <c r="H3231">
        <v>55.541915299999999</v>
      </c>
      <c r="I3231">
        <v>-104.7675038</v>
      </c>
      <c r="J3231" s="1" t="str">
        <f t="shared" si="508"/>
        <v>NGR lake sediment grab sample</v>
      </c>
      <c r="K3231" s="1" t="str">
        <f t="shared" si="509"/>
        <v>&lt;177 micron (NGR)</v>
      </c>
      <c r="L3231">
        <v>169</v>
      </c>
      <c r="M3231" t="s">
        <v>176</v>
      </c>
      <c r="N3231">
        <v>3230</v>
      </c>
      <c r="O3231">
        <v>17</v>
      </c>
    </row>
    <row r="3232" spans="1:15" x14ac:dyDescent="0.3">
      <c r="A3232" t="s">
        <v>12329</v>
      </c>
      <c r="B3232" t="s">
        <v>12330</v>
      </c>
      <c r="C3232" s="1" t="str">
        <f t="shared" si="506"/>
        <v>21:0161</v>
      </c>
      <c r="D3232" s="1" t="str">
        <f t="shared" si="507"/>
        <v>21:0087</v>
      </c>
      <c r="E3232" t="s">
        <v>12331</v>
      </c>
      <c r="F3232" t="s">
        <v>12332</v>
      </c>
      <c r="H3232">
        <v>55.5400402</v>
      </c>
      <c r="I3232">
        <v>-104.7294837</v>
      </c>
      <c r="J3232" s="1" t="str">
        <f t="shared" si="508"/>
        <v>NGR lake sediment grab sample</v>
      </c>
      <c r="K3232" s="1" t="str">
        <f t="shared" si="509"/>
        <v>&lt;177 micron (NGR)</v>
      </c>
      <c r="L3232">
        <v>169</v>
      </c>
      <c r="M3232" t="s">
        <v>183</v>
      </c>
      <c r="N3232">
        <v>3231</v>
      </c>
      <c r="O3232">
        <v>42</v>
      </c>
    </row>
    <row r="3233" spans="1:15" x14ac:dyDescent="0.3">
      <c r="A3233" t="s">
        <v>12333</v>
      </c>
      <c r="B3233" t="s">
        <v>12334</v>
      </c>
      <c r="C3233" s="1" t="str">
        <f t="shared" si="506"/>
        <v>21:0161</v>
      </c>
      <c r="D3233" s="1" t="str">
        <f t="shared" si="507"/>
        <v>21:0087</v>
      </c>
      <c r="E3233" t="s">
        <v>12335</v>
      </c>
      <c r="F3233" t="s">
        <v>12336</v>
      </c>
      <c r="H3233">
        <v>55.535364800000004</v>
      </c>
      <c r="I3233">
        <v>-104.6566315</v>
      </c>
      <c r="J3233" s="1" t="str">
        <f t="shared" si="508"/>
        <v>NGR lake sediment grab sample</v>
      </c>
      <c r="K3233" s="1" t="str">
        <f t="shared" si="509"/>
        <v>&lt;177 micron (NGR)</v>
      </c>
      <c r="L3233">
        <v>169</v>
      </c>
      <c r="M3233" t="s">
        <v>188</v>
      </c>
      <c r="N3233">
        <v>3232</v>
      </c>
      <c r="O3233">
        <v>20</v>
      </c>
    </row>
    <row r="3234" spans="1:15" x14ac:dyDescent="0.3">
      <c r="A3234" t="s">
        <v>12337</v>
      </c>
      <c r="B3234" t="s">
        <v>12338</v>
      </c>
      <c r="C3234" s="1" t="str">
        <f t="shared" si="506"/>
        <v>21:0161</v>
      </c>
      <c r="D3234" s="1" t="str">
        <f t="shared" si="507"/>
        <v>21:0087</v>
      </c>
      <c r="E3234" t="s">
        <v>12339</v>
      </c>
      <c r="F3234" t="s">
        <v>12340</v>
      </c>
      <c r="H3234">
        <v>55.506584400000001</v>
      </c>
      <c r="I3234">
        <v>-104.6473819</v>
      </c>
      <c r="J3234" s="1" t="str">
        <f t="shared" si="508"/>
        <v>NGR lake sediment grab sample</v>
      </c>
      <c r="K3234" s="1" t="str">
        <f t="shared" si="509"/>
        <v>&lt;177 micron (NGR)</v>
      </c>
      <c r="L3234">
        <v>169</v>
      </c>
      <c r="M3234" t="s">
        <v>193</v>
      </c>
      <c r="N3234">
        <v>3233</v>
      </c>
      <c r="O3234">
        <v>20.5</v>
      </c>
    </row>
    <row r="3235" spans="1:15" x14ac:dyDescent="0.3">
      <c r="A3235" t="s">
        <v>12341</v>
      </c>
      <c r="B3235" t="s">
        <v>12342</v>
      </c>
      <c r="C3235" s="1" t="str">
        <f t="shared" si="506"/>
        <v>21:0161</v>
      </c>
      <c r="D3235" s="1" t="str">
        <f>HYPERLINK("http://geochem.nrcan.gc.ca/cdogs/content/svy/svy_e.htm", "")</f>
        <v/>
      </c>
      <c r="G3235" s="1" t="str">
        <f>HYPERLINK("http://geochem.nrcan.gc.ca/cdogs/content/cr_/cr_00002_e.htm", "2")</f>
        <v>2</v>
      </c>
      <c r="J3235" t="s">
        <v>22</v>
      </c>
      <c r="K3235" t="s">
        <v>23</v>
      </c>
      <c r="L3235">
        <v>169</v>
      </c>
      <c r="M3235" t="s">
        <v>24</v>
      </c>
      <c r="N3235">
        <v>3234</v>
      </c>
      <c r="O3235">
        <v>15</v>
      </c>
    </row>
    <row r="3236" spans="1:15" x14ac:dyDescent="0.3">
      <c r="A3236" t="s">
        <v>12343</v>
      </c>
      <c r="B3236" t="s">
        <v>12344</v>
      </c>
      <c r="C3236" s="1" t="str">
        <f t="shared" si="506"/>
        <v>21:0161</v>
      </c>
      <c r="D3236" s="1" t="str">
        <f t="shared" ref="D3236:D3254" si="510">HYPERLINK("http://geochem.nrcan.gc.ca/cdogs/content/svy/svy210087_e.htm", "21:0087")</f>
        <v>21:0087</v>
      </c>
      <c r="E3236" t="s">
        <v>12345</v>
      </c>
      <c r="F3236" t="s">
        <v>12346</v>
      </c>
      <c r="H3236">
        <v>55.494767799999998</v>
      </c>
      <c r="I3236">
        <v>-104.6031686</v>
      </c>
      <c r="J3236" s="1" t="str">
        <f t="shared" ref="J3236:J3254" si="511">HYPERLINK("http://geochem.nrcan.gc.ca/cdogs/content/kwd/kwd020027_e.htm", "NGR lake sediment grab sample")</f>
        <v>NGR lake sediment grab sample</v>
      </c>
      <c r="K3236" s="1" t="str">
        <f t="shared" ref="K3236:K3254" si="512">HYPERLINK("http://geochem.nrcan.gc.ca/cdogs/content/kwd/kwd080006_e.htm", "&lt;177 micron (NGR)")</f>
        <v>&lt;177 micron (NGR)</v>
      </c>
      <c r="L3236">
        <v>169</v>
      </c>
      <c r="M3236" t="s">
        <v>635</v>
      </c>
      <c r="N3236">
        <v>3235</v>
      </c>
      <c r="O3236">
        <v>21.5</v>
      </c>
    </row>
    <row r="3237" spans="1:15" x14ac:dyDescent="0.3">
      <c r="A3237" t="s">
        <v>12347</v>
      </c>
      <c r="B3237" t="s">
        <v>12348</v>
      </c>
      <c r="C3237" s="1" t="str">
        <f t="shared" si="506"/>
        <v>21:0161</v>
      </c>
      <c r="D3237" s="1" t="str">
        <f t="shared" si="510"/>
        <v>21:0087</v>
      </c>
      <c r="E3237" t="s">
        <v>12288</v>
      </c>
      <c r="F3237" t="s">
        <v>12349</v>
      </c>
      <c r="H3237">
        <v>55.476769500000003</v>
      </c>
      <c r="I3237">
        <v>-104.3802726</v>
      </c>
      <c r="J3237" s="1" t="str">
        <f t="shared" si="511"/>
        <v>NGR lake sediment grab sample</v>
      </c>
      <c r="K3237" s="1" t="str">
        <f t="shared" si="512"/>
        <v>&lt;177 micron (NGR)</v>
      </c>
      <c r="L3237">
        <v>169</v>
      </c>
      <c r="M3237" t="s">
        <v>264</v>
      </c>
      <c r="N3237">
        <v>3236</v>
      </c>
      <c r="O3237">
        <v>14</v>
      </c>
    </row>
    <row r="3238" spans="1:15" x14ac:dyDescent="0.3">
      <c r="A3238" t="s">
        <v>12350</v>
      </c>
      <c r="B3238" t="s">
        <v>12351</v>
      </c>
      <c r="C3238" s="1" t="str">
        <f t="shared" si="506"/>
        <v>21:0161</v>
      </c>
      <c r="D3238" s="1" t="str">
        <f t="shared" si="510"/>
        <v>21:0087</v>
      </c>
      <c r="E3238" t="s">
        <v>12352</v>
      </c>
      <c r="F3238" t="s">
        <v>12353</v>
      </c>
      <c r="H3238">
        <v>55.474999799999999</v>
      </c>
      <c r="I3238">
        <v>-104.6033668</v>
      </c>
      <c r="J3238" s="1" t="str">
        <f t="shared" si="511"/>
        <v>NGR lake sediment grab sample</v>
      </c>
      <c r="K3238" s="1" t="str">
        <f t="shared" si="512"/>
        <v>&lt;177 micron (NGR)</v>
      </c>
      <c r="L3238">
        <v>170</v>
      </c>
      <c r="M3238" t="s">
        <v>120</v>
      </c>
      <c r="N3238">
        <v>3237</v>
      </c>
      <c r="O3238">
        <v>17</v>
      </c>
    </row>
    <row r="3239" spans="1:15" x14ac:dyDescent="0.3">
      <c r="A3239" t="s">
        <v>12354</v>
      </c>
      <c r="B3239" t="s">
        <v>12355</v>
      </c>
      <c r="C3239" s="1" t="str">
        <f t="shared" si="506"/>
        <v>21:0161</v>
      </c>
      <c r="D3239" s="1" t="str">
        <f t="shared" si="510"/>
        <v>21:0087</v>
      </c>
      <c r="E3239" t="s">
        <v>12356</v>
      </c>
      <c r="F3239" t="s">
        <v>12357</v>
      </c>
      <c r="H3239">
        <v>55.465014799999999</v>
      </c>
      <c r="I3239">
        <v>-104.57341599999999</v>
      </c>
      <c r="J3239" s="1" t="str">
        <f t="shared" si="511"/>
        <v>NGR lake sediment grab sample</v>
      </c>
      <c r="K3239" s="1" t="str">
        <f t="shared" si="512"/>
        <v>&lt;177 micron (NGR)</v>
      </c>
      <c r="L3239">
        <v>170</v>
      </c>
      <c r="M3239" t="s">
        <v>19</v>
      </c>
      <c r="N3239">
        <v>3238</v>
      </c>
      <c r="O3239">
        <v>16</v>
      </c>
    </row>
    <row r="3240" spans="1:15" x14ac:dyDescent="0.3">
      <c r="A3240" t="s">
        <v>12358</v>
      </c>
      <c r="B3240" t="s">
        <v>12359</v>
      </c>
      <c r="C3240" s="1" t="str">
        <f t="shared" si="506"/>
        <v>21:0161</v>
      </c>
      <c r="D3240" s="1" t="str">
        <f t="shared" si="510"/>
        <v>21:0087</v>
      </c>
      <c r="E3240" t="s">
        <v>12360</v>
      </c>
      <c r="F3240" t="s">
        <v>12361</v>
      </c>
      <c r="H3240">
        <v>55.471048500000002</v>
      </c>
      <c r="I3240">
        <v>-104.5053307</v>
      </c>
      <c r="J3240" s="1" t="str">
        <f t="shared" si="511"/>
        <v>NGR lake sediment grab sample</v>
      </c>
      <c r="K3240" s="1" t="str">
        <f t="shared" si="512"/>
        <v>&lt;177 micron (NGR)</v>
      </c>
      <c r="L3240">
        <v>170</v>
      </c>
      <c r="M3240" t="s">
        <v>29</v>
      </c>
      <c r="N3240">
        <v>3239</v>
      </c>
      <c r="O3240">
        <v>16.5</v>
      </c>
    </row>
    <row r="3241" spans="1:15" x14ac:dyDescent="0.3">
      <c r="A3241" t="s">
        <v>12362</v>
      </c>
      <c r="B3241" t="s">
        <v>12363</v>
      </c>
      <c r="C3241" s="1" t="str">
        <f t="shared" si="506"/>
        <v>21:0161</v>
      </c>
      <c r="D3241" s="1" t="str">
        <f t="shared" si="510"/>
        <v>21:0087</v>
      </c>
      <c r="E3241" t="s">
        <v>12364</v>
      </c>
      <c r="F3241" t="s">
        <v>12365</v>
      </c>
      <c r="H3241">
        <v>55.475297900000001</v>
      </c>
      <c r="I3241">
        <v>-104.44832390000001</v>
      </c>
      <c r="J3241" s="1" t="str">
        <f t="shared" si="511"/>
        <v>NGR lake sediment grab sample</v>
      </c>
      <c r="K3241" s="1" t="str">
        <f t="shared" si="512"/>
        <v>&lt;177 micron (NGR)</v>
      </c>
      <c r="L3241">
        <v>170</v>
      </c>
      <c r="M3241" t="s">
        <v>34</v>
      </c>
      <c r="N3241">
        <v>3240</v>
      </c>
      <c r="O3241">
        <v>22</v>
      </c>
    </row>
    <row r="3242" spans="1:15" x14ac:dyDescent="0.3">
      <c r="A3242" t="s">
        <v>12366</v>
      </c>
      <c r="B3242" t="s">
        <v>12367</v>
      </c>
      <c r="C3242" s="1" t="str">
        <f t="shared" si="506"/>
        <v>21:0161</v>
      </c>
      <c r="D3242" s="1" t="str">
        <f t="shared" si="510"/>
        <v>21:0087</v>
      </c>
      <c r="E3242" t="s">
        <v>12368</v>
      </c>
      <c r="F3242" t="s">
        <v>12369</v>
      </c>
      <c r="H3242">
        <v>55.446523499999998</v>
      </c>
      <c r="I3242">
        <v>-104.44398219999999</v>
      </c>
      <c r="J3242" s="1" t="str">
        <f t="shared" si="511"/>
        <v>NGR lake sediment grab sample</v>
      </c>
      <c r="K3242" s="1" t="str">
        <f t="shared" si="512"/>
        <v>&lt;177 micron (NGR)</v>
      </c>
      <c r="L3242">
        <v>170</v>
      </c>
      <c r="M3242" t="s">
        <v>39</v>
      </c>
      <c r="N3242">
        <v>3241</v>
      </c>
      <c r="O3242">
        <v>18</v>
      </c>
    </row>
    <row r="3243" spans="1:15" x14ac:dyDescent="0.3">
      <c r="A3243" t="s">
        <v>12370</v>
      </c>
      <c r="B3243" t="s">
        <v>12371</v>
      </c>
      <c r="C3243" s="1" t="str">
        <f t="shared" si="506"/>
        <v>21:0161</v>
      </c>
      <c r="D3243" s="1" t="str">
        <f t="shared" si="510"/>
        <v>21:0087</v>
      </c>
      <c r="E3243" t="s">
        <v>12372</v>
      </c>
      <c r="F3243" t="s">
        <v>12373</v>
      </c>
      <c r="H3243">
        <v>55.439047700000003</v>
      </c>
      <c r="I3243">
        <v>-104.3840244</v>
      </c>
      <c r="J3243" s="1" t="str">
        <f t="shared" si="511"/>
        <v>NGR lake sediment grab sample</v>
      </c>
      <c r="K3243" s="1" t="str">
        <f t="shared" si="512"/>
        <v>&lt;177 micron (NGR)</v>
      </c>
      <c r="L3243">
        <v>170</v>
      </c>
      <c r="M3243" t="s">
        <v>44</v>
      </c>
      <c r="N3243">
        <v>3242</v>
      </c>
      <c r="O3243">
        <v>34.5</v>
      </c>
    </row>
    <row r="3244" spans="1:15" x14ac:dyDescent="0.3">
      <c r="A3244" t="s">
        <v>12374</v>
      </c>
      <c r="B3244" t="s">
        <v>12375</v>
      </c>
      <c r="C3244" s="1" t="str">
        <f t="shared" si="506"/>
        <v>21:0161</v>
      </c>
      <c r="D3244" s="1" t="str">
        <f t="shared" si="510"/>
        <v>21:0087</v>
      </c>
      <c r="E3244" t="s">
        <v>12376</v>
      </c>
      <c r="F3244" t="s">
        <v>12377</v>
      </c>
      <c r="H3244">
        <v>55.441460999999997</v>
      </c>
      <c r="I3244">
        <v>-104.330243</v>
      </c>
      <c r="J3244" s="1" t="str">
        <f t="shared" si="511"/>
        <v>NGR lake sediment grab sample</v>
      </c>
      <c r="K3244" s="1" t="str">
        <f t="shared" si="512"/>
        <v>&lt;177 micron (NGR)</v>
      </c>
      <c r="L3244">
        <v>170</v>
      </c>
      <c r="M3244" t="s">
        <v>49</v>
      </c>
      <c r="N3244">
        <v>3243</v>
      </c>
      <c r="O3244">
        <v>15.5</v>
      </c>
    </row>
    <row r="3245" spans="1:15" x14ac:dyDescent="0.3">
      <c r="A3245" t="s">
        <v>12378</v>
      </c>
      <c r="B3245" t="s">
        <v>12379</v>
      </c>
      <c r="C3245" s="1" t="str">
        <f t="shared" si="506"/>
        <v>21:0161</v>
      </c>
      <c r="D3245" s="1" t="str">
        <f t="shared" si="510"/>
        <v>21:0087</v>
      </c>
      <c r="E3245" t="s">
        <v>12380</v>
      </c>
      <c r="F3245" t="s">
        <v>12381</v>
      </c>
      <c r="H3245">
        <v>55.419913899999997</v>
      </c>
      <c r="I3245">
        <v>-104.33376699999999</v>
      </c>
      <c r="J3245" s="1" t="str">
        <f t="shared" si="511"/>
        <v>NGR lake sediment grab sample</v>
      </c>
      <c r="K3245" s="1" t="str">
        <f t="shared" si="512"/>
        <v>&lt;177 micron (NGR)</v>
      </c>
      <c r="L3245">
        <v>170</v>
      </c>
      <c r="M3245" t="s">
        <v>54</v>
      </c>
      <c r="N3245">
        <v>3244</v>
      </c>
      <c r="O3245">
        <v>14.5</v>
      </c>
    </row>
    <row r="3246" spans="1:15" x14ac:dyDescent="0.3">
      <c r="A3246" t="s">
        <v>12382</v>
      </c>
      <c r="B3246" t="s">
        <v>12383</v>
      </c>
      <c r="C3246" s="1" t="str">
        <f t="shared" si="506"/>
        <v>21:0161</v>
      </c>
      <c r="D3246" s="1" t="str">
        <f t="shared" si="510"/>
        <v>21:0087</v>
      </c>
      <c r="E3246" t="s">
        <v>12384</v>
      </c>
      <c r="F3246" t="s">
        <v>12385</v>
      </c>
      <c r="H3246">
        <v>55.375903600000001</v>
      </c>
      <c r="I3246">
        <v>-104.3376624</v>
      </c>
      <c r="J3246" s="1" t="str">
        <f t="shared" si="511"/>
        <v>NGR lake sediment grab sample</v>
      </c>
      <c r="K3246" s="1" t="str">
        <f t="shared" si="512"/>
        <v>&lt;177 micron (NGR)</v>
      </c>
      <c r="L3246">
        <v>170</v>
      </c>
      <c r="M3246" t="s">
        <v>59</v>
      </c>
      <c r="N3246">
        <v>3245</v>
      </c>
      <c r="O3246">
        <v>10.5</v>
      </c>
    </row>
    <row r="3247" spans="1:15" x14ac:dyDescent="0.3">
      <c r="A3247" t="s">
        <v>12386</v>
      </c>
      <c r="B3247" t="s">
        <v>12387</v>
      </c>
      <c r="C3247" s="1" t="str">
        <f t="shared" si="506"/>
        <v>21:0161</v>
      </c>
      <c r="D3247" s="1" t="str">
        <f t="shared" si="510"/>
        <v>21:0087</v>
      </c>
      <c r="E3247" t="s">
        <v>12388</v>
      </c>
      <c r="F3247" t="s">
        <v>12389</v>
      </c>
      <c r="H3247">
        <v>55.381001500000004</v>
      </c>
      <c r="I3247">
        <v>-104.2854936</v>
      </c>
      <c r="J3247" s="1" t="str">
        <f t="shared" si="511"/>
        <v>NGR lake sediment grab sample</v>
      </c>
      <c r="K3247" s="1" t="str">
        <f t="shared" si="512"/>
        <v>&lt;177 micron (NGR)</v>
      </c>
      <c r="L3247">
        <v>170</v>
      </c>
      <c r="M3247" t="s">
        <v>68</v>
      </c>
      <c r="N3247">
        <v>3246</v>
      </c>
      <c r="O3247">
        <v>26</v>
      </c>
    </row>
    <row r="3248" spans="1:15" x14ac:dyDescent="0.3">
      <c r="A3248" t="s">
        <v>12390</v>
      </c>
      <c r="B3248" t="s">
        <v>12391</v>
      </c>
      <c r="C3248" s="1" t="str">
        <f t="shared" si="506"/>
        <v>21:0161</v>
      </c>
      <c r="D3248" s="1" t="str">
        <f t="shared" si="510"/>
        <v>21:0087</v>
      </c>
      <c r="E3248" t="s">
        <v>12388</v>
      </c>
      <c r="F3248" t="s">
        <v>12392</v>
      </c>
      <c r="H3248">
        <v>55.381001500000004</v>
      </c>
      <c r="I3248">
        <v>-104.2854936</v>
      </c>
      <c r="J3248" s="1" t="str">
        <f t="shared" si="511"/>
        <v>NGR lake sediment grab sample</v>
      </c>
      <c r="K3248" s="1" t="str">
        <f t="shared" si="512"/>
        <v>&lt;177 micron (NGR)</v>
      </c>
      <c r="L3248">
        <v>170</v>
      </c>
      <c r="M3248" t="s">
        <v>72</v>
      </c>
      <c r="N3248">
        <v>3247</v>
      </c>
      <c r="O3248">
        <v>30</v>
      </c>
    </row>
    <row r="3249" spans="1:15" x14ac:dyDescent="0.3">
      <c r="A3249" t="s">
        <v>12393</v>
      </c>
      <c r="B3249" t="s">
        <v>12394</v>
      </c>
      <c r="C3249" s="1" t="str">
        <f t="shared" si="506"/>
        <v>21:0161</v>
      </c>
      <c r="D3249" s="1" t="str">
        <f t="shared" si="510"/>
        <v>21:0087</v>
      </c>
      <c r="E3249" t="s">
        <v>12395</v>
      </c>
      <c r="F3249" t="s">
        <v>12396</v>
      </c>
      <c r="H3249">
        <v>55.386763299999998</v>
      </c>
      <c r="I3249">
        <v>-104.2001496</v>
      </c>
      <c r="J3249" s="1" t="str">
        <f t="shared" si="511"/>
        <v>NGR lake sediment grab sample</v>
      </c>
      <c r="K3249" s="1" t="str">
        <f t="shared" si="512"/>
        <v>&lt;177 micron (NGR)</v>
      </c>
      <c r="L3249">
        <v>170</v>
      </c>
      <c r="M3249" t="s">
        <v>105</v>
      </c>
      <c r="N3249">
        <v>3248</v>
      </c>
      <c r="O3249">
        <v>18.5</v>
      </c>
    </row>
    <row r="3250" spans="1:15" x14ac:dyDescent="0.3">
      <c r="A3250" t="s">
        <v>12397</v>
      </c>
      <c r="B3250" t="s">
        <v>12398</v>
      </c>
      <c r="C3250" s="1" t="str">
        <f t="shared" si="506"/>
        <v>21:0161</v>
      </c>
      <c r="D3250" s="1" t="str">
        <f t="shared" si="510"/>
        <v>21:0087</v>
      </c>
      <c r="E3250" t="s">
        <v>12399</v>
      </c>
      <c r="F3250" t="s">
        <v>12400</v>
      </c>
      <c r="H3250">
        <v>55.345338900000002</v>
      </c>
      <c r="I3250">
        <v>-104.18679210000001</v>
      </c>
      <c r="J3250" s="1" t="str">
        <f t="shared" si="511"/>
        <v>NGR lake sediment grab sample</v>
      </c>
      <c r="K3250" s="1" t="str">
        <f t="shared" si="512"/>
        <v>&lt;177 micron (NGR)</v>
      </c>
      <c r="L3250">
        <v>170</v>
      </c>
      <c r="M3250" t="s">
        <v>110</v>
      </c>
      <c r="N3250">
        <v>3249</v>
      </c>
      <c r="O3250">
        <v>14.5</v>
      </c>
    </row>
    <row r="3251" spans="1:15" x14ac:dyDescent="0.3">
      <c r="A3251" t="s">
        <v>12401</v>
      </c>
      <c r="B3251" t="s">
        <v>12402</v>
      </c>
      <c r="C3251" s="1" t="str">
        <f t="shared" si="506"/>
        <v>21:0161</v>
      </c>
      <c r="D3251" s="1" t="str">
        <f t="shared" si="510"/>
        <v>21:0087</v>
      </c>
      <c r="E3251" t="s">
        <v>12403</v>
      </c>
      <c r="F3251" t="s">
        <v>12404</v>
      </c>
      <c r="H3251">
        <v>55.315561099999996</v>
      </c>
      <c r="I3251">
        <v>-104.1684932</v>
      </c>
      <c r="J3251" s="1" t="str">
        <f t="shared" si="511"/>
        <v>NGR lake sediment grab sample</v>
      </c>
      <c r="K3251" s="1" t="str">
        <f t="shared" si="512"/>
        <v>&lt;177 micron (NGR)</v>
      </c>
      <c r="L3251">
        <v>170</v>
      </c>
      <c r="M3251" t="s">
        <v>115</v>
      </c>
      <c r="N3251">
        <v>3250</v>
      </c>
      <c r="O3251">
        <v>55</v>
      </c>
    </row>
    <row r="3252" spans="1:15" x14ac:dyDescent="0.3">
      <c r="A3252" t="s">
        <v>12405</v>
      </c>
      <c r="B3252" t="s">
        <v>12406</v>
      </c>
      <c r="C3252" s="1" t="str">
        <f t="shared" si="506"/>
        <v>21:0161</v>
      </c>
      <c r="D3252" s="1" t="str">
        <f t="shared" si="510"/>
        <v>21:0087</v>
      </c>
      <c r="E3252" t="s">
        <v>12407</v>
      </c>
      <c r="F3252" t="s">
        <v>12408</v>
      </c>
      <c r="H3252">
        <v>55.281565999999998</v>
      </c>
      <c r="I3252">
        <v>-104.1912449</v>
      </c>
      <c r="J3252" s="1" t="str">
        <f t="shared" si="511"/>
        <v>NGR lake sediment grab sample</v>
      </c>
      <c r="K3252" s="1" t="str">
        <f t="shared" si="512"/>
        <v>&lt;177 micron (NGR)</v>
      </c>
      <c r="L3252">
        <v>170</v>
      </c>
      <c r="M3252" t="s">
        <v>176</v>
      </c>
      <c r="N3252">
        <v>3251</v>
      </c>
      <c r="O3252">
        <v>22</v>
      </c>
    </row>
    <row r="3253" spans="1:15" x14ac:dyDescent="0.3">
      <c r="A3253" t="s">
        <v>12409</v>
      </c>
      <c r="B3253" t="s">
        <v>12410</v>
      </c>
      <c r="C3253" s="1" t="str">
        <f t="shared" si="506"/>
        <v>21:0161</v>
      </c>
      <c r="D3253" s="1" t="str">
        <f t="shared" si="510"/>
        <v>21:0087</v>
      </c>
      <c r="E3253" t="s">
        <v>12411</v>
      </c>
      <c r="F3253" t="s">
        <v>12412</v>
      </c>
      <c r="H3253">
        <v>55.259980900000002</v>
      </c>
      <c r="I3253">
        <v>-104.1885364</v>
      </c>
      <c r="J3253" s="1" t="str">
        <f t="shared" si="511"/>
        <v>NGR lake sediment grab sample</v>
      </c>
      <c r="K3253" s="1" t="str">
        <f t="shared" si="512"/>
        <v>&lt;177 micron (NGR)</v>
      </c>
      <c r="L3253">
        <v>170</v>
      </c>
      <c r="M3253" t="s">
        <v>183</v>
      </c>
      <c r="N3253">
        <v>3252</v>
      </c>
      <c r="O3253">
        <v>22.5</v>
      </c>
    </row>
    <row r="3254" spans="1:15" x14ac:dyDescent="0.3">
      <c r="A3254" t="s">
        <v>12413</v>
      </c>
      <c r="B3254" t="s">
        <v>12414</v>
      </c>
      <c r="C3254" s="1" t="str">
        <f t="shared" si="506"/>
        <v>21:0161</v>
      </c>
      <c r="D3254" s="1" t="str">
        <f t="shared" si="510"/>
        <v>21:0087</v>
      </c>
      <c r="E3254" t="s">
        <v>12415</v>
      </c>
      <c r="F3254" t="s">
        <v>12416</v>
      </c>
      <c r="H3254">
        <v>55.248643899999998</v>
      </c>
      <c r="I3254">
        <v>-104.24225149999999</v>
      </c>
      <c r="J3254" s="1" t="str">
        <f t="shared" si="511"/>
        <v>NGR lake sediment grab sample</v>
      </c>
      <c r="K3254" s="1" t="str">
        <f t="shared" si="512"/>
        <v>&lt;177 micron (NGR)</v>
      </c>
      <c r="L3254">
        <v>170</v>
      </c>
      <c r="M3254" t="s">
        <v>188</v>
      </c>
      <c r="N3254">
        <v>3253</v>
      </c>
      <c r="O3254">
        <v>51</v>
      </c>
    </row>
    <row r="3255" spans="1:15" x14ac:dyDescent="0.3">
      <c r="A3255" t="s">
        <v>12417</v>
      </c>
      <c r="B3255" t="s">
        <v>12418</v>
      </c>
      <c r="C3255" s="1" t="str">
        <f t="shared" si="506"/>
        <v>21:0161</v>
      </c>
      <c r="D3255" s="1" t="str">
        <f>HYPERLINK("http://geochem.nrcan.gc.ca/cdogs/content/svy/svy_e.htm", "")</f>
        <v/>
      </c>
      <c r="G3255" s="1" t="str">
        <f>HYPERLINK("http://geochem.nrcan.gc.ca/cdogs/content/cr_/cr_00001_e.htm", "1")</f>
        <v>1</v>
      </c>
      <c r="J3255" t="s">
        <v>22</v>
      </c>
      <c r="K3255" t="s">
        <v>23</v>
      </c>
      <c r="L3255">
        <v>170</v>
      </c>
      <c r="M3255" t="s">
        <v>24</v>
      </c>
      <c r="N3255">
        <v>3254</v>
      </c>
      <c r="O3255">
        <v>47.5</v>
      </c>
    </row>
    <row r="3256" spans="1:15" x14ac:dyDescent="0.3">
      <c r="A3256" t="s">
        <v>12419</v>
      </c>
      <c r="B3256" t="s">
        <v>12420</v>
      </c>
      <c r="C3256" s="1" t="str">
        <f t="shared" si="506"/>
        <v>21:0161</v>
      </c>
      <c r="D3256" s="1" t="str">
        <f>HYPERLINK("http://geochem.nrcan.gc.ca/cdogs/content/svy/svy210087_e.htm", "21:0087")</f>
        <v>21:0087</v>
      </c>
      <c r="E3256" t="s">
        <v>12421</v>
      </c>
      <c r="F3256" t="s">
        <v>12422</v>
      </c>
      <c r="H3256">
        <v>55.2315817</v>
      </c>
      <c r="I3256">
        <v>-104.24414830000001</v>
      </c>
      <c r="J3256" s="1" t="str">
        <f>HYPERLINK("http://geochem.nrcan.gc.ca/cdogs/content/kwd/kwd020027_e.htm", "NGR lake sediment grab sample")</f>
        <v>NGR lake sediment grab sample</v>
      </c>
      <c r="K3256" s="1" t="str">
        <f>HYPERLINK("http://geochem.nrcan.gc.ca/cdogs/content/kwd/kwd080006_e.htm", "&lt;177 micron (NGR)")</f>
        <v>&lt;177 micron (NGR)</v>
      </c>
      <c r="L3256">
        <v>170</v>
      </c>
      <c r="M3256" t="s">
        <v>193</v>
      </c>
      <c r="N3256">
        <v>3255</v>
      </c>
      <c r="O3256">
        <v>47.5</v>
      </c>
    </row>
    <row r="3257" spans="1:15" x14ac:dyDescent="0.3">
      <c r="A3257" t="s">
        <v>12423</v>
      </c>
      <c r="B3257" t="s">
        <v>12424</v>
      </c>
      <c r="C3257" s="1" t="str">
        <f t="shared" si="506"/>
        <v>21:0161</v>
      </c>
      <c r="D3257" s="1" t="str">
        <f>HYPERLINK("http://geochem.nrcan.gc.ca/cdogs/content/svy/svy210087_e.htm", "21:0087")</f>
        <v>21:0087</v>
      </c>
      <c r="E3257" t="s">
        <v>12352</v>
      </c>
      <c r="F3257" t="s">
        <v>12425</v>
      </c>
      <c r="H3257">
        <v>55.474999799999999</v>
      </c>
      <c r="I3257">
        <v>-104.6033668</v>
      </c>
      <c r="J3257" s="1" t="str">
        <f>HYPERLINK("http://geochem.nrcan.gc.ca/cdogs/content/kwd/kwd020027_e.htm", "NGR lake sediment grab sample")</f>
        <v>NGR lake sediment grab sample</v>
      </c>
      <c r="K3257" s="1" t="str">
        <f>HYPERLINK("http://geochem.nrcan.gc.ca/cdogs/content/kwd/kwd080006_e.htm", "&lt;177 micron (NGR)")</f>
        <v>&lt;177 micron (NGR)</v>
      </c>
      <c r="L3257">
        <v>170</v>
      </c>
      <c r="M3257" t="s">
        <v>197</v>
      </c>
      <c r="N3257">
        <v>3256</v>
      </c>
      <c r="O3257">
        <v>19</v>
      </c>
    </row>
    <row r="3258" spans="1:15" x14ac:dyDescent="0.3">
      <c r="A3258" t="s">
        <v>12426</v>
      </c>
      <c r="B3258" t="s">
        <v>12427</v>
      </c>
      <c r="C3258" s="1" t="str">
        <f t="shared" si="506"/>
        <v>21:0161</v>
      </c>
      <c r="D3258" s="1" t="str">
        <f>HYPERLINK("http://geochem.nrcan.gc.ca/cdogs/content/svy/svy210087_e.htm", "21:0087")</f>
        <v>21:0087</v>
      </c>
      <c r="E3258" t="s">
        <v>12428</v>
      </c>
      <c r="F3258" t="s">
        <v>12429</v>
      </c>
      <c r="H3258">
        <v>55.2200068</v>
      </c>
      <c r="I3258">
        <v>-104.26165880000001</v>
      </c>
      <c r="J3258" s="1" t="str">
        <f>HYPERLINK("http://geochem.nrcan.gc.ca/cdogs/content/kwd/kwd020027_e.htm", "NGR lake sediment grab sample")</f>
        <v>NGR lake sediment grab sample</v>
      </c>
      <c r="K3258" s="1" t="str">
        <f>HYPERLINK("http://geochem.nrcan.gc.ca/cdogs/content/kwd/kwd080006_e.htm", "&lt;177 micron (NGR)")</f>
        <v>&lt;177 micron (NGR)</v>
      </c>
      <c r="L3258">
        <v>171</v>
      </c>
      <c r="M3258" t="s">
        <v>19</v>
      </c>
      <c r="N3258">
        <v>3257</v>
      </c>
      <c r="O3258">
        <v>54.5</v>
      </c>
    </row>
    <row r="3259" spans="1:15" x14ac:dyDescent="0.3">
      <c r="A3259" t="s">
        <v>12430</v>
      </c>
      <c r="B3259" t="s">
        <v>12431</v>
      </c>
      <c r="C3259" s="1" t="str">
        <f t="shared" si="506"/>
        <v>21:0161</v>
      </c>
      <c r="D3259" s="1" t="str">
        <f>HYPERLINK("http://geochem.nrcan.gc.ca/cdogs/content/svy/svy210087_e.htm", "21:0087")</f>
        <v>21:0087</v>
      </c>
      <c r="E3259" t="s">
        <v>12432</v>
      </c>
      <c r="F3259" t="s">
        <v>12433</v>
      </c>
      <c r="H3259">
        <v>55.197628299999998</v>
      </c>
      <c r="I3259">
        <v>-104.2762122</v>
      </c>
      <c r="J3259" s="1" t="str">
        <f>HYPERLINK("http://geochem.nrcan.gc.ca/cdogs/content/kwd/kwd020027_e.htm", "NGR lake sediment grab sample")</f>
        <v>NGR lake sediment grab sample</v>
      </c>
      <c r="K3259" s="1" t="str">
        <f>HYPERLINK("http://geochem.nrcan.gc.ca/cdogs/content/kwd/kwd080006_e.htm", "&lt;177 micron (NGR)")</f>
        <v>&lt;177 micron (NGR)</v>
      </c>
      <c r="L3259">
        <v>171</v>
      </c>
      <c r="M3259" t="s">
        <v>29</v>
      </c>
      <c r="N3259">
        <v>3258</v>
      </c>
      <c r="O3259">
        <v>31.5</v>
      </c>
    </row>
    <row r="3260" spans="1:15" x14ac:dyDescent="0.3">
      <c r="A3260" t="s">
        <v>12434</v>
      </c>
      <c r="B3260" t="s">
        <v>12435</v>
      </c>
      <c r="C3260" s="1" t="str">
        <f t="shared" si="506"/>
        <v>21:0161</v>
      </c>
      <c r="D3260" s="1" t="str">
        <f>HYPERLINK("http://geochem.nrcan.gc.ca/cdogs/content/svy/svy_e.htm", "")</f>
        <v/>
      </c>
      <c r="G3260" s="1" t="str">
        <f>HYPERLINK("http://geochem.nrcan.gc.ca/cdogs/content/cr_/cr_00003_e.htm", "3")</f>
        <v>3</v>
      </c>
      <c r="J3260" t="s">
        <v>22</v>
      </c>
      <c r="K3260" t="s">
        <v>23</v>
      </c>
      <c r="L3260">
        <v>171</v>
      </c>
      <c r="M3260" t="s">
        <v>24</v>
      </c>
      <c r="N3260">
        <v>3259</v>
      </c>
      <c r="O3260">
        <v>14.5</v>
      </c>
    </row>
    <row r="3261" spans="1:15" x14ac:dyDescent="0.3">
      <c r="A3261" t="s">
        <v>12436</v>
      </c>
      <c r="B3261" t="s">
        <v>12437</v>
      </c>
      <c r="C3261" s="1" t="str">
        <f t="shared" si="506"/>
        <v>21:0161</v>
      </c>
      <c r="D3261" s="1" t="str">
        <f t="shared" ref="D3261:D3290" si="513">HYPERLINK("http://geochem.nrcan.gc.ca/cdogs/content/svy/svy210087_e.htm", "21:0087")</f>
        <v>21:0087</v>
      </c>
      <c r="E3261" t="s">
        <v>12438</v>
      </c>
      <c r="F3261" t="s">
        <v>12439</v>
      </c>
      <c r="H3261">
        <v>55.156643099999997</v>
      </c>
      <c r="I3261">
        <v>-104.3381617</v>
      </c>
      <c r="J3261" s="1" t="str">
        <f t="shared" ref="J3261:J3290" si="514">HYPERLINK("http://geochem.nrcan.gc.ca/cdogs/content/kwd/kwd020027_e.htm", "NGR lake sediment grab sample")</f>
        <v>NGR lake sediment grab sample</v>
      </c>
      <c r="K3261" s="1" t="str">
        <f t="shared" ref="K3261:K3290" si="515">HYPERLINK("http://geochem.nrcan.gc.ca/cdogs/content/kwd/kwd080006_e.htm", "&lt;177 micron (NGR)")</f>
        <v>&lt;177 micron (NGR)</v>
      </c>
      <c r="L3261">
        <v>171</v>
      </c>
      <c r="M3261" t="s">
        <v>68</v>
      </c>
      <c r="N3261">
        <v>3260</v>
      </c>
      <c r="O3261">
        <v>65.5</v>
      </c>
    </row>
    <row r="3262" spans="1:15" x14ac:dyDescent="0.3">
      <c r="A3262" t="s">
        <v>12440</v>
      </c>
      <c r="B3262" t="s">
        <v>12441</v>
      </c>
      <c r="C3262" s="1" t="str">
        <f t="shared" si="506"/>
        <v>21:0161</v>
      </c>
      <c r="D3262" s="1" t="str">
        <f t="shared" si="513"/>
        <v>21:0087</v>
      </c>
      <c r="E3262" t="s">
        <v>12438</v>
      </c>
      <c r="F3262" t="s">
        <v>12442</v>
      </c>
      <c r="H3262">
        <v>55.156643099999997</v>
      </c>
      <c r="I3262">
        <v>-104.3381617</v>
      </c>
      <c r="J3262" s="1" t="str">
        <f t="shared" si="514"/>
        <v>NGR lake sediment grab sample</v>
      </c>
      <c r="K3262" s="1" t="str">
        <f t="shared" si="515"/>
        <v>&lt;177 micron (NGR)</v>
      </c>
      <c r="L3262">
        <v>171</v>
      </c>
      <c r="M3262" t="s">
        <v>72</v>
      </c>
      <c r="N3262">
        <v>3261</v>
      </c>
      <c r="O3262">
        <v>68.5</v>
      </c>
    </row>
    <row r="3263" spans="1:15" x14ac:dyDescent="0.3">
      <c r="A3263" t="s">
        <v>12443</v>
      </c>
      <c r="B3263" t="s">
        <v>12444</v>
      </c>
      <c r="C3263" s="1" t="str">
        <f t="shared" si="506"/>
        <v>21:0161</v>
      </c>
      <c r="D3263" s="1" t="str">
        <f t="shared" si="513"/>
        <v>21:0087</v>
      </c>
      <c r="E3263" t="s">
        <v>12445</v>
      </c>
      <c r="F3263" t="s">
        <v>12446</v>
      </c>
      <c r="H3263">
        <v>55.116967899999999</v>
      </c>
      <c r="I3263">
        <v>-104.3137328</v>
      </c>
      <c r="J3263" s="1" t="str">
        <f t="shared" si="514"/>
        <v>NGR lake sediment grab sample</v>
      </c>
      <c r="K3263" s="1" t="str">
        <f t="shared" si="515"/>
        <v>&lt;177 micron (NGR)</v>
      </c>
      <c r="L3263">
        <v>171</v>
      </c>
      <c r="M3263" t="s">
        <v>34</v>
      </c>
      <c r="N3263">
        <v>3262</v>
      </c>
      <c r="O3263">
        <v>60</v>
      </c>
    </row>
    <row r="3264" spans="1:15" x14ac:dyDescent="0.3">
      <c r="A3264" t="s">
        <v>12447</v>
      </c>
      <c r="B3264" t="s">
        <v>12448</v>
      </c>
      <c r="C3264" s="1" t="str">
        <f t="shared" si="506"/>
        <v>21:0161</v>
      </c>
      <c r="D3264" s="1" t="str">
        <f t="shared" si="513"/>
        <v>21:0087</v>
      </c>
      <c r="E3264" t="s">
        <v>12449</v>
      </c>
      <c r="F3264" t="s">
        <v>12450</v>
      </c>
      <c r="H3264">
        <v>55.0893351</v>
      </c>
      <c r="I3264">
        <v>-104.3549427</v>
      </c>
      <c r="J3264" s="1" t="str">
        <f t="shared" si="514"/>
        <v>NGR lake sediment grab sample</v>
      </c>
      <c r="K3264" s="1" t="str">
        <f t="shared" si="515"/>
        <v>&lt;177 micron (NGR)</v>
      </c>
      <c r="L3264">
        <v>171</v>
      </c>
      <c r="M3264" t="s">
        <v>39</v>
      </c>
      <c r="N3264">
        <v>3263</v>
      </c>
      <c r="O3264">
        <v>34.5</v>
      </c>
    </row>
    <row r="3265" spans="1:15" x14ac:dyDescent="0.3">
      <c r="A3265" t="s">
        <v>12451</v>
      </c>
      <c r="B3265" t="s">
        <v>12452</v>
      </c>
      <c r="C3265" s="1" t="str">
        <f t="shared" si="506"/>
        <v>21:0161</v>
      </c>
      <c r="D3265" s="1" t="str">
        <f t="shared" si="513"/>
        <v>21:0087</v>
      </c>
      <c r="E3265" t="s">
        <v>12453</v>
      </c>
      <c r="F3265" t="s">
        <v>12454</v>
      </c>
      <c r="H3265">
        <v>55.073906800000003</v>
      </c>
      <c r="I3265">
        <v>-104.327</v>
      </c>
      <c r="J3265" s="1" t="str">
        <f t="shared" si="514"/>
        <v>NGR lake sediment grab sample</v>
      </c>
      <c r="K3265" s="1" t="str">
        <f t="shared" si="515"/>
        <v>&lt;177 micron (NGR)</v>
      </c>
      <c r="L3265">
        <v>171</v>
      </c>
      <c r="M3265" t="s">
        <v>44</v>
      </c>
      <c r="N3265">
        <v>3264</v>
      </c>
      <c r="O3265">
        <v>52</v>
      </c>
    </row>
    <row r="3266" spans="1:15" x14ac:dyDescent="0.3">
      <c r="A3266" t="s">
        <v>12455</v>
      </c>
      <c r="B3266" t="s">
        <v>12456</v>
      </c>
      <c r="C3266" s="1" t="str">
        <f t="shared" ref="C3266:C3329" si="516">HYPERLINK("http://geochem.nrcan.gc.ca/cdogs/content/bdl/bdl210161_e.htm", "21:0161")</f>
        <v>21:0161</v>
      </c>
      <c r="D3266" s="1" t="str">
        <f t="shared" si="513"/>
        <v>21:0087</v>
      </c>
      <c r="E3266" t="s">
        <v>12457</v>
      </c>
      <c r="F3266" t="s">
        <v>12458</v>
      </c>
      <c r="H3266">
        <v>55.0316391</v>
      </c>
      <c r="I3266">
        <v>-104.3214504</v>
      </c>
      <c r="J3266" s="1" t="str">
        <f t="shared" si="514"/>
        <v>NGR lake sediment grab sample</v>
      </c>
      <c r="K3266" s="1" t="str">
        <f t="shared" si="515"/>
        <v>&lt;177 micron (NGR)</v>
      </c>
      <c r="L3266">
        <v>171</v>
      </c>
      <c r="M3266" t="s">
        <v>49</v>
      </c>
      <c r="N3266">
        <v>3265</v>
      </c>
      <c r="O3266">
        <v>51.5</v>
      </c>
    </row>
    <row r="3267" spans="1:15" x14ac:dyDescent="0.3">
      <c r="A3267" t="s">
        <v>12459</v>
      </c>
      <c r="B3267" t="s">
        <v>12460</v>
      </c>
      <c r="C3267" s="1" t="str">
        <f t="shared" si="516"/>
        <v>21:0161</v>
      </c>
      <c r="D3267" s="1" t="str">
        <f t="shared" si="513"/>
        <v>21:0087</v>
      </c>
      <c r="E3267" t="s">
        <v>12461</v>
      </c>
      <c r="F3267" t="s">
        <v>12462</v>
      </c>
      <c r="H3267">
        <v>55.010945499999998</v>
      </c>
      <c r="I3267">
        <v>-104.31710870000001</v>
      </c>
      <c r="J3267" s="1" t="str">
        <f t="shared" si="514"/>
        <v>NGR lake sediment grab sample</v>
      </c>
      <c r="K3267" s="1" t="str">
        <f t="shared" si="515"/>
        <v>&lt;177 micron (NGR)</v>
      </c>
      <c r="L3267">
        <v>171</v>
      </c>
      <c r="M3267" t="s">
        <v>54</v>
      </c>
      <c r="N3267">
        <v>3266</v>
      </c>
      <c r="O3267">
        <v>40.5</v>
      </c>
    </row>
    <row r="3268" spans="1:15" x14ac:dyDescent="0.3">
      <c r="A3268" t="s">
        <v>12463</v>
      </c>
      <c r="B3268" t="s">
        <v>12464</v>
      </c>
      <c r="C3268" s="1" t="str">
        <f t="shared" si="516"/>
        <v>21:0161</v>
      </c>
      <c r="D3268" s="1" t="str">
        <f t="shared" si="513"/>
        <v>21:0087</v>
      </c>
      <c r="E3268" t="s">
        <v>12465</v>
      </c>
      <c r="F3268" t="s">
        <v>12466</v>
      </c>
      <c r="H3268">
        <v>55.0022381</v>
      </c>
      <c r="I3268">
        <v>-104.368848</v>
      </c>
      <c r="J3268" s="1" t="str">
        <f t="shared" si="514"/>
        <v>NGR lake sediment grab sample</v>
      </c>
      <c r="K3268" s="1" t="str">
        <f t="shared" si="515"/>
        <v>&lt;177 micron (NGR)</v>
      </c>
      <c r="L3268">
        <v>171</v>
      </c>
      <c r="M3268" t="s">
        <v>59</v>
      </c>
      <c r="N3268">
        <v>3267</v>
      </c>
      <c r="O3268">
        <v>39.5</v>
      </c>
    </row>
    <row r="3269" spans="1:15" x14ac:dyDescent="0.3">
      <c r="A3269" t="s">
        <v>12467</v>
      </c>
      <c r="B3269" t="s">
        <v>12468</v>
      </c>
      <c r="C3269" s="1" t="str">
        <f t="shared" si="516"/>
        <v>21:0161</v>
      </c>
      <c r="D3269" s="1" t="str">
        <f t="shared" si="513"/>
        <v>21:0087</v>
      </c>
      <c r="E3269" t="s">
        <v>12469</v>
      </c>
      <c r="F3269" t="s">
        <v>12470</v>
      </c>
      <c r="H3269">
        <v>55.004328700000002</v>
      </c>
      <c r="I3269">
        <v>-104.42822630000001</v>
      </c>
      <c r="J3269" s="1" t="str">
        <f t="shared" si="514"/>
        <v>NGR lake sediment grab sample</v>
      </c>
      <c r="K3269" s="1" t="str">
        <f t="shared" si="515"/>
        <v>&lt;177 micron (NGR)</v>
      </c>
      <c r="L3269">
        <v>171</v>
      </c>
      <c r="M3269" t="s">
        <v>105</v>
      </c>
      <c r="N3269">
        <v>3268</v>
      </c>
      <c r="O3269">
        <v>50</v>
      </c>
    </row>
    <row r="3270" spans="1:15" x14ac:dyDescent="0.3">
      <c r="A3270" t="s">
        <v>12471</v>
      </c>
      <c r="B3270" t="s">
        <v>12472</v>
      </c>
      <c r="C3270" s="1" t="str">
        <f t="shared" si="516"/>
        <v>21:0161</v>
      </c>
      <c r="D3270" s="1" t="str">
        <f t="shared" si="513"/>
        <v>21:0087</v>
      </c>
      <c r="E3270" t="s">
        <v>12473</v>
      </c>
      <c r="F3270" t="s">
        <v>12474</v>
      </c>
      <c r="H3270">
        <v>55.023032800000003</v>
      </c>
      <c r="I3270">
        <v>-104.3935482</v>
      </c>
      <c r="J3270" s="1" t="str">
        <f t="shared" si="514"/>
        <v>NGR lake sediment grab sample</v>
      </c>
      <c r="K3270" s="1" t="str">
        <f t="shared" si="515"/>
        <v>&lt;177 micron (NGR)</v>
      </c>
      <c r="L3270">
        <v>171</v>
      </c>
      <c r="M3270" t="s">
        <v>110</v>
      </c>
      <c r="N3270">
        <v>3269</v>
      </c>
      <c r="O3270">
        <v>65.5</v>
      </c>
    </row>
    <row r="3271" spans="1:15" x14ac:dyDescent="0.3">
      <c r="A3271" t="s">
        <v>12475</v>
      </c>
      <c r="B3271" t="s">
        <v>12476</v>
      </c>
      <c r="C3271" s="1" t="str">
        <f t="shared" si="516"/>
        <v>21:0161</v>
      </c>
      <c r="D3271" s="1" t="str">
        <f t="shared" si="513"/>
        <v>21:0087</v>
      </c>
      <c r="E3271" t="s">
        <v>12477</v>
      </c>
      <c r="F3271" t="s">
        <v>12478</v>
      </c>
      <c r="H3271">
        <v>55.057998900000001</v>
      </c>
      <c r="I3271">
        <v>-104.3773643</v>
      </c>
      <c r="J3271" s="1" t="str">
        <f t="shared" si="514"/>
        <v>NGR lake sediment grab sample</v>
      </c>
      <c r="K3271" s="1" t="str">
        <f t="shared" si="515"/>
        <v>&lt;177 micron (NGR)</v>
      </c>
      <c r="L3271">
        <v>171</v>
      </c>
      <c r="M3271" t="s">
        <v>115</v>
      </c>
      <c r="N3271">
        <v>3270</v>
      </c>
      <c r="O3271">
        <v>32.5</v>
      </c>
    </row>
    <row r="3272" spans="1:15" x14ac:dyDescent="0.3">
      <c r="A3272" t="s">
        <v>12479</v>
      </c>
      <c r="B3272" t="s">
        <v>12480</v>
      </c>
      <c r="C3272" s="1" t="str">
        <f t="shared" si="516"/>
        <v>21:0161</v>
      </c>
      <c r="D3272" s="1" t="str">
        <f t="shared" si="513"/>
        <v>21:0087</v>
      </c>
      <c r="E3272" t="s">
        <v>12481</v>
      </c>
      <c r="F3272" t="s">
        <v>12482</v>
      </c>
      <c r="H3272">
        <v>55.094943100000002</v>
      </c>
      <c r="I3272">
        <v>-104.397161</v>
      </c>
      <c r="J3272" s="1" t="str">
        <f t="shared" si="514"/>
        <v>NGR lake sediment grab sample</v>
      </c>
      <c r="K3272" s="1" t="str">
        <f t="shared" si="515"/>
        <v>&lt;177 micron (NGR)</v>
      </c>
      <c r="L3272">
        <v>171</v>
      </c>
      <c r="M3272" t="s">
        <v>176</v>
      </c>
      <c r="N3272">
        <v>3271</v>
      </c>
      <c r="O3272">
        <v>65.5</v>
      </c>
    </row>
    <row r="3273" spans="1:15" x14ac:dyDescent="0.3">
      <c r="A3273" t="s">
        <v>12483</v>
      </c>
      <c r="B3273" t="s">
        <v>12484</v>
      </c>
      <c r="C3273" s="1" t="str">
        <f t="shared" si="516"/>
        <v>21:0161</v>
      </c>
      <c r="D3273" s="1" t="str">
        <f t="shared" si="513"/>
        <v>21:0087</v>
      </c>
      <c r="E3273" t="s">
        <v>12485</v>
      </c>
      <c r="F3273" t="s">
        <v>12486</v>
      </c>
      <c r="H3273">
        <v>55.135623799999998</v>
      </c>
      <c r="I3273">
        <v>-104.44831120000001</v>
      </c>
      <c r="J3273" s="1" t="str">
        <f t="shared" si="514"/>
        <v>NGR lake sediment grab sample</v>
      </c>
      <c r="K3273" s="1" t="str">
        <f t="shared" si="515"/>
        <v>&lt;177 micron (NGR)</v>
      </c>
      <c r="L3273">
        <v>171</v>
      </c>
      <c r="M3273" t="s">
        <v>120</v>
      </c>
      <c r="N3273">
        <v>3272</v>
      </c>
      <c r="O3273">
        <v>36</v>
      </c>
    </row>
    <row r="3274" spans="1:15" x14ac:dyDescent="0.3">
      <c r="A3274" t="s">
        <v>12487</v>
      </c>
      <c r="B3274" t="s">
        <v>12488</v>
      </c>
      <c r="C3274" s="1" t="str">
        <f t="shared" si="516"/>
        <v>21:0161</v>
      </c>
      <c r="D3274" s="1" t="str">
        <f t="shared" si="513"/>
        <v>21:0087</v>
      </c>
      <c r="E3274" t="s">
        <v>12489</v>
      </c>
      <c r="F3274" t="s">
        <v>12490</v>
      </c>
      <c r="H3274">
        <v>55.1695475</v>
      </c>
      <c r="I3274">
        <v>-104.40074509999999</v>
      </c>
      <c r="J3274" s="1" t="str">
        <f t="shared" si="514"/>
        <v>NGR lake sediment grab sample</v>
      </c>
      <c r="K3274" s="1" t="str">
        <f t="shared" si="515"/>
        <v>&lt;177 micron (NGR)</v>
      </c>
      <c r="L3274">
        <v>171</v>
      </c>
      <c r="M3274" t="s">
        <v>183</v>
      </c>
      <c r="N3274">
        <v>3273</v>
      </c>
      <c r="O3274">
        <v>7.5</v>
      </c>
    </row>
    <row r="3275" spans="1:15" x14ac:dyDescent="0.3">
      <c r="A3275" t="s">
        <v>12491</v>
      </c>
      <c r="B3275" t="s">
        <v>12492</v>
      </c>
      <c r="C3275" s="1" t="str">
        <f t="shared" si="516"/>
        <v>21:0161</v>
      </c>
      <c r="D3275" s="1" t="str">
        <f t="shared" si="513"/>
        <v>21:0087</v>
      </c>
      <c r="E3275" t="s">
        <v>12493</v>
      </c>
      <c r="F3275" t="s">
        <v>12494</v>
      </c>
      <c r="H3275">
        <v>55.202382800000002</v>
      </c>
      <c r="I3275">
        <v>-104.32169089999999</v>
      </c>
      <c r="J3275" s="1" t="str">
        <f t="shared" si="514"/>
        <v>NGR lake sediment grab sample</v>
      </c>
      <c r="K3275" s="1" t="str">
        <f t="shared" si="515"/>
        <v>&lt;177 micron (NGR)</v>
      </c>
      <c r="L3275">
        <v>171</v>
      </c>
      <c r="M3275" t="s">
        <v>188</v>
      </c>
      <c r="N3275">
        <v>3274</v>
      </c>
      <c r="O3275">
        <v>67</v>
      </c>
    </row>
    <row r="3276" spans="1:15" x14ac:dyDescent="0.3">
      <c r="A3276" t="s">
        <v>12495</v>
      </c>
      <c r="B3276" t="s">
        <v>12496</v>
      </c>
      <c r="C3276" s="1" t="str">
        <f t="shared" si="516"/>
        <v>21:0161</v>
      </c>
      <c r="D3276" s="1" t="str">
        <f t="shared" si="513"/>
        <v>21:0087</v>
      </c>
      <c r="E3276" t="s">
        <v>12497</v>
      </c>
      <c r="F3276" t="s">
        <v>12498</v>
      </c>
      <c r="H3276">
        <v>55.225814200000002</v>
      </c>
      <c r="I3276">
        <v>-104.3338693</v>
      </c>
      <c r="J3276" s="1" t="str">
        <f t="shared" si="514"/>
        <v>NGR lake sediment grab sample</v>
      </c>
      <c r="K3276" s="1" t="str">
        <f t="shared" si="515"/>
        <v>&lt;177 micron (NGR)</v>
      </c>
      <c r="L3276">
        <v>171</v>
      </c>
      <c r="M3276" t="s">
        <v>193</v>
      </c>
      <c r="N3276">
        <v>3275</v>
      </c>
      <c r="O3276">
        <v>13.5</v>
      </c>
    </row>
    <row r="3277" spans="1:15" x14ac:dyDescent="0.3">
      <c r="A3277" t="s">
        <v>12499</v>
      </c>
      <c r="B3277" t="s">
        <v>12500</v>
      </c>
      <c r="C3277" s="1" t="str">
        <f t="shared" si="516"/>
        <v>21:0161</v>
      </c>
      <c r="D3277" s="1" t="str">
        <f t="shared" si="513"/>
        <v>21:0087</v>
      </c>
      <c r="E3277" t="s">
        <v>12485</v>
      </c>
      <c r="F3277" t="s">
        <v>12501</v>
      </c>
      <c r="H3277">
        <v>55.135623799999998</v>
      </c>
      <c r="I3277">
        <v>-104.44831120000001</v>
      </c>
      <c r="J3277" s="1" t="str">
        <f t="shared" si="514"/>
        <v>NGR lake sediment grab sample</v>
      </c>
      <c r="K3277" s="1" t="str">
        <f t="shared" si="515"/>
        <v>&lt;177 micron (NGR)</v>
      </c>
      <c r="L3277">
        <v>171</v>
      </c>
      <c r="M3277" t="s">
        <v>197</v>
      </c>
      <c r="N3277">
        <v>3276</v>
      </c>
      <c r="O3277">
        <v>35</v>
      </c>
    </row>
    <row r="3278" spans="1:15" x14ac:dyDescent="0.3">
      <c r="A3278" t="s">
        <v>12502</v>
      </c>
      <c r="B3278" t="s">
        <v>12503</v>
      </c>
      <c r="C3278" s="1" t="str">
        <f t="shared" si="516"/>
        <v>21:0161</v>
      </c>
      <c r="D3278" s="1" t="str">
        <f t="shared" si="513"/>
        <v>21:0087</v>
      </c>
      <c r="E3278" t="s">
        <v>12504</v>
      </c>
      <c r="F3278" t="s">
        <v>12505</v>
      </c>
      <c r="H3278">
        <v>55.238913799999999</v>
      </c>
      <c r="I3278">
        <v>-104.2675991</v>
      </c>
      <c r="J3278" s="1" t="str">
        <f t="shared" si="514"/>
        <v>NGR lake sediment grab sample</v>
      </c>
      <c r="K3278" s="1" t="str">
        <f t="shared" si="515"/>
        <v>&lt;177 micron (NGR)</v>
      </c>
      <c r="L3278">
        <v>172</v>
      </c>
      <c r="M3278" t="s">
        <v>120</v>
      </c>
      <c r="N3278">
        <v>3277</v>
      </c>
      <c r="O3278">
        <v>14</v>
      </c>
    </row>
    <row r="3279" spans="1:15" x14ac:dyDescent="0.3">
      <c r="A3279" t="s">
        <v>12506</v>
      </c>
      <c r="B3279" t="s">
        <v>12507</v>
      </c>
      <c r="C3279" s="1" t="str">
        <f t="shared" si="516"/>
        <v>21:0161</v>
      </c>
      <c r="D3279" s="1" t="str">
        <f t="shared" si="513"/>
        <v>21:0087</v>
      </c>
      <c r="E3279" t="s">
        <v>12508</v>
      </c>
      <c r="F3279" t="s">
        <v>12509</v>
      </c>
      <c r="H3279">
        <v>55.280188899999999</v>
      </c>
      <c r="I3279">
        <v>-104.2573933</v>
      </c>
      <c r="J3279" s="1" t="str">
        <f t="shared" si="514"/>
        <v>NGR lake sediment grab sample</v>
      </c>
      <c r="K3279" s="1" t="str">
        <f t="shared" si="515"/>
        <v>&lt;177 micron (NGR)</v>
      </c>
      <c r="L3279">
        <v>172</v>
      </c>
      <c r="M3279" t="s">
        <v>19</v>
      </c>
      <c r="N3279">
        <v>3278</v>
      </c>
      <c r="O3279">
        <v>40</v>
      </c>
    </row>
    <row r="3280" spans="1:15" x14ac:dyDescent="0.3">
      <c r="A3280" t="s">
        <v>12510</v>
      </c>
      <c r="B3280" t="s">
        <v>12511</v>
      </c>
      <c r="C3280" s="1" t="str">
        <f t="shared" si="516"/>
        <v>21:0161</v>
      </c>
      <c r="D3280" s="1" t="str">
        <f t="shared" si="513"/>
        <v>21:0087</v>
      </c>
      <c r="E3280" t="s">
        <v>12512</v>
      </c>
      <c r="F3280" t="s">
        <v>12513</v>
      </c>
      <c r="H3280">
        <v>55.287241100000003</v>
      </c>
      <c r="I3280">
        <v>-104.2352175</v>
      </c>
      <c r="J3280" s="1" t="str">
        <f t="shared" si="514"/>
        <v>NGR lake sediment grab sample</v>
      </c>
      <c r="K3280" s="1" t="str">
        <f t="shared" si="515"/>
        <v>&lt;177 micron (NGR)</v>
      </c>
      <c r="L3280">
        <v>172</v>
      </c>
      <c r="M3280" t="s">
        <v>29</v>
      </c>
      <c r="N3280">
        <v>3279</v>
      </c>
      <c r="O3280">
        <v>3</v>
      </c>
    </row>
    <row r="3281" spans="1:15" x14ac:dyDescent="0.3">
      <c r="A3281" t="s">
        <v>12514</v>
      </c>
      <c r="B3281" t="s">
        <v>12515</v>
      </c>
      <c r="C3281" s="1" t="str">
        <f t="shared" si="516"/>
        <v>21:0161</v>
      </c>
      <c r="D3281" s="1" t="str">
        <f t="shared" si="513"/>
        <v>21:0087</v>
      </c>
      <c r="E3281" t="s">
        <v>12516</v>
      </c>
      <c r="F3281" t="s">
        <v>12517</v>
      </c>
      <c r="H3281">
        <v>55.303314700000001</v>
      </c>
      <c r="I3281">
        <v>-104.21915610000001</v>
      </c>
      <c r="J3281" s="1" t="str">
        <f t="shared" si="514"/>
        <v>NGR lake sediment grab sample</v>
      </c>
      <c r="K3281" s="1" t="str">
        <f t="shared" si="515"/>
        <v>&lt;177 micron (NGR)</v>
      </c>
      <c r="L3281">
        <v>172</v>
      </c>
      <c r="M3281" t="s">
        <v>34</v>
      </c>
      <c r="N3281">
        <v>3280</v>
      </c>
      <c r="O3281">
        <v>25.5</v>
      </c>
    </row>
    <row r="3282" spans="1:15" x14ac:dyDescent="0.3">
      <c r="A3282" t="s">
        <v>12518</v>
      </c>
      <c r="B3282" t="s">
        <v>12519</v>
      </c>
      <c r="C3282" s="1" t="str">
        <f t="shared" si="516"/>
        <v>21:0161</v>
      </c>
      <c r="D3282" s="1" t="str">
        <f t="shared" si="513"/>
        <v>21:0087</v>
      </c>
      <c r="E3282" t="s">
        <v>12520</v>
      </c>
      <c r="F3282" t="s">
        <v>12521</v>
      </c>
      <c r="H3282">
        <v>55.350234800000003</v>
      </c>
      <c r="I3282">
        <v>-104.2497743</v>
      </c>
      <c r="J3282" s="1" t="str">
        <f t="shared" si="514"/>
        <v>NGR lake sediment grab sample</v>
      </c>
      <c r="K3282" s="1" t="str">
        <f t="shared" si="515"/>
        <v>&lt;177 micron (NGR)</v>
      </c>
      <c r="L3282">
        <v>172</v>
      </c>
      <c r="M3282" t="s">
        <v>39</v>
      </c>
      <c r="N3282">
        <v>3281</v>
      </c>
      <c r="O3282">
        <v>41</v>
      </c>
    </row>
    <row r="3283" spans="1:15" x14ac:dyDescent="0.3">
      <c r="A3283" t="s">
        <v>12522</v>
      </c>
      <c r="B3283" t="s">
        <v>12523</v>
      </c>
      <c r="C3283" s="1" t="str">
        <f t="shared" si="516"/>
        <v>21:0161</v>
      </c>
      <c r="D3283" s="1" t="str">
        <f t="shared" si="513"/>
        <v>21:0087</v>
      </c>
      <c r="E3283" t="s">
        <v>12524</v>
      </c>
      <c r="F3283" t="s">
        <v>12525</v>
      </c>
      <c r="H3283">
        <v>55.342328299999998</v>
      </c>
      <c r="I3283">
        <v>-104.2798822</v>
      </c>
      <c r="J3283" s="1" t="str">
        <f t="shared" si="514"/>
        <v>NGR lake sediment grab sample</v>
      </c>
      <c r="K3283" s="1" t="str">
        <f t="shared" si="515"/>
        <v>&lt;177 micron (NGR)</v>
      </c>
      <c r="L3283">
        <v>172</v>
      </c>
      <c r="M3283" t="s">
        <v>44</v>
      </c>
      <c r="N3283">
        <v>3282</v>
      </c>
      <c r="O3283">
        <v>10</v>
      </c>
    </row>
    <row r="3284" spans="1:15" x14ac:dyDescent="0.3">
      <c r="A3284" t="s">
        <v>12526</v>
      </c>
      <c r="B3284" t="s">
        <v>12527</v>
      </c>
      <c r="C3284" s="1" t="str">
        <f t="shared" si="516"/>
        <v>21:0161</v>
      </c>
      <c r="D3284" s="1" t="str">
        <f t="shared" si="513"/>
        <v>21:0087</v>
      </c>
      <c r="E3284" t="s">
        <v>12528</v>
      </c>
      <c r="F3284" t="s">
        <v>12529</v>
      </c>
      <c r="H3284">
        <v>55.347927800000001</v>
      </c>
      <c r="I3284">
        <v>-104.3160513</v>
      </c>
      <c r="J3284" s="1" t="str">
        <f t="shared" si="514"/>
        <v>NGR lake sediment grab sample</v>
      </c>
      <c r="K3284" s="1" t="str">
        <f t="shared" si="515"/>
        <v>&lt;177 micron (NGR)</v>
      </c>
      <c r="L3284">
        <v>172</v>
      </c>
      <c r="M3284" t="s">
        <v>49</v>
      </c>
      <c r="N3284">
        <v>3283</v>
      </c>
      <c r="O3284">
        <v>27</v>
      </c>
    </row>
    <row r="3285" spans="1:15" x14ac:dyDescent="0.3">
      <c r="A3285" t="s">
        <v>12530</v>
      </c>
      <c r="B3285" t="s">
        <v>12531</v>
      </c>
      <c r="C3285" s="1" t="str">
        <f t="shared" si="516"/>
        <v>21:0161</v>
      </c>
      <c r="D3285" s="1" t="str">
        <f t="shared" si="513"/>
        <v>21:0087</v>
      </c>
      <c r="E3285" t="s">
        <v>12532</v>
      </c>
      <c r="F3285" t="s">
        <v>12533</v>
      </c>
      <c r="H3285">
        <v>55.345592799999999</v>
      </c>
      <c r="I3285">
        <v>-104.3838976</v>
      </c>
      <c r="J3285" s="1" t="str">
        <f t="shared" si="514"/>
        <v>NGR lake sediment grab sample</v>
      </c>
      <c r="K3285" s="1" t="str">
        <f t="shared" si="515"/>
        <v>&lt;177 micron (NGR)</v>
      </c>
      <c r="L3285">
        <v>172</v>
      </c>
      <c r="M3285" t="s">
        <v>54</v>
      </c>
      <c r="N3285">
        <v>3284</v>
      </c>
      <c r="O3285">
        <v>3</v>
      </c>
    </row>
    <row r="3286" spans="1:15" x14ac:dyDescent="0.3">
      <c r="A3286" t="s">
        <v>12534</v>
      </c>
      <c r="B3286" t="s">
        <v>12535</v>
      </c>
      <c r="C3286" s="1" t="str">
        <f t="shared" si="516"/>
        <v>21:0161</v>
      </c>
      <c r="D3286" s="1" t="str">
        <f t="shared" si="513"/>
        <v>21:0087</v>
      </c>
      <c r="E3286" t="s">
        <v>12536</v>
      </c>
      <c r="F3286" t="s">
        <v>12537</v>
      </c>
      <c r="H3286">
        <v>55.3815101</v>
      </c>
      <c r="I3286">
        <v>-104.3786049</v>
      </c>
      <c r="J3286" s="1" t="str">
        <f t="shared" si="514"/>
        <v>NGR lake sediment grab sample</v>
      </c>
      <c r="K3286" s="1" t="str">
        <f t="shared" si="515"/>
        <v>&lt;177 micron (NGR)</v>
      </c>
      <c r="L3286">
        <v>172</v>
      </c>
      <c r="M3286" t="s">
        <v>59</v>
      </c>
      <c r="N3286">
        <v>3285</v>
      </c>
      <c r="O3286">
        <v>5</v>
      </c>
    </row>
    <row r="3287" spans="1:15" x14ac:dyDescent="0.3">
      <c r="A3287" t="s">
        <v>12538</v>
      </c>
      <c r="B3287" t="s">
        <v>12539</v>
      </c>
      <c r="C3287" s="1" t="str">
        <f t="shared" si="516"/>
        <v>21:0161</v>
      </c>
      <c r="D3287" s="1" t="str">
        <f t="shared" si="513"/>
        <v>21:0087</v>
      </c>
      <c r="E3287" t="s">
        <v>12540</v>
      </c>
      <c r="F3287" t="s">
        <v>12541</v>
      </c>
      <c r="H3287">
        <v>55.407654399999998</v>
      </c>
      <c r="I3287">
        <v>-104.3955677</v>
      </c>
      <c r="J3287" s="1" t="str">
        <f t="shared" si="514"/>
        <v>NGR lake sediment grab sample</v>
      </c>
      <c r="K3287" s="1" t="str">
        <f t="shared" si="515"/>
        <v>&lt;177 micron (NGR)</v>
      </c>
      <c r="L3287">
        <v>172</v>
      </c>
      <c r="M3287" t="s">
        <v>105</v>
      </c>
      <c r="N3287">
        <v>3286</v>
      </c>
      <c r="O3287">
        <v>1</v>
      </c>
    </row>
    <row r="3288" spans="1:15" x14ac:dyDescent="0.3">
      <c r="A3288" t="s">
        <v>12542</v>
      </c>
      <c r="B3288" t="s">
        <v>12543</v>
      </c>
      <c r="C3288" s="1" t="str">
        <f t="shared" si="516"/>
        <v>21:0161</v>
      </c>
      <c r="D3288" s="1" t="str">
        <f t="shared" si="513"/>
        <v>21:0087</v>
      </c>
      <c r="E3288" t="s">
        <v>12544</v>
      </c>
      <c r="F3288" t="s">
        <v>12545</v>
      </c>
      <c r="H3288">
        <v>55.432366199999997</v>
      </c>
      <c r="I3288">
        <v>-104.49475150000001</v>
      </c>
      <c r="J3288" s="1" t="str">
        <f t="shared" si="514"/>
        <v>NGR lake sediment grab sample</v>
      </c>
      <c r="K3288" s="1" t="str">
        <f t="shared" si="515"/>
        <v>&lt;177 micron (NGR)</v>
      </c>
      <c r="L3288">
        <v>172</v>
      </c>
      <c r="M3288" t="s">
        <v>110</v>
      </c>
      <c r="N3288">
        <v>3287</v>
      </c>
      <c r="O3288">
        <v>15</v>
      </c>
    </row>
    <row r="3289" spans="1:15" x14ac:dyDescent="0.3">
      <c r="A3289" t="s">
        <v>12546</v>
      </c>
      <c r="B3289" t="s">
        <v>12547</v>
      </c>
      <c r="C3289" s="1" t="str">
        <f t="shared" si="516"/>
        <v>21:0161</v>
      </c>
      <c r="D3289" s="1" t="str">
        <f t="shared" si="513"/>
        <v>21:0087</v>
      </c>
      <c r="E3289" t="s">
        <v>12548</v>
      </c>
      <c r="F3289" t="s">
        <v>12549</v>
      </c>
      <c r="H3289">
        <v>55.4397764</v>
      </c>
      <c r="I3289">
        <v>-104.55155910000001</v>
      </c>
      <c r="J3289" s="1" t="str">
        <f t="shared" si="514"/>
        <v>NGR lake sediment grab sample</v>
      </c>
      <c r="K3289" s="1" t="str">
        <f t="shared" si="515"/>
        <v>&lt;177 micron (NGR)</v>
      </c>
      <c r="L3289">
        <v>172</v>
      </c>
      <c r="M3289" t="s">
        <v>115</v>
      </c>
      <c r="N3289">
        <v>3288</v>
      </c>
      <c r="O3289">
        <v>34</v>
      </c>
    </row>
    <row r="3290" spans="1:15" x14ac:dyDescent="0.3">
      <c r="A3290" t="s">
        <v>12550</v>
      </c>
      <c r="B3290" t="s">
        <v>12551</v>
      </c>
      <c r="C3290" s="1" t="str">
        <f t="shared" si="516"/>
        <v>21:0161</v>
      </c>
      <c r="D3290" s="1" t="str">
        <f t="shared" si="513"/>
        <v>21:0087</v>
      </c>
      <c r="E3290" t="s">
        <v>12552</v>
      </c>
      <c r="F3290" t="s">
        <v>12553</v>
      </c>
      <c r="H3290">
        <v>55.443590999999998</v>
      </c>
      <c r="I3290">
        <v>-104.6163274</v>
      </c>
      <c r="J3290" s="1" t="str">
        <f t="shared" si="514"/>
        <v>NGR lake sediment grab sample</v>
      </c>
      <c r="K3290" s="1" t="str">
        <f t="shared" si="515"/>
        <v>&lt;177 micron (NGR)</v>
      </c>
      <c r="L3290">
        <v>172</v>
      </c>
      <c r="M3290" t="s">
        <v>176</v>
      </c>
      <c r="N3290">
        <v>3289</v>
      </c>
      <c r="O3290">
        <v>14</v>
      </c>
    </row>
    <row r="3291" spans="1:15" x14ac:dyDescent="0.3">
      <c r="A3291" t="s">
        <v>12554</v>
      </c>
      <c r="B3291" t="s">
        <v>12555</v>
      </c>
      <c r="C3291" s="1" t="str">
        <f t="shared" si="516"/>
        <v>21:0161</v>
      </c>
      <c r="D3291" s="1" t="str">
        <f>HYPERLINK("http://geochem.nrcan.gc.ca/cdogs/content/svy/svy_e.htm", "")</f>
        <v/>
      </c>
      <c r="G3291" s="1" t="str">
        <f>HYPERLINK("http://geochem.nrcan.gc.ca/cdogs/content/cr_/cr_00003_e.htm", "3")</f>
        <v>3</v>
      </c>
      <c r="J3291" t="s">
        <v>22</v>
      </c>
      <c r="K3291" t="s">
        <v>23</v>
      </c>
      <c r="L3291">
        <v>172</v>
      </c>
      <c r="M3291" t="s">
        <v>24</v>
      </c>
      <c r="N3291">
        <v>3290</v>
      </c>
      <c r="O3291">
        <v>14.5</v>
      </c>
    </row>
    <row r="3292" spans="1:15" x14ac:dyDescent="0.3">
      <c r="A3292" t="s">
        <v>12556</v>
      </c>
      <c r="B3292" t="s">
        <v>12557</v>
      </c>
      <c r="C3292" s="1" t="str">
        <f t="shared" si="516"/>
        <v>21:0161</v>
      </c>
      <c r="D3292" s="1" t="str">
        <f t="shared" ref="D3292:D3305" si="517">HYPERLINK("http://geochem.nrcan.gc.ca/cdogs/content/svy/svy210087_e.htm", "21:0087")</f>
        <v>21:0087</v>
      </c>
      <c r="E3292" t="s">
        <v>12558</v>
      </c>
      <c r="F3292" t="s">
        <v>12559</v>
      </c>
      <c r="H3292">
        <v>55.452711700000002</v>
      </c>
      <c r="I3292">
        <v>-104.6620918</v>
      </c>
      <c r="J3292" s="1" t="str">
        <f t="shared" ref="J3292:J3305" si="518">HYPERLINK("http://geochem.nrcan.gc.ca/cdogs/content/kwd/kwd020027_e.htm", "NGR lake sediment grab sample")</f>
        <v>NGR lake sediment grab sample</v>
      </c>
      <c r="K3292" s="1" t="str">
        <f t="shared" ref="K3292:K3305" si="519">HYPERLINK("http://geochem.nrcan.gc.ca/cdogs/content/kwd/kwd080006_e.htm", "&lt;177 micron (NGR)")</f>
        <v>&lt;177 micron (NGR)</v>
      </c>
      <c r="L3292">
        <v>172</v>
      </c>
      <c r="M3292" t="s">
        <v>183</v>
      </c>
      <c r="N3292">
        <v>3291</v>
      </c>
      <c r="O3292">
        <v>33</v>
      </c>
    </row>
    <row r="3293" spans="1:15" x14ac:dyDescent="0.3">
      <c r="A3293" t="s">
        <v>12560</v>
      </c>
      <c r="B3293" t="s">
        <v>12561</v>
      </c>
      <c r="C3293" s="1" t="str">
        <f t="shared" si="516"/>
        <v>21:0161</v>
      </c>
      <c r="D3293" s="1" t="str">
        <f t="shared" si="517"/>
        <v>21:0087</v>
      </c>
      <c r="E3293" t="s">
        <v>12562</v>
      </c>
      <c r="F3293" t="s">
        <v>12563</v>
      </c>
      <c r="H3293">
        <v>55.4814869</v>
      </c>
      <c r="I3293">
        <v>-104.6697575</v>
      </c>
      <c r="J3293" s="1" t="str">
        <f t="shared" si="518"/>
        <v>NGR lake sediment grab sample</v>
      </c>
      <c r="K3293" s="1" t="str">
        <f t="shared" si="519"/>
        <v>&lt;177 micron (NGR)</v>
      </c>
      <c r="L3293">
        <v>172</v>
      </c>
      <c r="M3293" t="s">
        <v>68</v>
      </c>
      <c r="N3293">
        <v>3292</v>
      </c>
      <c r="O3293">
        <v>17</v>
      </c>
    </row>
    <row r="3294" spans="1:15" x14ac:dyDescent="0.3">
      <c r="A3294" t="s">
        <v>12564</v>
      </c>
      <c r="B3294" t="s">
        <v>12565</v>
      </c>
      <c r="C3294" s="1" t="str">
        <f t="shared" si="516"/>
        <v>21:0161</v>
      </c>
      <c r="D3294" s="1" t="str">
        <f t="shared" si="517"/>
        <v>21:0087</v>
      </c>
      <c r="E3294" t="s">
        <v>12562</v>
      </c>
      <c r="F3294" t="s">
        <v>12566</v>
      </c>
      <c r="H3294">
        <v>55.4814869</v>
      </c>
      <c r="I3294">
        <v>-104.6697575</v>
      </c>
      <c r="J3294" s="1" t="str">
        <f t="shared" si="518"/>
        <v>NGR lake sediment grab sample</v>
      </c>
      <c r="K3294" s="1" t="str">
        <f t="shared" si="519"/>
        <v>&lt;177 micron (NGR)</v>
      </c>
      <c r="L3294">
        <v>172</v>
      </c>
      <c r="M3294" t="s">
        <v>72</v>
      </c>
      <c r="N3294">
        <v>3293</v>
      </c>
      <c r="O3294">
        <v>18</v>
      </c>
    </row>
    <row r="3295" spans="1:15" x14ac:dyDescent="0.3">
      <c r="A3295" t="s">
        <v>12567</v>
      </c>
      <c r="B3295" t="s">
        <v>12568</v>
      </c>
      <c r="C3295" s="1" t="str">
        <f t="shared" si="516"/>
        <v>21:0161</v>
      </c>
      <c r="D3295" s="1" t="str">
        <f t="shared" si="517"/>
        <v>21:0087</v>
      </c>
      <c r="E3295" t="s">
        <v>12569</v>
      </c>
      <c r="F3295" t="s">
        <v>12570</v>
      </c>
      <c r="H3295">
        <v>55.497738099999999</v>
      </c>
      <c r="I3295">
        <v>-104.6996972</v>
      </c>
      <c r="J3295" s="1" t="str">
        <f t="shared" si="518"/>
        <v>NGR lake sediment grab sample</v>
      </c>
      <c r="K3295" s="1" t="str">
        <f t="shared" si="519"/>
        <v>&lt;177 micron (NGR)</v>
      </c>
      <c r="L3295">
        <v>172</v>
      </c>
      <c r="M3295" t="s">
        <v>188</v>
      </c>
      <c r="N3295">
        <v>3294</v>
      </c>
      <c r="O3295">
        <v>21</v>
      </c>
    </row>
    <row r="3296" spans="1:15" x14ac:dyDescent="0.3">
      <c r="A3296" t="s">
        <v>12571</v>
      </c>
      <c r="B3296" t="s">
        <v>12572</v>
      </c>
      <c r="C3296" s="1" t="str">
        <f t="shared" si="516"/>
        <v>21:0161</v>
      </c>
      <c r="D3296" s="1" t="str">
        <f t="shared" si="517"/>
        <v>21:0087</v>
      </c>
      <c r="E3296" t="s">
        <v>12573</v>
      </c>
      <c r="F3296" t="s">
        <v>12574</v>
      </c>
      <c r="H3296">
        <v>55.506897700000003</v>
      </c>
      <c r="I3296">
        <v>-104.78195890000001</v>
      </c>
      <c r="J3296" s="1" t="str">
        <f t="shared" si="518"/>
        <v>NGR lake sediment grab sample</v>
      </c>
      <c r="K3296" s="1" t="str">
        <f t="shared" si="519"/>
        <v>&lt;177 micron (NGR)</v>
      </c>
      <c r="L3296">
        <v>172</v>
      </c>
      <c r="M3296" t="s">
        <v>193</v>
      </c>
      <c r="N3296">
        <v>3295</v>
      </c>
      <c r="O3296">
        <v>48</v>
      </c>
    </row>
    <row r="3297" spans="1:15" x14ac:dyDescent="0.3">
      <c r="A3297" t="s">
        <v>12575</v>
      </c>
      <c r="B3297" t="s">
        <v>12576</v>
      </c>
      <c r="C3297" s="1" t="str">
        <f t="shared" si="516"/>
        <v>21:0161</v>
      </c>
      <c r="D3297" s="1" t="str">
        <f t="shared" si="517"/>
        <v>21:0087</v>
      </c>
      <c r="E3297" t="s">
        <v>12504</v>
      </c>
      <c r="F3297" t="s">
        <v>12577</v>
      </c>
      <c r="H3297">
        <v>55.238913799999999</v>
      </c>
      <c r="I3297">
        <v>-104.2675991</v>
      </c>
      <c r="J3297" s="1" t="str">
        <f t="shared" si="518"/>
        <v>NGR lake sediment grab sample</v>
      </c>
      <c r="K3297" s="1" t="str">
        <f t="shared" si="519"/>
        <v>&lt;177 micron (NGR)</v>
      </c>
      <c r="L3297">
        <v>172</v>
      </c>
      <c r="M3297" t="s">
        <v>197</v>
      </c>
      <c r="N3297">
        <v>3296</v>
      </c>
      <c r="O3297">
        <v>2</v>
      </c>
    </row>
    <row r="3298" spans="1:15" x14ac:dyDescent="0.3">
      <c r="A3298" t="s">
        <v>12578</v>
      </c>
      <c r="B3298" t="s">
        <v>12579</v>
      </c>
      <c r="C3298" s="1" t="str">
        <f t="shared" si="516"/>
        <v>21:0161</v>
      </c>
      <c r="D3298" s="1" t="str">
        <f t="shared" si="517"/>
        <v>21:0087</v>
      </c>
      <c r="E3298" t="s">
        <v>12580</v>
      </c>
      <c r="F3298" t="s">
        <v>12581</v>
      </c>
      <c r="H3298">
        <v>55.6702613</v>
      </c>
      <c r="I3298">
        <v>-104.6999692</v>
      </c>
      <c r="J3298" s="1" t="str">
        <f t="shared" si="518"/>
        <v>NGR lake sediment grab sample</v>
      </c>
      <c r="K3298" s="1" t="str">
        <f t="shared" si="519"/>
        <v>&lt;177 micron (NGR)</v>
      </c>
      <c r="L3298">
        <v>173</v>
      </c>
      <c r="M3298" t="s">
        <v>19</v>
      </c>
      <c r="N3298">
        <v>3297</v>
      </c>
      <c r="O3298">
        <v>46</v>
      </c>
    </row>
    <row r="3299" spans="1:15" x14ac:dyDescent="0.3">
      <c r="A3299" t="s">
        <v>12582</v>
      </c>
      <c r="B3299" t="s">
        <v>12583</v>
      </c>
      <c r="C3299" s="1" t="str">
        <f t="shared" si="516"/>
        <v>21:0161</v>
      </c>
      <c r="D3299" s="1" t="str">
        <f t="shared" si="517"/>
        <v>21:0087</v>
      </c>
      <c r="E3299" t="s">
        <v>12584</v>
      </c>
      <c r="F3299" t="s">
        <v>12585</v>
      </c>
      <c r="H3299">
        <v>55.695307399999997</v>
      </c>
      <c r="I3299">
        <v>-104.65682390000001</v>
      </c>
      <c r="J3299" s="1" t="str">
        <f t="shared" si="518"/>
        <v>NGR lake sediment grab sample</v>
      </c>
      <c r="K3299" s="1" t="str">
        <f t="shared" si="519"/>
        <v>&lt;177 micron (NGR)</v>
      </c>
      <c r="L3299">
        <v>173</v>
      </c>
      <c r="M3299" t="s">
        <v>29</v>
      </c>
      <c r="N3299">
        <v>3298</v>
      </c>
      <c r="O3299">
        <v>49</v>
      </c>
    </row>
    <row r="3300" spans="1:15" x14ac:dyDescent="0.3">
      <c r="A3300" t="s">
        <v>12586</v>
      </c>
      <c r="B3300" t="s">
        <v>12587</v>
      </c>
      <c r="C3300" s="1" t="str">
        <f t="shared" si="516"/>
        <v>21:0161</v>
      </c>
      <c r="D3300" s="1" t="str">
        <f t="shared" si="517"/>
        <v>21:0087</v>
      </c>
      <c r="E3300" t="s">
        <v>12588</v>
      </c>
      <c r="F3300" t="s">
        <v>12589</v>
      </c>
      <c r="H3300">
        <v>55.724789999999999</v>
      </c>
      <c r="I3300">
        <v>-104.60084209999999</v>
      </c>
      <c r="J3300" s="1" t="str">
        <f t="shared" si="518"/>
        <v>NGR lake sediment grab sample</v>
      </c>
      <c r="K3300" s="1" t="str">
        <f t="shared" si="519"/>
        <v>&lt;177 micron (NGR)</v>
      </c>
      <c r="L3300">
        <v>173</v>
      </c>
      <c r="M3300" t="s">
        <v>120</v>
      </c>
      <c r="N3300">
        <v>3299</v>
      </c>
      <c r="O3300">
        <v>41</v>
      </c>
    </row>
    <row r="3301" spans="1:15" x14ac:dyDescent="0.3">
      <c r="A3301" t="s">
        <v>12590</v>
      </c>
      <c r="B3301" t="s">
        <v>12591</v>
      </c>
      <c r="C3301" s="1" t="str">
        <f t="shared" si="516"/>
        <v>21:0161</v>
      </c>
      <c r="D3301" s="1" t="str">
        <f t="shared" si="517"/>
        <v>21:0087</v>
      </c>
      <c r="E3301" t="s">
        <v>12592</v>
      </c>
      <c r="F3301" t="s">
        <v>12593</v>
      </c>
      <c r="H3301">
        <v>55.752426100000001</v>
      </c>
      <c r="I3301">
        <v>-104.53842349999999</v>
      </c>
      <c r="J3301" s="1" t="str">
        <f t="shared" si="518"/>
        <v>NGR lake sediment grab sample</v>
      </c>
      <c r="K3301" s="1" t="str">
        <f t="shared" si="519"/>
        <v>&lt;177 micron (NGR)</v>
      </c>
      <c r="L3301">
        <v>173</v>
      </c>
      <c r="M3301" t="s">
        <v>34</v>
      </c>
      <c r="N3301">
        <v>3300</v>
      </c>
      <c r="O3301">
        <v>31.5</v>
      </c>
    </row>
    <row r="3302" spans="1:15" x14ac:dyDescent="0.3">
      <c r="A3302" t="s">
        <v>12594</v>
      </c>
      <c r="B3302" t="s">
        <v>12595</v>
      </c>
      <c r="C3302" s="1" t="str">
        <f t="shared" si="516"/>
        <v>21:0161</v>
      </c>
      <c r="D3302" s="1" t="str">
        <f t="shared" si="517"/>
        <v>21:0087</v>
      </c>
      <c r="E3302" t="s">
        <v>12596</v>
      </c>
      <c r="F3302" t="s">
        <v>12597</v>
      </c>
      <c r="H3302">
        <v>55.791923699999998</v>
      </c>
      <c r="I3302">
        <v>-104.5283867</v>
      </c>
      <c r="J3302" s="1" t="str">
        <f t="shared" si="518"/>
        <v>NGR lake sediment grab sample</v>
      </c>
      <c r="K3302" s="1" t="str">
        <f t="shared" si="519"/>
        <v>&lt;177 micron (NGR)</v>
      </c>
      <c r="L3302">
        <v>173</v>
      </c>
      <c r="M3302" t="s">
        <v>39</v>
      </c>
      <c r="N3302">
        <v>3301</v>
      </c>
      <c r="O3302">
        <v>34.5</v>
      </c>
    </row>
    <row r="3303" spans="1:15" x14ac:dyDescent="0.3">
      <c r="A3303" t="s">
        <v>12598</v>
      </c>
      <c r="B3303" t="s">
        <v>12599</v>
      </c>
      <c r="C3303" s="1" t="str">
        <f t="shared" si="516"/>
        <v>21:0161</v>
      </c>
      <c r="D3303" s="1" t="str">
        <f t="shared" si="517"/>
        <v>21:0087</v>
      </c>
      <c r="E3303" t="s">
        <v>12600</v>
      </c>
      <c r="F3303" t="s">
        <v>12601</v>
      </c>
      <c r="H3303">
        <v>55.794518699999998</v>
      </c>
      <c r="I3303">
        <v>-104.5028358</v>
      </c>
      <c r="J3303" s="1" t="str">
        <f t="shared" si="518"/>
        <v>NGR lake sediment grab sample</v>
      </c>
      <c r="K3303" s="1" t="str">
        <f t="shared" si="519"/>
        <v>&lt;177 micron (NGR)</v>
      </c>
      <c r="L3303">
        <v>173</v>
      </c>
      <c r="M3303" t="s">
        <v>44</v>
      </c>
      <c r="N3303">
        <v>3302</v>
      </c>
      <c r="O3303">
        <v>32.5</v>
      </c>
    </row>
    <row r="3304" spans="1:15" x14ac:dyDescent="0.3">
      <c r="A3304" t="s">
        <v>12602</v>
      </c>
      <c r="B3304" t="s">
        <v>12603</v>
      </c>
      <c r="C3304" s="1" t="str">
        <f t="shared" si="516"/>
        <v>21:0161</v>
      </c>
      <c r="D3304" s="1" t="str">
        <f t="shared" si="517"/>
        <v>21:0087</v>
      </c>
      <c r="E3304" t="s">
        <v>12604</v>
      </c>
      <c r="F3304" t="s">
        <v>12605</v>
      </c>
      <c r="H3304">
        <v>55.815050999999997</v>
      </c>
      <c r="I3304">
        <v>-104.4706577</v>
      </c>
      <c r="J3304" s="1" t="str">
        <f t="shared" si="518"/>
        <v>NGR lake sediment grab sample</v>
      </c>
      <c r="K3304" s="1" t="str">
        <f t="shared" si="519"/>
        <v>&lt;177 micron (NGR)</v>
      </c>
      <c r="L3304">
        <v>173</v>
      </c>
      <c r="M3304" t="s">
        <v>49</v>
      </c>
      <c r="N3304">
        <v>3303</v>
      </c>
      <c r="O3304">
        <v>38</v>
      </c>
    </row>
    <row r="3305" spans="1:15" x14ac:dyDescent="0.3">
      <c r="A3305" t="s">
        <v>12606</v>
      </c>
      <c r="B3305" t="s">
        <v>12607</v>
      </c>
      <c r="C3305" s="1" t="str">
        <f t="shared" si="516"/>
        <v>21:0161</v>
      </c>
      <c r="D3305" s="1" t="str">
        <f t="shared" si="517"/>
        <v>21:0087</v>
      </c>
      <c r="E3305" t="s">
        <v>12608</v>
      </c>
      <c r="F3305" t="s">
        <v>12609</v>
      </c>
      <c r="H3305">
        <v>55.816670100000003</v>
      </c>
      <c r="I3305">
        <v>-104.4307391</v>
      </c>
      <c r="J3305" s="1" t="str">
        <f t="shared" si="518"/>
        <v>NGR lake sediment grab sample</v>
      </c>
      <c r="K3305" s="1" t="str">
        <f t="shared" si="519"/>
        <v>&lt;177 micron (NGR)</v>
      </c>
      <c r="L3305">
        <v>173</v>
      </c>
      <c r="M3305" t="s">
        <v>54</v>
      </c>
      <c r="N3305">
        <v>3304</v>
      </c>
      <c r="O3305">
        <v>16.5</v>
      </c>
    </row>
    <row r="3306" spans="1:15" x14ac:dyDescent="0.3">
      <c r="A3306" t="s">
        <v>12610</v>
      </c>
      <c r="B3306" t="s">
        <v>12611</v>
      </c>
      <c r="C3306" s="1" t="str">
        <f t="shared" si="516"/>
        <v>21:0161</v>
      </c>
      <c r="D3306" s="1" t="str">
        <f>HYPERLINK("http://geochem.nrcan.gc.ca/cdogs/content/svy/svy_e.htm", "")</f>
        <v/>
      </c>
      <c r="G3306" s="1" t="str">
        <f>HYPERLINK("http://geochem.nrcan.gc.ca/cdogs/content/cr_/cr_00004_e.htm", "4")</f>
        <v>4</v>
      </c>
      <c r="J3306" t="s">
        <v>22</v>
      </c>
      <c r="K3306" t="s">
        <v>23</v>
      </c>
      <c r="L3306">
        <v>173</v>
      </c>
      <c r="M3306" t="s">
        <v>24</v>
      </c>
      <c r="N3306">
        <v>3305</v>
      </c>
      <c r="O3306">
        <v>25</v>
      </c>
    </row>
    <row r="3307" spans="1:15" x14ac:dyDescent="0.3">
      <c r="A3307" t="s">
        <v>12612</v>
      </c>
      <c r="B3307" t="s">
        <v>12613</v>
      </c>
      <c r="C3307" s="1" t="str">
        <f t="shared" si="516"/>
        <v>21:0161</v>
      </c>
      <c r="D3307" s="1" t="str">
        <f t="shared" ref="D3307:D3330" si="520">HYPERLINK("http://geochem.nrcan.gc.ca/cdogs/content/svy/svy210087_e.htm", "21:0087")</f>
        <v>21:0087</v>
      </c>
      <c r="E3307" t="s">
        <v>12614</v>
      </c>
      <c r="F3307" t="s">
        <v>12615</v>
      </c>
      <c r="H3307">
        <v>55.8487759</v>
      </c>
      <c r="I3307">
        <v>-104.380757</v>
      </c>
      <c r="J3307" s="1" t="str">
        <f t="shared" ref="J3307:J3330" si="521">HYPERLINK("http://geochem.nrcan.gc.ca/cdogs/content/kwd/kwd020027_e.htm", "NGR lake sediment grab sample")</f>
        <v>NGR lake sediment grab sample</v>
      </c>
      <c r="K3307" s="1" t="str">
        <f t="shared" ref="K3307:K3330" si="522">HYPERLINK("http://geochem.nrcan.gc.ca/cdogs/content/kwd/kwd080006_e.htm", "&lt;177 micron (NGR)")</f>
        <v>&lt;177 micron (NGR)</v>
      </c>
      <c r="L3307">
        <v>173</v>
      </c>
      <c r="M3307" t="s">
        <v>68</v>
      </c>
      <c r="N3307">
        <v>3306</v>
      </c>
      <c r="O3307">
        <v>1.5</v>
      </c>
    </row>
    <row r="3308" spans="1:15" x14ac:dyDescent="0.3">
      <c r="A3308" t="s">
        <v>12616</v>
      </c>
      <c r="B3308" t="s">
        <v>12617</v>
      </c>
      <c r="C3308" s="1" t="str">
        <f t="shared" si="516"/>
        <v>21:0161</v>
      </c>
      <c r="D3308" s="1" t="str">
        <f t="shared" si="520"/>
        <v>21:0087</v>
      </c>
      <c r="E3308" t="s">
        <v>12614</v>
      </c>
      <c r="F3308" t="s">
        <v>12618</v>
      </c>
      <c r="H3308">
        <v>55.8487759</v>
      </c>
      <c r="I3308">
        <v>-104.380757</v>
      </c>
      <c r="J3308" s="1" t="str">
        <f t="shared" si="521"/>
        <v>NGR lake sediment grab sample</v>
      </c>
      <c r="K3308" s="1" t="str">
        <f t="shared" si="522"/>
        <v>&lt;177 micron (NGR)</v>
      </c>
      <c r="L3308">
        <v>173</v>
      </c>
      <c r="M3308" t="s">
        <v>72</v>
      </c>
      <c r="N3308">
        <v>3307</v>
      </c>
      <c r="O3308">
        <v>1.5</v>
      </c>
    </row>
    <row r="3309" spans="1:15" x14ac:dyDescent="0.3">
      <c r="A3309" t="s">
        <v>12619</v>
      </c>
      <c r="B3309" t="s">
        <v>12620</v>
      </c>
      <c r="C3309" s="1" t="str">
        <f t="shared" si="516"/>
        <v>21:0161</v>
      </c>
      <c r="D3309" s="1" t="str">
        <f t="shared" si="520"/>
        <v>21:0087</v>
      </c>
      <c r="E3309" t="s">
        <v>12621</v>
      </c>
      <c r="F3309" t="s">
        <v>12622</v>
      </c>
      <c r="H3309">
        <v>55.885344199999999</v>
      </c>
      <c r="I3309">
        <v>-104.32901630000001</v>
      </c>
      <c r="J3309" s="1" t="str">
        <f t="shared" si="521"/>
        <v>NGR lake sediment grab sample</v>
      </c>
      <c r="K3309" s="1" t="str">
        <f t="shared" si="522"/>
        <v>&lt;177 micron (NGR)</v>
      </c>
      <c r="L3309">
        <v>173</v>
      </c>
      <c r="M3309" t="s">
        <v>59</v>
      </c>
      <c r="N3309">
        <v>3308</v>
      </c>
      <c r="O3309">
        <v>25.5</v>
      </c>
    </row>
    <row r="3310" spans="1:15" x14ac:dyDescent="0.3">
      <c r="A3310" t="s">
        <v>12623</v>
      </c>
      <c r="B3310" t="s">
        <v>12624</v>
      </c>
      <c r="C3310" s="1" t="str">
        <f t="shared" si="516"/>
        <v>21:0161</v>
      </c>
      <c r="D3310" s="1" t="str">
        <f t="shared" si="520"/>
        <v>21:0087</v>
      </c>
      <c r="E3310" t="s">
        <v>12625</v>
      </c>
      <c r="F3310" t="s">
        <v>12626</v>
      </c>
      <c r="H3310">
        <v>55.907571799999999</v>
      </c>
      <c r="I3310">
        <v>-104.28704209999999</v>
      </c>
      <c r="J3310" s="1" t="str">
        <f t="shared" si="521"/>
        <v>NGR lake sediment grab sample</v>
      </c>
      <c r="K3310" s="1" t="str">
        <f t="shared" si="522"/>
        <v>&lt;177 micron (NGR)</v>
      </c>
      <c r="L3310">
        <v>173</v>
      </c>
      <c r="M3310" t="s">
        <v>105</v>
      </c>
      <c r="N3310">
        <v>3309</v>
      </c>
      <c r="O3310">
        <v>24.5</v>
      </c>
    </row>
    <row r="3311" spans="1:15" x14ac:dyDescent="0.3">
      <c r="A3311" t="s">
        <v>12627</v>
      </c>
      <c r="B3311" t="s">
        <v>12628</v>
      </c>
      <c r="C3311" s="1" t="str">
        <f t="shared" si="516"/>
        <v>21:0161</v>
      </c>
      <c r="D3311" s="1" t="str">
        <f t="shared" si="520"/>
        <v>21:0087</v>
      </c>
      <c r="E3311" t="s">
        <v>12629</v>
      </c>
      <c r="F3311" t="s">
        <v>12630</v>
      </c>
      <c r="H3311">
        <v>55.914270399999999</v>
      </c>
      <c r="I3311">
        <v>-104.20692390000001</v>
      </c>
      <c r="J3311" s="1" t="str">
        <f t="shared" si="521"/>
        <v>NGR lake sediment grab sample</v>
      </c>
      <c r="K3311" s="1" t="str">
        <f t="shared" si="522"/>
        <v>&lt;177 micron (NGR)</v>
      </c>
      <c r="L3311">
        <v>173</v>
      </c>
      <c r="M3311" t="s">
        <v>110</v>
      </c>
      <c r="N3311">
        <v>3310</v>
      </c>
      <c r="O3311">
        <v>17.5</v>
      </c>
    </row>
    <row r="3312" spans="1:15" x14ac:dyDescent="0.3">
      <c r="A3312" t="s">
        <v>12631</v>
      </c>
      <c r="B3312" t="s">
        <v>12632</v>
      </c>
      <c r="C3312" s="1" t="str">
        <f t="shared" si="516"/>
        <v>21:0161</v>
      </c>
      <c r="D3312" s="1" t="str">
        <f t="shared" si="520"/>
        <v>21:0087</v>
      </c>
      <c r="E3312" t="s">
        <v>12633</v>
      </c>
      <c r="F3312" t="s">
        <v>12634</v>
      </c>
      <c r="H3312">
        <v>55.922178000000002</v>
      </c>
      <c r="I3312">
        <v>-104.1795585</v>
      </c>
      <c r="J3312" s="1" t="str">
        <f t="shared" si="521"/>
        <v>NGR lake sediment grab sample</v>
      </c>
      <c r="K3312" s="1" t="str">
        <f t="shared" si="522"/>
        <v>&lt;177 micron (NGR)</v>
      </c>
      <c r="L3312">
        <v>173</v>
      </c>
      <c r="M3312" t="s">
        <v>115</v>
      </c>
      <c r="N3312">
        <v>3311</v>
      </c>
      <c r="O3312">
        <v>18</v>
      </c>
    </row>
    <row r="3313" spans="1:15" x14ac:dyDescent="0.3">
      <c r="A3313" t="s">
        <v>12635</v>
      </c>
      <c r="B3313" t="s">
        <v>12636</v>
      </c>
      <c r="C3313" s="1" t="str">
        <f t="shared" si="516"/>
        <v>21:0161</v>
      </c>
      <c r="D3313" s="1" t="str">
        <f t="shared" si="520"/>
        <v>21:0087</v>
      </c>
      <c r="E3313" t="s">
        <v>12637</v>
      </c>
      <c r="F3313" t="s">
        <v>12638</v>
      </c>
      <c r="H3313">
        <v>55.953503599999998</v>
      </c>
      <c r="I3313">
        <v>-104.1612794</v>
      </c>
      <c r="J3313" s="1" t="str">
        <f t="shared" si="521"/>
        <v>NGR lake sediment grab sample</v>
      </c>
      <c r="K3313" s="1" t="str">
        <f t="shared" si="522"/>
        <v>&lt;177 micron (NGR)</v>
      </c>
      <c r="L3313">
        <v>173</v>
      </c>
      <c r="M3313" t="s">
        <v>176</v>
      </c>
      <c r="N3313">
        <v>3312</v>
      </c>
      <c r="O3313">
        <v>59</v>
      </c>
    </row>
    <row r="3314" spans="1:15" x14ac:dyDescent="0.3">
      <c r="A3314" t="s">
        <v>12639</v>
      </c>
      <c r="B3314" t="s">
        <v>12640</v>
      </c>
      <c r="C3314" s="1" t="str">
        <f t="shared" si="516"/>
        <v>21:0161</v>
      </c>
      <c r="D3314" s="1" t="str">
        <f t="shared" si="520"/>
        <v>21:0087</v>
      </c>
      <c r="E3314" t="s">
        <v>12641</v>
      </c>
      <c r="F3314" t="s">
        <v>12642</v>
      </c>
      <c r="H3314">
        <v>55.968275900000002</v>
      </c>
      <c r="I3314">
        <v>-104.09046549999999</v>
      </c>
      <c r="J3314" s="1" t="str">
        <f t="shared" si="521"/>
        <v>NGR lake sediment grab sample</v>
      </c>
      <c r="K3314" s="1" t="str">
        <f t="shared" si="522"/>
        <v>&lt;177 micron (NGR)</v>
      </c>
      <c r="L3314">
        <v>173</v>
      </c>
      <c r="M3314" t="s">
        <v>183</v>
      </c>
      <c r="N3314">
        <v>3313</v>
      </c>
      <c r="O3314">
        <v>22</v>
      </c>
    </row>
    <row r="3315" spans="1:15" x14ac:dyDescent="0.3">
      <c r="A3315" t="s">
        <v>12643</v>
      </c>
      <c r="B3315" t="s">
        <v>12644</v>
      </c>
      <c r="C3315" s="1" t="str">
        <f t="shared" si="516"/>
        <v>21:0161</v>
      </c>
      <c r="D3315" s="1" t="str">
        <f t="shared" si="520"/>
        <v>21:0087</v>
      </c>
      <c r="E3315" t="s">
        <v>12645</v>
      </c>
      <c r="F3315" t="s">
        <v>12646</v>
      </c>
      <c r="H3315">
        <v>55.984956199999999</v>
      </c>
      <c r="I3315">
        <v>-104.03878330000001</v>
      </c>
      <c r="J3315" s="1" t="str">
        <f t="shared" si="521"/>
        <v>NGR lake sediment grab sample</v>
      </c>
      <c r="K3315" s="1" t="str">
        <f t="shared" si="522"/>
        <v>&lt;177 micron (NGR)</v>
      </c>
      <c r="L3315">
        <v>173</v>
      </c>
      <c r="M3315" t="s">
        <v>188</v>
      </c>
      <c r="N3315">
        <v>3314</v>
      </c>
      <c r="O3315">
        <v>38.5</v>
      </c>
    </row>
    <row r="3316" spans="1:15" x14ac:dyDescent="0.3">
      <c r="A3316" t="s">
        <v>12647</v>
      </c>
      <c r="B3316" t="s">
        <v>12648</v>
      </c>
      <c r="C3316" s="1" t="str">
        <f t="shared" si="516"/>
        <v>21:0161</v>
      </c>
      <c r="D3316" s="1" t="str">
        <f t="shared" si="520"/>
        <v>21:0087</v>
      </c>
      <c r="E3316" t="s">
        <v>12649</v>
      </c>
      <c r="F3316" t="s">
        <v>12650</v>
      </c>
      <c r="H3316">
        <v>55.994838199999997</v>
      </c>
      <c r="I3316">
        <v>-104.0385381</v>
      </c>
      <c r="J3316" s="1" t="str">
        <f t="shared" si="521"/>
        <v>NGR lake sediment grab sample</v>
      </c>
      <c r="K3316" s="1" t="str">
        <f t="shared" si="522"/>
        <v>&lt;177 micron (NGR)</v>
      </c>
      <c r="L3316">
        <v>173</v>
      </c>
      <c r="M3316" t="s">
        <v>193</v>
      </c>
      <c r="N3316">
        <v>3315</v>
      </c>
      <c r="O3316">
        <v>46.5</v>
      </c>
    </row>
    <row r="3317" spans="1:15" x14ac:dyDescent="0.3">
      <c r="A3317" t="s">
        <v>12651</v>
      </c>
      <c r="B3317" t="s">
        <v>12652</v>
      </c>
      <c r="C3317" s="1" t="str">
        <f t="shared" si="516"/>
        <v>21:0161</v>
      </c>
      <c r="D3317" s="1" t="str">
        <f t="shared" si="520"/>
        <v>21:0087</v>
      </c>
      <c r="E3317" t="s">
        <v>12588</v>
      </c>
      <c r="F3317" t="s">
        <v>12653</v>
      </c>
      <c r="H3317">
        <v>55.724789999999999</v>
      </c>
      <c r="I3317">
        <v>-104.60084209999999</v>
      </c>
      <c r="J3317" s="1" t="str">
        <f t="shared" si="521"/>
        <v>NGR lake sediment grab sample</v>
      </c>
      <c r="K3317" s="1" t="str">
        <f t="shared" si="522"/>
        <v>&lt;177 micron (NGR)</v>
      </c>
      <c r="L3317">
        <v>173</v>
      </c>
      <c r="M3317" t="s">
        <v>197</v>
      </c>
      <c r="N3317">
        <v>3316</v>
      </c>
      <c r="O3317">
        <v>38</v>
      </c>
    </row>
    <row r="3318" spans="1:15" x14ac:dyDescent="0.3">
      <c r="A3318" t="s">
        <v>12654</v>
      </c>
      <c r="B3318" t="s">
        <v>12655</v>
      </c>
      <c r="C3318" s="1" t="str">
        <f t="shared" si="516"/>
        <v>21:0161</v>
      </c>
      <c r="D3318" s="1" t="str">
        <f t="shared" si="520"/>
        <v>21:0087</v>
      </c>
      <c r="E3318" t="s">
        <v>12656</v>
      </c>
      <c r="F3318" t="s">
        <v>12657</v>
      </c>
      <c r="H3318">
        <v>55.990058099999999</v>
      </c>
      <c r="I3318">
        <v>-104.1204121</v>
      </c>
      <c r="J3318" s="1" t="str">
        <f t="shared" si="521"/>
        <v>NGR lake sediment grab sample</v>
      </c>
      <c r="K3318" s="1" t="str">
        <f t="shared" si="522"/>
        <v>&lt;177 micron (NGR)</v>
      </c>
      <c r="L3318">
        <v>174</v>
      </c>
      <c r="M3318" t="s">
        <v>19</v>
      </c>
      <c r="N3318">
        <v>3317</v>
      </c>
      <c r="O3318">
        <v>22.5</v>
      </c>
    </row>
    <row r="3319" spans="1:15" x14ac:dyDescent="0.3">
      <c r="A3319" t="s">
        <v>12658</v>
      </c>
      <c r="B3319" t="s">
        <v>12659</v>
      </c>
      <c r="C3319" s="1" t="str">
        <f t="shared" si="516"/>
        <v>21:0161</v>
      </c>
      <c r="D3319" s="1" t="str">
        <f t="shared" si="520"/>
        <v>21:0087</v>
      </c>
      <c r="E3319" t="s">
        <v>12660</v>
      </c>
      <c r="F3319" t="s">
        <v>12661</v>
      </c>
      <c r="H3319">
        <v>55.973257500000003</v>
      </c>
      <c r="I3319">
        <v>-104.1592497</v>
      </c>
      <c r="J3319" s="1" t="str">
        <f t="shared" si="521"/>
        <v>NGR lake sediment grab sample</v>
      </c>
      <c r="K3319" s="1" t="str">
        <f t="shared" si="522"/>
        <v>&lt;177 micron (NGR)</v>
      </c>
      <c r="L3319">
        <v>174</v>
      </c>
      <c r="M3319" t="s">
        <v>29</v>
      </c>
      <c r="N3319">
        <v>3318</v>
      </c>
      <c r="O3319">
        <v>24</v>
      </c>
    </row>
    <row r="3320" spans="1:15" x14ac:dyDescent="0.3">
      <c r="A3320" t="s">
        <v>12662</v>
      </c>
      <c r="B3320" t="s">
        <v>12663</v>
      </c>
      <c r="C3320" s="1" t="str">
        <f t="shared" si="516"/>
        <v>21:0161</v>
      </c>
      <c r="D3320" s="1" t="str">
        <f t="shared" si="520"/>
        <v>21:0087</v>
      </c>
      <c r="E3320" t="s">
        <v>12664</v>
      </c>
      <c r="F3320" t="s">
        <v>12665</v>
      </c>
      <c r="H3320">
        <v>55.969063400000003</v>
      </c>
      <c r="I3320">
        <v>-104.2042014</v>
      </c>
      <c r="J3320" s="1" t="str">
        <f t="shared" si="521"/>
        <v>NGR lake sediment grab sample</v>
      </c>
      <c r="K3320" s="1" t="str">
        <f t="shared" si="522"/>
        <v>&lt;177 micron (NGR)</v>
      </c>
      <c r="L3320">
        <v>174</v>
      </c>
      <c r="M3320" t="s">
        <v>34</v>
      </c>
      <c r="N3320">
        <v>3319</v>
      </c>
      <c r="O3320">
        <v>19</v>
      </c>
    </row>
    <row r="3321" spans="1:15" x14ac:dyDescent="0.3">
      <c r="A3321" t="s">
        <v>12666</v>
      </c>
      <c r="B3321" t="s">
        <v>12667</v>
      </c>
      <c r="C3321" s="1" t="str">
        <f t="shared" si="516"/>
        <v>21:0161</v>
      </c>
      <c r="D3321" s="1" t="str">
        <f t="shared" si="520"/>
        <v>21:0087</v>
      </c>
      <c r="E3321" t="s">
        <v>12668</v>
      </c>
      <c r="F3321" t="s">
        <v>12669</v>
      </c>
      <c r="H3321">
        <v>55.948492100000003</v>
      </c>
      <c r="I3321">
        <v>-104.2190351</v>
      </c>
      <c r="J3321" s="1" t="str">
        <f t="shared" si="521"/>
        <v>NGR lake sediment grab sample</v>
      </c>
      <c r="K3321" s="1" t="str">
        <f t="shared" si="522"/>
        <v>&lt;177 micron (NGR)</v>
      </c>
      <c r="L3321">
        <v>174</v>
      </c>
      <c r="M3321" t="s">
        <v>39</v>
      </c>
      <c r="N3321">
        <v>3320</v>
      </c>
      <c r="O3321">
        <v>19.5</v>
      </c>
    </row>
    <row r="3322" spans="1:15" x14ac:dyDescent="0.3">
      <c r="A3322" t="s">
        <v>12670</v>
      </c>
      <c r="B3322" t="s">
        <v>12671</v>
      </c>
      <c r="C3322" s="1" t="str">
        <f t="shared" si="516"/>
        <v>21:0161</v>
      </c>
      <c r="D3322" s="1" t="str">
        <f t="shared" si="520"/>
        <v>21:0087</v>
      </c>
      <c r="E3322" t="s">
        <v>12672</v>
      </c>
      <c r="F3322" t="s">
        <v>12673</v>
      </c>
      <c r="H3322">
        <v>55.945268800000001</v>
      </c>
      <c r="I3322">
        <v>-104.2799449</v>
      </c>
      <c r="J3322" s="1" t="str">
        <f t="shared" si="521"/>
        <v>NGR lake sediment grab sample</v>
      </c>
      <c r="K3322" s="1" t="str">
        <f t="shared" si="522"/>
        <v>&lt;177 micron (NGR)</v>
      </c>
      <c r="L3322">
        <v>174</v>
      </c>
      <c r="M3322" t="s">
        <v>44</v>
      </c>
      <c r="N3322">
        <v>3321</v>
      </c>
      <c r="O3322">
        <v>9</v>
      </c>
    </row>
    <row r="3323" spans="1:15" x14ac:dyDescent="0.3">
      <c r="A3323" t="s">
        <v>12674</v>
      </c>
      <c r="B3323" t="s">
        <v>12675</v>
      </c>
      <c r="C3323" s="1" t="str">
        <f t="shared" si="516"/>
        <v>21:0161</v>
      </c>
      <c r="D3323" s="1" t="str">
        <f t="shared" si="520"/>
        <v>21:0087</v>
      </c>
      <c r="E3323" t="s">
        <v>12676</v>
      </c>
      <c r="F3323" t="s">
        <v>12677</v>
      </c>
      <c r="H3323">
        <v>55.932970400000002</v>
      </c>
      <c r="I3323">
        <v>-104.32979400000001</v>
      </c>
      <c r="J3323" s="1" t="str">
        <f t="shared" si="521"/>
        <v>NGR lake sediment grab sample</v>
      </c>
      <c r="K3323" s="1" t="str">
        <f t="shared" si="522"/>
        <v>&lt;177 micron (NGR)</v>
      </c>
      <c r="L3323">
        <v>174</v>
      </c>
      <c r="M3323" t="s">
        <v>49</v>
      </c>
      <c r="N3323">
        <v>3322</v>
      </c>
      <c r="O3323">
        <v>53</v>
      </c>
    </row>
    <row r="3324" spans="1:15" x14ac:dyDescent="0.3">
      <c r="A3324" t="s">
        <v>12678</v>
      </c>
      <c r="B3324" t="s">
        <v>12679</v>
      </c>
      <c r="C3324" s="1" t="str">
        <f t="shared" si="516"/>
        <v>21:0161</v>
      </c>
      <c r="D3324" s="1" t="str">
        <f t="shared" si="520"/>
        <v>21:0087</v>
      </c>
      <c r="E3324" t="s">
        <v>12680</v>
      </c>
      <c r="F3324" t="s">
        <v>12681</v>
      </c>
      <c r="H3324">
        <v>55.9168758</v>
      </c>
      <c r="I3324">
        <v>-104.34447179999999</v>
      </c>
      <c r="J3324" s="1" t="str">
        <f t="shared" si="521"/>
        <v>NGR lake sediment grab sample</v>
      </c>
      <c r="K3324" s="1" t="str">
        <f t="shared" si="522"/>
        <v>&lt;177 micron (NGR)</v>
      </c>
      <c r="L3324">
        <v>174</v>
      </c>
      <c r="M3324" t="s">
        <v>54</v>
      </c>
      <c r="N3324">
        <v>3323</v>
      </c>
      <c r="O3324">
        <v>51.5</v>
      </c>
    </row>
    <row r="3325" spans="1:15" x14ac:dyDescent="0.3">
      <c r="A3325" t="s">
        <v>12682</v>
      </c>
      <c r="B3325" t="s">
        <v>12683</v>
      </c>
      <c r="C3325" s="1" t="str">
        <f t="shared" si="516"/>
        <v>21:0161</v>
      </c>
      <c r="D3325" s="1" t="str">
        <f t="shared" si="520"/>
        <v>21:0087</v>
      </c>
      <c r="E3325" t="s">
        <v>12684</v>
      </c>
      <c r="F3325" t="s">
        <v>12685</v>
      </c>
      <c r="H3325">
        <v>55.911627099999997</v>
      </c>
      <c r="I3325">
        <v>-104.3717568</v>
      </c>
      <c r="J3325" s="1" t="str">
        <f t="shared" si="521"/>
        <v>NGR lake sediment grab sample</v>
      </c>
      <c r="K3325" s="1" t="str">
        <f t="shared" si="522"/>
        <v>&lt;177 micron (NGR)</v>
      </c>
      <c r="L3325">
        <v>174</v>
      </c>
      <c r="M3325" t="s">
        <v>59</v>
      </c>
      <c r="N3325">
        <v>3324</v>
      </c>
      <c r="O3325">
        <v>46</v>
      </c>
    </row>
    <row r="3326" spans="1:15" x14ac:dyDescent="0.3">
      <c r="A3326" t="s">
        <v>12686</v>
      </c>
      <c r="B3326" t="s">
        <v>12687</v>
      </c>
      <c r="C3326" s="1" t="str">
        <f t="shared" si="516"/>
        <v>21:0161</v>
      </c>
      <c r="D3326" s="1" t="str">
        <f t="shared" si="520"/>
        <v>21:0087</v>
      </c>
      <c r="E3326" t="s">
        <v>12688</v>
      </c>
      <c r="F3326" t="s">
        <v>12689</v>
      </c>
      <c r="H3326">
        <v>55.8775586</v>
      </c>
      <c r="I3326">
        <v>-104.3866925</v>
      </c>
      <c r="J3326" s="1" t="str">
        <f t="shared" si="521"/>
        <v>NGR lake sediment grab sample</v>
      </c>
      <c r="K3326" s="1" t="str">
        <f t="shared" si="522"/>
        <v>&lt;177 micron (NGR)</v>
      </c>
      <c r="L3326">
        <v>174</v>
      </c>
      <c r="M3326" t="s">
        <v>68</v>
      </c>
      <c r="N3326">
        <v>3325</v>
      </c>
      <c r="O3326">
        <v>7</v>
      </c>
    </row>
    <row r="3327" spans="1:15" x14ac:dyDescent="0.3">
      <c r="A3327" t="s">
        <v>12690</v>
      </c>
      <c r="B3327" t="s">
        <v>12691</v>
      </c>
      <c r="C3327" s="1" t="str">
        <f t="shared" si="516"/>
        <v>21:0161</v>
      </c>
      <c r="D3327" s="1" t="str">
        <f t="shared" si="520"/>
        <v>21:0087</v>
      </c>
      <c r="E3327" t="s">
        <v>12688</v>
      </c>
      <c r="F3327" t="s">
        <v>12692</v>
      </c>
      <c r="H3327">
        <v>55.8775586</v>
      </c>
      <c r="I3327">
        <v>-104.3866925</v>
      </c>
      <c r="J3327" s="1" t="str">
        <f t="shared" si="521"/>
        <v>NGR lake sediment grab sample</v>
      </c>
      <c r="K3327" s="1" t="str">
        <f t="shared" si="522"/>
        <v>&lt;177 micron (NGR)</v>
      </c>
      <c r="L3327">
        <v>174</v>
      </c>
      <c r="M3327" t="s">
        <v>72</v>
      </c>
      <c r="N3327">
        <v>3326</v>
      </c>
      <c r="O3327">
        <v>18</v>
      </c>
    </row>
    <row r="3328" spans="1:15" x14ac:dyDescent="0.3">
      <c r="A3328" t="s">
        <v>12693</v>
      </c>
      <c r="B3328" t="s">
        <v>12694</v>
      </c>
      <c r="C3328" s="1" t="str">
        <f t="shared" si="516"/>
        <v>21:0161</v>
      </c>
      <c r="D3328" s="1" t="str">
        <f t="shared" si="520"/>
        <v>21:0087</v>
      </c>
      <c r="E3328" t="s">
        <v>12695</v>
      </c>
      <c r="F3328" t="s">
        <v>12696</v>
      </c>
      <c r="H3328">
        <v>55.843624400000003</v>
      </c>
      <c r="I3328">
        <v>-104.4303453</v>
      </c>
      <c r="J3328" s="1" t="str">
        <f t="shared" si="521"/>
        <v>NGR lake sediment grab sample</v>
      </c>
      <c r="K3328" s="1" t="str">
        <f t="shared" si="522"/>
        <v>&lt;177 micron (NGR)</v>
      </c>
      <c r="L3328">
        <v>174</v>
      </c>
      <c r="M3328" t="s">
        <v>105</v>
      </c>
      <c r="N3328">
        <v>3327</v>
      </c>
      <c r="O3328">
        <v>60</v>
      </c>
    </row>
    <row r="3329" spans="1:15" x14ac:dyDescent="0.3">
      <c r="A3329" t="s">
        <v>12697</v>
      </c>
      <c r="B3329" t="s">
        <v>12698</v>
      </c>
      <c r="C3329" s="1" t="str">
        <f t="shared" si="516"/>
        <v>21:0161</v>
      </c>
      <c r="D3329" s="1" t="str">
        <f t="shared" si="520"/>
        <v>21:0087</v>
      </c>
      <c r="E3329" t="s">
        <v>12699</v>
      </c>
      <c r="F3329" t="s">
        <v>12700</v>
      </c>
      <c r="H3329">
        <v>55.845700000000001</v>
      </c>
      <c r="I3329">
        <v>-104.49419690000001</v>
      </c>
      <c r="J3329" s="1" t="str">
        <f t="shared" si="521"/>
        <v>NGR lake sediment grab sample</v>
      </c>
      <c r="K3329" s="1" t="str">
        <f t="shared" si="522"/>
        <v>&lt;177 micron (NGR)</v>
      </c>
      <c r="L3329">
        <v>174</v>
      </c>
      <c r="M3329" t="s">
        <v>110</v>
      </c>
      <c r="N3329">
        <v>3328</v>
      </c>
      <c r="O3329">
        <v>62.5</v>
      </c>
    </row>
    <row r="3330" spans="1:15" x14ac:dyDescent="0.3">
      <c r="A3330" t="s">
        <v>12701</v>
      </c>
      <c r="B3330" t="s">
        <v>12702</v>
      </c>
      <c r="C3330" s="1" t="str">
        <f t="shared" ref="C3330:C3393" si="523">HYPERLINK("http://geochem.nrcan.gc.ca/cdogs/content/bdl/bdl210161_e.htm", "21:0161")</f>
        <v>21:0161</v>
      </c>
      <c r="D3330" s="1" t="str">
        <f t="shared" si="520"/>
        <v>21:0087</v>
      </c>
      <c r="E3330" t="s">
        <v>12703</v>
      </c>
      <c r="F3330" t="s">
        <v>12704</v>
      </c>
      <c r="H3330">
        <v>55.807304799999997</v>
      </c>
      <c r="I3330">
        <v>-104.5569194</v>
      </c>
      <c r="J3330" s="1" t="str">
        <f t="shared" si="521"/>
        <v>NGR lake sediment grab sample</v>
      </c>
      <c r="K3330" s="1" t="str">
        <f t="shared" si="522"/>
        <v>&lt;177 micron (NGR)</v>
      </c>
      <c r="L3330">
        <v>174</v>
      </c>
      <c r="M3330" t="s">
        <v>115</v>
      </c>
      <c r="N3330">
        <v>3329</v>
      </c>
      <c r="O3330">
        <v>36.5</v>
      </c>
    </row>
    <row r="3331" spans="1:15" x14ac:dyDescent="0.3">
      <c r="A3331" t="s">
        <v>12705</v>
      </c>
      <c r="B3331" t="s">
        <v>12706</v>
      </c>
      <c r="C3331" s="1" t="str">
        <f t="shared" si="523"/>
        <v>21:0161</v>
      </c>
      <c r="D3331" s="1" t="str">
        <f>HYPERLINK("http://geochem.nrcan.gc.ca/cdogs/content/svy/svy_e.htm", "")</f>
        <v/>
      </c>
      <c r="G3331" s="1" t="str">
        <f>HYPERLINK("http://geochem.nrcan.gc.ca/cdogs/content/cr_/cr_00001_e.htm", "1")</f>
        <v>1</v>
      </c>
      <c r="J3331" t="s">
        <v>22</v>
      </c>
      <c r="K3331" t="s">
        <v>23</v>
      </c>
      <c r="L3331">
        <v>174</v>
      </c>
      <c r="M3331" t="s">
        <v>24</v>
      </c>
      <c r="N3331">
        <v>3330</v>
      </c>
      <c r="O3331">
        <v>48.5</v>
      </c>
    </row>
    <row r="3332" spans="1:15" x14ac:dyDescent="0.3">
      <c r="A3332" t="s">
        <v>12707</v>
      </c>
      <c r="B3332" t="s">
        <v>12708</v>
      </c>
      <c r="C3332" s="1" t="str">
        <f t="shared" si="523"/>
        <v>21:0161</v>
      </c>
      <c r="D3332" s="1" t="str">
        <f t="shared" ref="D3332:D3346" si="524">HYPERLINK("http://geochem.nrcan.gc.ca/cdogs/content/svy/svy210087_e.htm", "21:0087")</f>
        <v>21:0087</v>
      </c>
      <c r="E3332" t="s">
        <v>12709</v>
      </c>
      <c r="F3332" t="s">
        <v>12710</v>
      </c>
      <c r="H3332">
        <v>55.799344900000001</v>
      </c>
      <c r="I3332">
        <v>-104.5936987</v>
      </c>
      <c r="J3332" s="1" t="str">
        <f t="shared" ref="J3332:J3346" si="525">HYPERLINK("http://geochem.nrcan.gc.ca/cdogs/content/kwd/kwd020027_e.htm", "NGR lake sediment grab sample")</f>
        <v>NGR lake sediment grab sample</v>
      </c>
      <c r="K3332" s="1" t="str">
        <f t="shared" ref="K3332:K3346" si="526">HYPERLINK("http://geochem.nrcan.gc.ca/cdogs/content/kwd/kwd080006_e.htm", "&lt;177 micron (NGR)")</f>
        <v>&lt;177 micron (NGR)</v>
      </c>
      <c r="L3332">
        <v>174</v>
      </c>
      <c r="M3332" t="s">
        <v>176</v>
      </c>
      <c r="N3332">
        <v>3331</v>
      </c>
      <c r="O3332">
        <v>75</v>
      </c>
    </row>
    <row r="3333" spans="1:15" x14ac:dyDescent="0.3">
      <c r="A3333" t="s">
        <v>12711</v>
      </c>
      <c r="B3333" t="s">
        <v>12712</v>
      </c>
      <c r="C3333" s="1" t="str">
        <f t="shared" si="523"/>
        <v>21:0161</v>
      </c>
      <c r="D3333" s="1" t="str">
        <f t="shared" si="524"/>
        <v>21:0087</v>
      </c>
      <c r="E3333" t="s">
        <v>12713</v>
      </c>
      <c r="F3333" t="s">
        <v>12714</v>
      </c>
      <c r="H3333">
        <v>55.746429300000003</v>
      </c>
      <c r="I3333">
        <v>-104.6245165</v>
      </c>
      <c r="J3333" s="1" t="str">
        <f t="shared" si="525"/>
        <v>NGR lake sediment grab sample</v>
      </c>
      <c r="K3333" s="1" t="str">
        <f t="shared" si="526"/>
        <v>&lt;177 micron (NGR)</v>
      </c>
      <c r="L3333">
        <v>174</v>
      </c>
      <c r="M3333" t="s">
        <v>183</v>
      </c>
      <c r="N3333">
        <v>3332</v>
      </c>
      <c r="O3333">
        <v>42.5</v>
      </c>
    </row>
    <row r="3334" spans="1:15" x14ac:dyDescent="0.3">
      <c r="A3334" t="s">
        <v>12715</v>
      </c>
      <c r="B3334" t="s">
        <v>12716</v>
      </c>
      <c r="C3334" s="1" t="str">
        <f t="shared" si="523"/>
        <v>21:0161</v>
      </c>
      <c r="D3334" s="1" t="str">
        <f t="shared" si="524"/>
        <v>21:0087</v>
      </c>
      <c r="E3334" t="s">
        <v>12717</v>
      </c>
      <c r="F3334" t="s">
        <v>12718</v>
      </c>
      <c r="H3334">
        <v>55.718707899999998</v>
      </c>
      <c r="I3334">
        <v>-104.670946</v>
      </c>
      <c r="J3334" s="1" t="str">
        <f t="shared" si="525"/>
        <v>NGR lake sediment grab sample</v>
      </c>
      <c r="K3334" s="1" t="str">
        <f t="shared" si="526"/>
        <v>&lt;177 micron (NGR)</v>
      </c>
      <c r="L3334">
        <v>174</v>
      </c>
      <c r="M3334" t="s">
        <v>188</v>
      </c>
      <c r="N3334">
        <v>3333</v>
      </c>
      <c r="O3334">
        <v>23.5</v>
      </c>
    </row>
    <row r="3335" spans="1:15" x14ac:dyDescent="0.3">
      <c r="A3335" t="s">
        <v>12719</v>
      </c>
      <c r="B3335" t="s">
        <v>12720</v>
      </c>
      <c r="C3335" s="1" t="str">
        <f t="shared" si="523"/>
        <v>21:0161</v>
      </c>
      <c r="D3335" s="1" t="str">
        <f t="shared" si="524"/>
        <v>21:0087</v>
      </c>
      <c r="E3335" t="s">
        <v>12721</v>
      </c>
      <c r="F3335" t="s">
        <v>12722</v>
      </c>
      <c r="H3335">
        <v>55.590540900000001</v>
      </c>
      <c r="I3335">
        <v>-104.83068400000001</v>
      </c>
      <c r="J3335" s="1" t="str">
        <f t="shared" si="525"/>
        <v>NGR lake sediment grab sample</v>
      </c>
      <c r="K3335" s="1" t="str">
        <f t="shared" si="526"/>
        <v>&lt;177 micron (NGR)</v>
      </c>
      <c r="L3335">
        <v>174</v>
      </c>
      <c r="M3335" t="s">
        <v>193</v>
      </c>
      <c r="N3335">
        <v>3334</v>
      </c>
      <c r="O3335">
        <v>38</v>
      </c>
    </row>
    <row r="3336" spans="1:15" x14ac:dyDescent="0.3">
      <c r="A3336" t="s">
        <v>12723</v>
      </c>
      <c r="B3336" t="s">
        <v>12724</v>
      </c>
      <c r="C3336" s="1" t="str">
        <f t="shared" si="523"/>
        <v>21:0161</v>
      </c>
      <c r="D3336" s="1" t="str">
        <f t="shared" si="524"/>
        <v>21:0087</v>
      </c>
      <c r="E3336" t="s">
        <v>12725</v>
      </c>
      <c r="F3336" t="s">
        <v>12726</v>
      </c>
      <c r="H3336">
        <v>55.6004766</v>
      </c>
      <c r="I3336">
        <v>-104.87349140000001</v>
      </c>
      <c r="J3336" s="1" t="str">
        <f t="shared" si="525"/>
        <v>NGR lake sediment grab sample</v>
      </c>
      <c r="K3336" s="1" t="str">
        <f t="shared" si="526"/>
        <v>&lt;177 micron (NGR)</v>
      </c>
      <c r="L3336">
        <v>174</v>
      </c>
      <c r="M3336" t="s">
        <v>120</v>
      </c>
      <c r="N3336">
        <v>3335</v>
      </c>
      <c r="O3336">
        <v>29</v>
      </c>
    </row>
    <row r="3337" spans="1:15" x14ac:dyDescent="0.3">
      <c r="A3337" t="s">
        <v>12727</v>
      </c>
      <c r="B3337" t="s">
        <v>12728</v>
      </c>
      <c r="C3337" s="1" t="str">
        <f t="shared" si="523"/>
        <v>21:0161</v>
      </c>
      <c r="D3337" s="1" t="str">
        <f t="shared" si="524"/>
        <v>21:0087</v>
      </c>
      <c r="E3337" t="s">
        <v>12725</v>
      </c>
      <c r="F3337" t="s">
        <v>12729</v>
      </c>
      <c r="H3337">
        <v>55.6004766</v>
      </c>
      <c r="I3337">
        <v>-104.87349140000001</v>
      </c>
      <c r="J3337" s="1" t="str">
        <f t="shared" si="525"/>
        <v>NGR lake sediment grab sample</v>
      </c>
      <c r="K3337" s="1" t="str">
        <f t="shared" si="526"/>
        <v>&lt;177 micron (NGR)</v>
      </c>
      <c r="L3337">
        <v>174</v>
      </c>
      <c r="M3337" t="s">
        <v>197</v>
      </c>
      <c r="N3337">
        <v>3336</v>
      </c>
      <c r="O3337">
        <v>28.5</v>
      </c>
    </row>
    <row r="3338" spans="1:15" x14ac:dyDescent="0.3">
      <c r="A3338" t="s">
        <v>12730</v>
      </c>
      <c r="B3338" t="s">
        <v>12731</v>
      </c>
      <c r="C3338" s="1" t="str">
        <f t="shared" si="523"/>
        <v>21:0161</v>
      </c>
      <c r="D3338" s="1" t="str">
        <f t="shared" si="524"/>
        <v>21:0087</v>
      </c>
      <c r="E3338" t="s">
        <v>12732</v>
      </c>
      <c r="F3338" t="s">
        <v>12733</v>
      </c>
      <c r="H3338">
        <v>55.570873599999999</v>
      </c>
      <c r="I3338">
        <v>-104.93702020000001</v>
      </c>
      <c r="J3338" s="1" t="str">
        <f t="shared" si="525"/>
        <v>NGR lake sediment grab sample</v>
      </c>
      <c r="K3338" s="1" t="str">
        <f t="shared" si="526"/>
        <v>&lt;177 micron (NGR)</v>
      </c>
      <c r="L3338">
        <v>175</v>
      </c>
      <c r="M3338" t="s">
        <v>19</v>
      </c>
      <c r="N3338">
        <v>3337</v>
      </c>
      <c r="O3338">
        <v>17.5</v>
      </c>
    </row>
    <row r="3339" spans="1:15" x14ac:dyDescent="0.3">
      <c r="A3339" t="s">
        <v>12734</v>
      </c>
      <c r="B3339" t="s">
        <v>12735</v>
      </c>
      <c r="C3339" s="1" t="str">
        <f t="shared" si="523"/>
        <v>21:0161</v>
      </c>
      <c r="D3339" s="1" t="str">
        <f t="shared" si="524"/>
        <v>21:0087</v>
      </c>
      <c r="E3339" t="s">
        <v>12736</v>
      </c>
      <c r="F3339" t="s">
        <v>12737</v>
      </c>
      <c r="H3339">
        <v>55.547510600000003</v>
      </c>
      <c r="I3339">
        <v>-104.9354723</v>
      </c>
      <c r="J3339" s="1" t="str">
        <f t="shared" si="525"/>
        <v>NGR lake sediment grab sample</v>
      </c>
      <c r="K3339" s="1" t="str">
        <f t="shared" si="526"/>
        <v>&lt;177 micron (NGR)</v>
      </c>
      <c r="L3339">
        <v>175</v>
      </c>
      <c r="M3339" t="s">
        <v>29</v>
      </c>
      <c r="N3339">
        <v>3338</v>
      </c>
      <c r="O3339">
        <v>22</v>
      </c>
    </row>
    <row r="3340" spans="1:15" x14ac:dyDescent="0.3">
      <c r="A3340" t="s">
        <v>12738</v>
      </c>
      <c r="B3340" t="s">
        <v>12739</v>
      </c>
      <c r="C3340" s="1" t="str">
        <f t="shared" si="523"/>
        <v>21:0161</v>
      </c>
      <c r="D3340" s="1" t="str">
        <f t="shared" si="524"/>
        <v>21:0087</v>
      </c>
      <c r="E3340" t="s">
        <v>12740</v>
      </c>
      <c r="F3340" t="s">
        <v>12741</v>
      </c>
      <c r="H3340">
        <v>55.531353000000003</v>
      </c>
      <c r="I3340">
        <v>-104.984611</v>
      </c>
      <c r="J3340" s="1" t="str">
        <f t="shared" si="525"/>
        <v>NGR lake sediment grab sample</v>
      </c>
      <c r="K3340" s="1" t="str">
        <f t="shared" si="526"/>
        <v>&lt;177 micron (NGR)</v>
      </c>
      <c r="L3340">
        <v>175</v>
      </c>
      <c r="M3340" t="s">
        <v>34</v>
      </c>
      <c r="N3340">
        <v>3339</v>
      </c>
      <c r="O3340">
        <v>13</v>
      </c>
    </row>
    <row r="3341" spans="1:15" x14ac:dyDescent="0.3">
      <c r="A3341" t="s">
        <v>12742</v>
      </c>
      <c r="B3341" t="s">
        <v>12743</v>
      </c>
      <c r="C3341" s="1" t="str">
        <f t="shared" si="523"/>
        <v>21:0161</v>
      </c>
      <c r="D3341" s="1" t="str">
        <f t="shared" si="524"/>
        <v>21:0087</v>
      </c>
      <c r="E3341" t="s">
        <v>12744</v>
      </c>
      <c r="F3341" t="s">
        <v>12745</v>
      </c>
      <c r="H3341">
        <v>55.506194000000001</v>
      </c>
      <c r="I3341">
        <v>-104.9862037</v>
      </c>
      <c r="J3341" s="1" t="str">
        <f t="shared" si="525"/>
        <v>NGR lake sediment grab sample</v>
      </c>
      <c r="K3341" s="1" t="str">
        <f t="shared" si="526"/>
        <v>&lt;177 micron (NGR)</v>
      </c>
      <c r="L3341">
        <v>175</v>
      </c>
      <c r="M3341" t="s">
        <v>39</v>
      </c>
      <c r="N3341">
        <v>3340</v>
      </c>
      <c r="O3341">
        <v>14</v>
      </c>
    </row>
    <row r="3342" spans="1:15" x14ac:dyDescent="0.3">
      <c r="A3342" t="s">
        <v>12746</v>
      </c>
      <c r="B3342" t="s">
        <v>12747</v>
      </c>
      <c r="C3342" s="1" t="str">
        <f t="shared" si="523"/>
        <v>21:0161</v>
      </c>
      <c r="D3342" s="1" t="str">
        <f t="shared" si="524"/>
        <v>21:0087</v>
      </c>
      <c r="E3342" t="s">
        <v>12748</v>
      </c>
      <c r="F3342" t="s">
        <v>12749</v>
      </c>
      <c r="H3342">
        <v>55.4774411</v>
      </c>
      <c r="I3342">
        <v>-105.0036173</v>
      </c>
      <c r="J3342" s="1" t="str">
        <f t="shared" si="525"/>
        <v>NGR lake sediment grab sample</v>
      </c>
      <c r="K3342" s="1" t="str">
        <f t="shared" si="526"/>
        <v>&lt;177 micron (NGR)</v>
      </c>
      <c r="L3342">
        <v>175</v>
      </c>
      <c r="M3342" t="s">
        <v>44</v>
      </c>
      <c r="N3342">
        <v>3341</v>
      </c>
      <c r="O3342">
        <v>5.5</v>
      </c>
    </row>
    <row r="3343" spans="1:15" x14ac:dyDescent="0.3">
      <c r="A3343" t="s">
        <v>12750</v>
      </c>
      <c r="B3343" t="s">
        <v>12751</v>
      </c>
      <c r="C3343" s="1" t="str">
        <f t="shared" si="523"/>
        <v>21:0161</v>
      </c>
      <c r="D3343" s="1" t="str">
        <f t="shared" si="524"/>
        <v>21:0087</v>
      </c>
      <c r="E3343" t="s">
        <v>12752</v>
      </c>
      <c r="F3343" t="s">
        <v>12753</v>
      </c>
      <c r="H3343">
        <v>55.4549637</v>
      </c>
      <c r="I3343">
        <v>-105.05737670000001</v>
      </c>
      <c r="J3343" s="1" t="str">
        <f t="shared" si="525"/>
        <v>NGR lake sediment grab sample</v>
      </c>
      <c r="K3343" s="1" t="str">
        <f t="shared" si="526"/>
        <v>&lt;177 micron (NGR)</v>
      </c>
      <c r="L3343">
        <v>175</v>
      </c>
      <c r="M3343" t="s">
        <v>49</v>
      </c>
      <c r="N3343">
        <v>3342</v>
      </c>
      <c r="O3343">
        <v>21</v>
      </c>
    </row>
    <row r="3344" spans="1:15" x14ac:dyDescent="0.3">
      <c r="A3344" t="s">
        <v>12754</v>
      </c>
      <c r="B3344" t="s">
        <v>12755</v>
      </c>
      <c r="C3344" s="1" t="str">
        <f t="shared" si="523"/>
        <v>21:0161</v>
      </c>
      <c r="D3344" s="1" t="str">
        <f t="shared" si="524"/>
        <v>21:0087</v>
      </c>
      <c r="E3344" t="s">
        <v>12756</v>
      </c>
      <c r="F3344" t="s">
        <v>12757</v>
      </c>
      <c r="H3344">
        <v>55.479226400000002</v>
      </c>
      <c r="I3344">
        <v>-105.05424739999999</v>
      </c>
      <c r="J3344" s="1" t="str">
        <f t="shared" si="525"/>
        <v>NGR lake sediment grab sample</v>
      </c>
      <c r="K3344" s="1" t="str">
        <f t="shared" si="526"/>
        <v>&lt;177 micron (NGR)</v>
      </c>
      <c r="L3344">
        <v>175</v>
      </c>
      <c r="M3344" t="s">
        <v>54</v>
      </c>
      <c r="N3344">
        <v>3343</v>
      </c>
      <c r="O3344">
        <v>2.5</v>
      </c>
    </row>
    <row r="3345" spans="1:15" x14ac:dyDescent="0.3">
      <c r="A3345" t="s">
        <v>12758</v>
      </c>
      <c r="B3345" t="s">
        <v>12759</v>
      </c>
      <c r="C3345" s="1" t="str">
        <f t="shared" si="523"/>
        <v>21:0161</v>
      </c>
      <c r="D3345" s="1" t="str">
        <f t="shared" si="524"/>
        <v>21:0087</v>
      </c>
      <c r="E3345" t="s">
        <v>12760</v>
      </c>
      <c r="F3345" t="s">
        <v>12761</v>
      </c>
      <c r="H3345">
        <v>55.500791999999997</v>
      </c>
      <c r="I3345">
        <v>-105.0542769</v>
      </c>
      <c r="J3345" s="1" t="str">
        <f t="shared" si="525"/>
        <v>NGR lake sediment grab sample</v>
      </c>
      <c r="K3345" s="1" t="str">
        <f t="shared" si="526"/>
        <v>&lt;177 micron (NGR)</v>
      </c>
      <c r="L3345">
        <v>175</v>
      </c>
      <c r="M3345" t="s">
        <v>68</v>
      </c>
      <c r="N3345">
        <v>3344</v>
      </c>
      <c r="O3345">
        <v>18.5</v>
      </c>
    </row>
    <row r="3346" spans="1:15" x14ac:dyDescent="0.3">
      <c r="A3346" t="s">
        <v>12762</v>
      </c>
      <c r="B3346" t="s">
        <v>12763</v>
      </c>
      <c r="C3346" s="1" t="str">
        <f t="shared" si="523"/>
        <v>21:0161</v>
      </c>
      <c r="D3346" s="1" t="str">
        <f t="shared" si="524"/>
        <v>21:0087</v>
      </c>
      <c r="E3346" t="s">
        <v>12760</v>
      </c>
      <c r="F3346" t="s">
        <v>12764</v>
      </c>
      <c r="H3346">
        <v>55.500791999999997</v>
      </c>
      <c r="I3346">
        <v>-105.0542769</v>
      </c>
      <c r="J3346" s="1" t="str">
        <f t="shared" si="525"/>
        <v>NGR lake sediment grab sample</v>
      </c>
      <c r="K3346" s="1" t="str">
        <f t="shared" si="526"/>
        <v>&lt;177 micron (NGR)</v>
      </c>
      <c r="L3346">
        <v>175</v>
      </c>
      <c r="M3346" t="s">
        <v>72</v>
      </c>
      <c r="N3346">
        <v>3345</v>
      </c>
      <c r="O3346">
        <v>18.5</v>
      </c>
    </row>
    <row r="3347" spans="1:15" x14ac:dyDescent="0.3">
      <c r="A3347" t="s">
        <v>12765</v>
      </c>
      <c r="B3347" t="s">
        <v>12766</v>
      </c>
      <c r="C3347" s="1" t="str">
        <f t="shared" si="523"/>
        <v>21:0161</v>
      </c>
      <c r="D3347" s="1" t="str">
        <f>HYPERLINK("http://geochem.nrcan.gc.ca/cdogs/content/svy/svy_e.htm", "")</f>
        <v/>
      </c>
      <c r="G3347" s="1" t="str">
        <f>HYPERLINK("http://geochem.nrcan.gc.ca/cdogs/content/cr_/cr_00001_e.htm", "1")</f>
        <v>1</v>
      </c>
      <c r="J3347" t="s">
        <v>22</v>
      </c>
      <c r="K3347" t="s">
        <v>23</v>
      </c>
      <c r="L3347">
        <v>175</v>
      </c>
      <c r="M3347" t="s">
        <v>24</v>
      </c>
      <c r="N3347">
        <v>3346</v>
      </c>
      <c r="O3347">
        <v>47.5</v>
      </c>
    </row>
    <row r="3348" spans="1:15" x14ac:dyDescent="0.3">
      <c r="A3348" t="s">
        <v>12767</v>
      </c>
      <c r="B3348" t="s">
        <v>12768</v>
      </c>
      <c r="C3348" s="1" t="str">
        <f t="shared" si="523"/>
        <v>21:0161</v>
      </c>
      <c r="D3348" s="1" t="str">
        <f t="shared" ref="D3348:D3367" si="527">HYPERLINK("http://geochem.nrcan.gc.ca/cdogs/content/svy/svy210087_e.htm", "21:0087")</f>
        <v>21:0087</v>
      </c>
      <c r="E3348" t="s">
        <v>12769</v>
      </c>
      <c r="F3348" t="s">
        <v>12770</v>
      </c>
      <c r="H3348">
        <v>55.534939899999998</v>
      </c>
      <c r="I3348">
        <v>-105.04640190000001</v>
      </c>
      <c r="J3348" s="1" t="str">
        <f t="shared" ref="J3348:J3367" si="528">HYPERLINK("http://geochem.nrcan.gc.ca/cdogs/content/kwd/kwd020027_e.htm", "NGR lake sediment grab sample")</f>
        <v>NGR lake sediment grab sample</v>
      </c>
      <c r="K3348" s="1" t="str">
        <f t="shared" ref="K3348:K3367" si="529">HYPERLINK("http://geochem.nrcan.gc.ca/cdogs/content/kwd/kwd080006_e.htm", "&lt;177 micron (NGR)")</f>
        <v>&lt;177 micron (NGR)</v>
      </c>
      <c r="L3348">
        <v>175</v>
      </c>
      <c r="M3348" t="s">
        <v>59</v>
      </c>
      <c r="N3348">
        <v>3347</v>
      </c>
      <c r="O3348">
        <v>25</v>
      </c>
    </row>
    <row r="3349" spans="1:15" x14ac:dyDescent="0.3">
      <c r="A3349" t="s">
        <v>12771</v>
      </c>
      <c r="B3349" t="s">
        <v>12772</v>
      </c>
      <c r="C3349" s="1" t="str">
        <f t="shared" si="523"/>
        <v>21:0161</v>
      </c>
      <c r="D3349" s="1" t="str">
        <f t="shared" si="527"/>
        <v>21:0087</v>
      </c>
      <c r="E3349" t="s">
        <v>12773</v>
      </c>
      <c r="F3349" t="s">
        <v>12774</v>
      </c>
      <c r="H3349">
        <v>55.571769000000003</v>
      </c>
      <c r="I3349">
        <v>-105.07023390000001</v>
      </c>
      <c r="J3349" s="1" t="str">
        <f t="shared" si="528"/>
        <v>NGR lake sediment grab sample</v>
      </c>
      <c r="K3349" s="1" t="str">
        <f t="shared" si="529"/>
        <v>&lt;177 micron (NGR)</v>
      </c>
      <c r="L3349">
        <v>175</v>
      </c>
      <c r="M3349" t="s">
        <v>105</v>
      </c>
      <c r="N3349">
        <v>3348</v>
      </c>
      <c r="O3349">
        <v>37</v>
      </c>
    </row>
    <row r="3350" spans="1:15" x14ac:dyDescent="0.3">
      <c r="A3350" t="s">
        <v>12775</v>
      </c>
      <c r="B3350" t="s">
        <v>12776</v>
      </c>
      <c r="C3350" s="1" t="str">
        <f t="shared" si="523"/>
        <v>21:0161</v>
      </c>
      <c r="D3350" s="1" t="str">
        <f t="shared" si="527"/>
        <v>21:0087</v>
      </c>
      <c r="E3350" t="s">
        <v>12777</v>
      </c>
      <c r="F3350" t="s">
        <v>12778</v>
      </c>
      <c r="H3350">
        <v>55.572686900000001</v>
      </c>
      <c r="I3350">
        <v>-104.9972827</v>
      </c>
      <c r="J3350" s="1" t="str">
        <f t="shared" si="528"/>
        <v>NGR lake sediment grab sample</v>
      </c>
      <c r="K3350" s="1" t="str">
        <f t="shared" si="529"/>
        <v>&lt;177 micron (NGR)</v>
      </c>
      <c r="L3350">
        <v>175</v>
      </c>
      <c r="M3350" t="s">
        <v>110</v>
      </c>
      <c r="N3350">
        <v>3349</v>
      </c>
      <c r="O3350">
        <v>43</v>
      </c>
    </row>
    <row r="3351" spans="1:15" x14ac:dyDescent="0.3">
      <c r="A3351" t="s">
        <v>12779</v>
      </c>
      <c r="B3351" t="s">
        <v>12780</v>
      </c>
      <c r="C3351" s="1" t="str">
        <f t="shared" si="523"/>
        <v>21:0161</v>
      </c>
      <c r="D3351" s="1" t="str">
        <f t="shared" si="527"/>
        <v>21:0087</v>
      </c>
      <c r="E3351" t="s">
        <v>12781</v>
      </c>
      <c r="F3351" t="s">
        <v>12782</v>
      </c>
      <c r="H3351">
        <v>55.597843900000001</v>
      </c>
      <c r="I3351">
        <v>-104.9766511</v>
      </c>
      <c r="J3351" s="1" t="str">
        <f t="shared" si="528"/>
        <v>NGR lake sediment grab sample</v>
      </c>
      <c r="K3351" s="1" t="str">
        <f t="shared" si="529"/>
        <v>&lt;177 micron (NGR)</v>
      </c>
      <c r="L3351">
        <v>175</v>
      </c>
      <c r="M3351" t="s">
        <v>115</v>
      </c>
      <c r="N3351">
        <v>3350</v>
      </c>
      <c r="O3351">
        <v>3.5</v>
      </c>
    </row>
    <row r="3352" spans="1:15" x14ac:dyDescent="0.3">
      <c r="A3352" t="s">
        <v>12783</v>
      </c>
      <c r="B3352" t="s">
        <v>12784</v>
      </c>
      <c r="C3352" s="1" t="str">
        <f t="shared" si="523"/>
        <v>21:0161</v>
      </c>
      <c r="D3352" s="1" t="str">
        <f t="shared" si="527"/>
        <v>21:0087</v>
      </c>
      <c r="E3352" t="s">
        <v>12785</v>
      </c>
      <c r="F3352" t="s">
        <v>12786</v>
      </c>
      <c r="H3352">
        <v>55.595125199999998</v>
      </c>
      <c r="I3352">
        <v>-104.9211134</v>
      </c>
      <c r="J3352" s="1" t="str">
        <f t="shared" si="528"/>
        <v>NGR lake sediment grab sample</v>
      </c>
      <c r="K3352" s="1" t="str">
        <f t="shared" si="529"/>
        <v>&lt;177 micron (NGR)</v>
      </c>
      <c r="L3352">
        <v>175</v>
      </c>
      <c r="M3352" t="s">
        <v>176</v>
      </c>
      <c r="N3352">
        <v>3351</v>
      </c>
      <c r="O3352">
        <v>30</v>
      </c>
    </row>
    <row r="3353" spans="1:15" x14ac:dyDescent="0.3">
      <c r="A3353" t="s">
        <v>12787</v>
      </c>
      <c r="B3353" t="s">
        <v>12788</v>
      </c>
      <c r="C3353" s="1" t="str">
        <f t="shared" si="523"/>
        <v>21:0161</v>
      </c>
      <c r="D3353" s="1" t="str">
        <f t="shared" si="527"/>
        <v>21:0087</v>
      </c>
      <c r="E3353" t="s">
        <v>12789</v>
      </c>
      <c r="F3353" t="s">
        <v>12790</v>
      </c>
      <c r="H3353">
        <v>55.628270800000003</v>
      </c>
      <c r="I3353">
        <v>-104.8241685</v>
      </c>
      <c r="J3353" s="1" t="str">
        <f t="shared" si="528"/>
        <v>NGR lake sediment grab sample</v>
      </c>
      <c r="K3353" s="1" t="str">
        <f t="shared" si="529"/>
        <v>&lt;177 micron (NGR)</v>
      </c>
      <c r="L3353">
        <v>175</v>
      </c>
      <c r="M3353" t="s">
        <v>183</v>
      </c>
      <c r="N3353">
        <v>3352</v>
      </c>
      <c r="O3353">
        <v>21.5</v>
      </c>
    </row>
    <row r="3354" spans="1:15" x14ac:dyDescent="0.3">
      <c r="A3354" t="s">
        <v>12791</v>
      </c>
      <c r="B3354" t="s">
        <v>12792</v>
      </c>
      <c r="C3354" s="1" t="str">
        <f t="shared" si="523"/>
        <v>21:0161</v>
      </c>
      <c r="D3354" s="1" t="str">
        <f t="shared" si="527"/>
        <v>21:0087</v>
      </c>
      <c r="E3354" t="s">
        <v>12793</v>
      </c>
      <c r="F3354" t="s">
        <v>12794</v>
      </c>
      <c r="H3354">
        <v>55.639103800000001</v>
      </c>
      <c r="I3354">
        <v>-104.8638354</v>
      </c>
      <c r="J3354" s="1" t="str">
        <f t="shared" si="528"/>
        <v>NGR lake sediment grab sample</v>
      </c>
      <c r="K3354" s="1" t="str">
        <f t="shared" si="529"/>
        <v>&lt;177 micron (NGR)</v>
      </c>
      <c r="L3354">
        <v>175</v>
      </c>
      <c r="M3354" t="s">
        <v>188</v>
      </c>
      <c r="N3354">
        <v>3353</v>
      </c>
      <c r="O3354">
        <v>58.5</v>
      </c>
    </row>
    <row r="3355" spans="1:15" x14ac:dyDescent="0.3">
      <c r="A3355" t="s">
        <v>12795</v>
      </c>
      <c r="B3355" t="s">
        <v>12796</v>
      </c>
      <c r="C3355" s="1" t="str">
        <f t="shared" si="523"/>
        <v>21:0161</v>
      </c>
      <c r="D3355" s="1" t="str">
        <f t="shared" si="527"/>
        <v>21:0087</v>
      </c>
      <c r="E3355" t="s">
        <v>12797</v>
      </c>
      <c r="F3355" t="s">
        <v>12798</v>
      </c>
      <c r="H3355">
        <v>55.643646599999997</v>
      </c>
      <c r="I3355">
        <v>-104.92101649999999</v>
      </c>
      <c r="J3355" s="1" t="str">
        <f t="shared" si="528"/>
        <v>NGR lake sediment grab sample</v>
      </c>
      <c r="K3355" s="1" t="str">
        <f t="shared" si="529"/>
        <v>&lt;177 micron (NGR)</v>
      </c>
      <c r="L3355">
        <v>175</v>
      </c>
      <c r="M3355" t="s">
        <v>193</v>
      </c>
      <c r="N3355">
        <v>3354</v>
      </c>
      <c r="O3355">
        <v>26</v>
      </c>
    </row>
    <row r="3356" spans="1:15" x14ac:dyDescent="0.3">
      <c r="A3356" t="s">
        <v>12799</v>
      </c>
      <c r="B3356" t="s">
        <v>12800</v>
      </c>
      <c r="C3356" s="1" t="str">
        <f t="shared" si="523"/>
        <v>21:0161</v>
      </c>
      <c r="D3356" s="1" t="str">
        <f t="shared" si="527"/>
        <v>21:0087</v>
      </c>
      <c r="E3356" t="s">
        <v>12801</v>
      </c>
      <c r="F3356" t="s">
        <v>12802</v>
      </c>
      <c r="H3356">
        <v>55.676010900000001</v>
      </c>
      <c r="I3356">
        <v>-104.95434419999999</v>
      </c>
      <c r="J3356" s="1" t="str">
        <f t="shared" si="528"/>
        <v>NGR lake sediment grab sample</v>
      </c>
      <c r="K3356" s="1" t="str">
        <f t="shared" si="529"/>
        <v>&lt;177 micron (NGR)</v>
      </c>
      <c r="L3356">
        <v>175</v>
      </c>
      <c r="M3356" t="s">
        <v>120</v>
      </c>
      <c r="N3356">
        <v>3355</v>
      </c>
      <c r="O3356">
        <v>20.5</v>
      </c>
    </row>
    <row r="3357" spans="1:15" x14ac:dyDescent="0.3">
      <c r="A3357" t="s">
        <v>12803</v>
      </c>
      <c r="B3357" t="s">
        <v>12804</v>
      </c>
      <c r="C3357" s="1" t="str">
        <f t="shared" si="523"/>
        <v>21:0161</v>
      </c>
      <c r="D3357" s="1" t="str">
        <f t="shared" si="527"/>
        <v>21:0087</v>
      </c>
      <c r="E3357" t="s">
        <v>12801</v>
      </c>
      <c r="F3357" t="s">
        <v>12805</v>
      </c>
      <c r="H3357">
        <v>55.676010900000001</v>
      </c>
      <c r="I3357">
        <v>-104.95434419999999</v>
      </c>
      <c r="J3357" s="1" t="str">
        <f t="shared" si="528"/>
        <v>NGR lake sediment grab sample</v>
      </c>
      <c r="K3357" s="1" t="str">
        <f t="shared" si="529"/>
        <v>&lt;177 micron (NGR)</v>
      </c>
      <c r="L3357">
        <v>175</v>
      </c>
      <c r="M3357" t="s">
        <v>197</v>
      </c>
      <c r="N3357">
        <v>3356</v>
      </c>
      <c r="O3357">
        <v>21</v>
      </c>
    </row>
    <row r="3358" spans="1:15" x14ac:dyDescent="0.3">
      <c r="A3358" t="s">
        <v>12806</v>
      </c>
      <c r="B3358" t="s">
        <v>12807</v>
      </c>
      <c r="C3358" s="1" t="str">
        <f t="shared" si="523"/>
        <v>21:0161</v>
      </c>
      <c r="D3358" s="1" t="str">
        <f t="shared" si="527"/>
        <v>21:0087</v>
      </c>
      <c r="E3358" t="s">
        <v>12808</v>
      </c>
      <c r="F3358" t="s">
        <v>12809</v>
      </c>
      <c r="H3358">
        <v>55.6903887</v>
      </c>
      <c r="I3358">
        <v>-104.957509</v>
      </c>
      <c r="J3358" s="1" t="str">
        <f t="shared" si="528"/>
        <v>NGR lake sediment grab sample</v>
      </c>
      <c r="K3358" s="1" t="str">
        <f t="shared" si="529"/>
        <v>&lt;177 micron (NGR)</v>
      </c>
      <c r="L3358">
        <v>176</v>
      </c>
      <c r="M3358" t="s">
        <v>120</v>
      </c>
      <c r="N3358">
        <v>3357</v>
      </c>
      <c r="O3358">
        <v>20.5</v>
      </c>
    </row>
    <row r="3359" spans="1:15" x14ac:dyDescent="0.3">
      <c r="A3359" t="s">
        <v>12810</v>
      </c>
      <c r="B3359" t="s">
        <v>12811</v>
      </c>
      <c r="C3359" s="1" t="str">
        <f t="shared" si="523"/>
        <v>21:0161</v>
      </c>
      <c r="D3359" s="1" t="str">
        <f t="shared" si="527"/>
        <v>21:0087</v>
      </c>
      <c r="E3359" t="s">
        <v>12812</v>
      </c>
      <c r="F3359" t="s">
        <v>12813</v>
      </c>
      <c r="H3359">
        <v>55.7011781</v>
      </c>
      <c r="I3359">
        <v>-104.99091129999999</v>
      </c>
      <c r="J3359" s="1" t="str">
        <f t="shared" si="528"/>
        <v>NGR lake sediment grab sample</v>
      </c>
      <c r="K3359" s="1" t="str">
        <f t="shared" si="529"/>
        <v>&lt;177 micron (NGR)</v>
      </c>
      <c r="L3359">
        <v>176</v>
      </c>
      <c r="M3359" t="s">
        <v>19</v>
      </c>
      <c r="N3359">
        <v>3358</v>
      </c>
      <c r="O3359">
        <v>14</v>
      </c>
    </row>
    <row r="3360" spans="1:15" x14ac:dyDescent="0.3">
      <c r="A3360" t="s">
        <v>12814</v>
      </c>
      <c r="B3360" t="s">
        <v>12815</v>
      </c>
      <c r="C3360" s="1" t="str">
        <f t="shared" si="523"/>
        <v>21:0161</v>
      </c>
      <c r="D3360" s="1" t="str">
        <f t="shared" si="527"/>
        <v>21:0087</v>
      </c>
      <c r="E3360" t="s">
        <v>12816</v>
      </c>
      <c r="F3360" t="s">
        <v>12817</v>
      </c>
      <c r="H3360">
        <v>55.725438699999998</v>
      </c>
      <c r="I3360">
        <v>-104.99409009999999</v>
      </c>
      <c r="J3360" s="1" t="str">
        <f t="shared" si="528"/>
        <v>NGR lake sediment grab sample</v>
      </c>
      <c r="K3360" s="1" t="str">
        <f t="shared" si="529"/>
        <v>&lt;177 micron (NGR)</v>
      </c>
      <c r="L3360">
        <v>176</v>
      </c>
      <c r="M3360" t="s">
        <v>29</v>
      </c>
      <c r="N3360">
        <v>3359</v>
      </c>
      <c r="O3360">
        <v>52.5</v>
      </c>
    </row>
    <row r="3361" spans="1:15" x14ac:dyDescent="0.3">
      <c r="A3361" t="s">
        <v>12818</v>
      </c>
      <c r="B3361" t="s">
        <v>12819</v>
      </c>
      <c r="C3361" s="1" t="str">
        <f t="shared" si="523"/>
        <v>21:0161</v>
      </c>
      <c r="D3361" s="1" t="str">
        <f t="shared" si="527"/>
        <v>21:0087</v>
      </c>
      <c r="E3361" t="s">
        <v>12820</v>
      </c>
      <c r="F3361" t="s">
        <v>12821</v>
      </c>
      <c r="H3361">
        <v>55.735319199999999</v>
      </c>
      <c r="I3361">
        <v>-105.0291242</v>
      </c>
      <c r="J3361" s="1" t="str">
        <f t="shared" si="528"/>
        <v>NGR lake sediment grab sample</v>
      </c>
      <c r="K3361" s="1" t="str">
        <f t="shared" si="529"/>
        <v>&lt;177 micron (NGR)</v>
      </c>
      <c r="L3361">
        <v>176</v>
      </c>
      <c r="M3361" t="s">
        <v>34</v>
      </c>
      <c r="N3361">
        <v>3360</v>
      </c>
      <c r="O3361">
        <v>17.5</v>
      </c>
    </row>
    <row r="3362" spans="1:15" x14ac:dyDescent="0.3">
      <c r="A3362" t="s">
        <v>12822</v>
      </c>
      <c r="B3362" t="s">
        <v>12823</v>
      </c>
      <c r="C3362" s="1" t="str">
        <f t="shared" si="523"/>
        <v>21:0161</v>
      </c>
      <c r="D3362" s="1" t="str">
        <f t="shared" si="527"/>
        <v>21:0087</v>
      </c>
      <c r="E3362" t="s">
        <v>12824</v>
      </c>
      <c r="F3362" t="s">
        <v>12825</v>
      </c>
      <c r="H3362">
        <v>55.760467900000002</v>
      </c>
      <c r="I3362">
        <v>-105.057827</v>
      </c>
      <c r="J3362" s="1" t="str">
        <f t="shared" si="528"/>
        <v>NGR lake sediment grab sample</v>
      </c>
      <c r="K3362" s="1" t="str">
        <f t="shared" si="529"/>
        <v>&lt;177 micron (NGR)</v>
      </c>
      <c r="L3362">
        <v>176</v>
      </c>
      <c r="M3362" t="s">
        <v>39</v>
      </c>
      <c r="N3362">
        <v>3361</v>
      </c>
      <c r="O3362">
        <v>7</v>
      </c>
    </row>
    <row r="3363" spans="1:15" x14ac:dyDescent="0.3">
      <c r="A3363" t="s">
        <v>12826</v>
      </c>
      <c r="B3363" t="s">
        <v>12827</v>
      </c>
      <c r="C3363" s="1" t="str">
        <f t="shared" si="523"/>
        <v>21:0161</v>
      </c>
      <c r="D3363" s="1" t="str">
        <f t="shared" si="527"/>
        <v>21:0087</v>
      </c>
      <c r="E3363" t="s">
        <v>12828</v>
      </c>
      <c r="F3363" t="s">
        <v>12829</v>
      </c>
      <c r="H3363">
        <v>55.7928146</v>
      </c>
      <c r="I3363">
        <v>-105.05787530000001</v>
      </c>
      <c r="J3363" s="1" t="str">
        <f t="shared" si="528"/>
        <v>NGR lake sediment grab sample</v>
      </c>
      <c r="K3363" s="1" t="str">
        <f t="shared" si="529"/>
        <v>&lt;177 micron (NGR)</v>
      </c>
      <c r="L3363">
        <v>176</v>
      </c>
      <c r="M3363" t="s">
        <v>44</v>
      </c>
      <c r="N3363">
        <v>3362</v>
      </c>
      <c r="O3363">
        <v>3</v>
      </c>
    </row>
    <row r="3364" spans="1:15" x14ac:dyDescent="0.3">
      <c r="A3364" t="s">
        <v>12830</v>
      </c>
      <c r="B3364" t="s">
        <v>12831</v>
      </c>
      <c r="C3364" s="1" t="str">
        <f t="shared" si="523"/>
        <v>21:0161</v>
      </c>
      <c r="D3364" s="1" t="str">
        <f t="shared" si="527"/>
        <v>21:0087</v>
      </c>
      <c r="E3364" t="s">
        <v>12832</v>
      </c>
      <c r="F3364" t="s">
        <v>12833</v>
      </c>
      <c r="H3364">
        <v>55.817045399999998</v>
      </c>
      <c r="I3364">
        <v>-105.1025956</v>
      </c>
      <c r="J3364" s="1" t="str">
        <f t="shared" si="528"/>
        <v>NGR lake sediment grab sample</v>
      </c>
      <c r="K3364" s="1" t="str">
        <f t="shared" si="529"/>
        <v>&lt;177 micron (NGR)</v>
      </c>
      <c r="L3364">
        <v>176</v>
      </c>
      <c r="M3364" t="s">
        <v>68</v>
      </c>
      <c r="N3364">
        <v>3363</v>
      </c>
      <c r="O3364">
        <v>5</v>
      </c>
    </row>
    <row r="3365" spans="1:15" x14ac:dyDescent="0.3">
      <c r="A3365" t="s">
        <v>12834</v>
      </c>
      <c r="B3365" t="s">
        <v>12835</v>
      </c>
      <c r="C3365" s="1" t="str">
        <f t="shared" si="523"/>
        <v>21:0161</v>
      </c>
      <c r="D3365" s="1" t="str">
        <f t="shared" si="527"/>
        <v>21:0087</v>
      </c>
      <c r="E3365" t="s">
        <v>12832</v>
      </c>
      <c r="F3365" t="s">
        <v>12836</v>
      </c>
      <c r="H3365">
        <v>55.817045399999998</v>
      </c>
      <c r="I3365">
        <v>-105.1025956</v>
      </c>
      <c r="J3365" s="1" t="str">
        <f t="shared" si="528"/>
        <v>NGR lake sediment grab sample</v>
      </c>
      <c r="K3365" s="1" t="str">
        <f t="shared" si="529"/>
        <v>&lt;177 micron (NGR)</v>
      </c>
      <c r="L3365">
        <v>176</v>
      </c>
      <c r="M3365" t="s">
        <v>72</v>
      </c>
      <c r="N3365">
        <v>3364</v>
      </c>
      <c r="O3365">
        <v>4</v>
      </c>
    </row>
    <row r="3366" spans="1:15" x14ac:dyDescent="0.3">
      <c r="A3366" t="s">
        <v>12837</v>
      </c>
      <c r="B3366" t="s">
        <v>12838</v>
      </c>
      <c r="C3366" s="1" t="str">
        <f t="shared" si="523"/>
        <v>21:0161</v>
      </c>
      <c r="D3366" s="1" t="str">
        <f t="shared" si="527"/>
        <v>21:0087</v>
      </c>
      <c r="E3366" t="s">
        <v>12839</v>
      </c>
      <c r="F3366" t="s">
        <v>12840</v>
      </c>
      <c r="H3366">
        <v>55.828670899999999</v>
      </c>
      <c r="I3366">
        <v>-105.1553054</v>
      </c>
      <c r="J3366" s="1" t="str">
        <f t="shared" si="528"/>
        <v>NGR lake sediment grab sample</v>
      </c>
      <c r="K3366" s="1" t="str">
        <f t="shared" si="529"/>
        <v>&lt;177 micron (NGR)</v>
      </c>
      <c r="L3366">
        <v>176</v>
      </c>
      <c r="M3366" t="s">
        <v>49</v>
      </c>
      <c r="N3366">
        <v>3365</v>
      </c>
      <c r="O3366">
        <v>28</v>
      </c>
    </row>
    <row r="3367" spans="1:15" x14ac:dyDescent="0.3">
      <c r="A3367" t="s">
        <v>12841</v>
      </c>
      <c r="B3367" t="s">
        <v>12842</v>
      </c>
      <c r="C3367" s="1" t="str">
        <f t="shared" si="523"/>
        <v>21:0161</v>
      </c>
      <c r="D3367" s="1" t="str">
        <f t="shared" si="527"/>
        <v>21:0087</v>
      </c>
      <c r="E3367" t="s">
        <v>12843</v>
      </c>
      <c r="F3367" t="s">
        <v>12844</v>
      </c>
      <c r="H3367">
        <v>55.848412500000002</v>
      </c>
      <c r="I3367">
        <v>-105.1745499</v>
      </c>
      <c r="J3367" s="1" t="str">
        <f t="shared" si="528"/>
        <v>NGR lake sediment grab sample</v>
      </c>
      <c r="K3367" s="1" t="str">
        <f t="shared" si="529"/>
        <v>&lt;177 micron (NGR)</v>
      </c>
      <c r="L3367">
        <v>176</v>
      </c>
      <c r="M3367" t="s">
        <v>54</v>
      </c>
      <c r="N3367">
        <v>3366</v>
      </c>
      <c r="O3367">
        <v>14.5</v>
      </c>
    </row>
    <row r="3368" spans="1:15" x14ac:dyDescent="0.3">
      <c r="A3368" t="s">
        <v>12845</v>
      </c>
      <c r="B3368" t="s">
        <v>12846</v>
      </c>
      <c r="C3368" s="1" t="str">
        <f t="shared" si="523"/>
        <v>21:0161</v>
      </c>
      <c r="D3368" s="1" t="str">
        <f>HYPERLINK("http://geochem.nrcan.gc.ca/cdogs/content/svy/svy_e.htm", "")</f>
        <v/>
      </c>
      <c r="G3368" s="1" t="str">
        <f>HYPERLINK("http://geochem.nrcan.gc.ca/cdogs/content/cr_/cr_00001_e.htm", "1")</f>
        <v>1</v>
      </c>
      <c r="J3368" t="s">
        <v>22</v>
      </c>
      <c r="K3368" t="s">
        <v>23</v>
      </c>
      <c r="L3368">
        <v>176</v>
      </c>
      <c r="M3368" t="s">
        <v>24</v>
      </c>
      <c r="N3368">
        <v>3367</v>
      </c>
      <c r="O3368">
        <v>49</v>
      </c>
    </row>
    <row r="3369" spans="1:15" x14ac:dyDescent="0.3">
      <c r="A3369" t="s">
        <v>12847</v>
      </c>
      <c r="B3369" t="s">
        <v>12848</v>
      </c>
      <c r="C3369" s="1" t="str">
        <f t="shared" si="523"/>
        <v>21:0161</v>
      </c>
      <c r="D3369" s="1" t="str">
        <f t="shared" ref="D3369:D3385" si="530">HYPERLINK("http://geochem.nrcan.gc.ca/cdogs/content/svy/svy210087_e.htm", "21:0087")</f>
        <v>21:0087</v>
      </c>
      <c r="E3369" t="s">
        <v>12849</v>
      </c>
      <c r="F3369" t="s">
        <v>12850</v>
      </c>
      <c r="H3369">
        <v>55.8528764</v>
      </c>
      <c r="I3369">
        <v>-105.1937379</v>
      </c>
      <c r="J3369" s="1" t="str">
        <f t="shared" ref="J3369:J3385" si="531">HYPERLINK("http://geochem.nrcan.gc.ca/cdogs/content/kwd/kwd020027_e.htm", "NGR lake sediment grab sample")</f>
        <v>NGR lake sediment grab sample</v>
      </c>
      <c r="K3369" s="1" t="str">
        <f t="shared" ref="K3369:K3385" si="532">HYPERLINK("http://geochem.nrcan.gc.ca/cdogs/content/kwd/kwd080006_e.htm", "&lt;177 micron (NGR)")</f>
        <v>&lt;177 micron (NGR)</v>
      </c>
      <c r="L3369">
        <v>176</v>
      </c>
      <c r="M3369" t="s">
        <v>59</v>
      </c>
      <c r="N3369">
        <v>3368</v>
      </c>
      <c r="O3369">
        <v>22.5</v>
      </c>
    </row>
    <row r="3370" spans="1:15" x14ac:dyDescent="0.3">
      <c r="A3370" t="s">
        <v>12851</v>
      </c>
      <c r="B3370" t="s">
        <v>12852</v>
      </c>
      <c r="C3370" s="1" t="str">
        <f t="shared" si="523"/>
        <v>21:0161</v>
      </c>
      <c r="D3370" s="1" t="str">
        <f t="shared" si="530"/>
        <v>21:0087</v>
      </c>
      <c r="E3370" t="s">
        <v>12853</v>
      </c>
      <c r="F3370" t="s">
        <v>12854</v>
      </c>
      <c r="H3370">
        <v>55.8878694</v>
      </c>
      <c r="I3370">
        <v>-105.22269009999999</v>
      </c>
      <c r="J3370" s="1" t="str">
        <f t="shared" si="531"/>
        <v>NGR lake sediment grab sample</v>
      </c>
      <c r="K3370" s="1" t="str">
        <f t="shared" si="532"/>
        <v>&lt;177 micron (NGR)</v>
      </c>
      <c r="L3370">
        <v>176</v>
      </c>
      <c r="M3370" t="s">
        <v>105</v>
      </c>
      <c r="N3370">
        <v>3369</v>
      </c>
      <c r="O3370">
        <v>22.5</v>
      </c>
    </row>
    <row r="3371" spans="1:15" x14ac:dyDescent="0.3">
      <c r="A3371" t="s">
        <v>12855</v>
      </c>
      <c r="B3371" t="s">
        <v>12856</v>
      </c>
      <c r="C3371" s="1" t="str">
        <f t="shared" si="523"/>
        <v>21:0161</v>
      </c>
      <c r="D3371" s="1" t="str">
        <f t="shared" si="530"/>
        <v>21:0087</v>
      </c>
      <c r="E3371" t="s">
        <v>12857</v>
      </c>
      <c r="F3371" t="s">
        <v>12858</v>
      </c>
      <c r="H3371">
        <v>55.926487000000002</v>
      </c>
      <c r="I3371">
        <v>-105.23251380000001</v>
      </c>
      <c r="J3371" s="1" t="str">
        <f t="shared" si="531"/>
        <v>NGR lake sediment grab sample</v>
      </c>
      <c r="K3371" s="1" t="str">
        <f t="shared" si="532"/>
        <v>&lt;177 micron (NGR)</v>
      </c>
      <c r="L3371">
        <v>176</v>
      </c>
      <c r="M3371" t="s">
        <v>110</v>
      </c>
      <c r="N3371">
        <v>3370</v>
      </c>
      <c r="O3371">
        <v>12.5</v>
      </c>
    </row>
    <row r="3372" spans="1:15" x14ac:dyDescent="0.3">
      <c r="A3372" t="s">
        <v>12859</v>
      </c>
      <c r="B3372" t="s">
        <v>12860</v>
      </c>
      <c r="C3372" s="1" t="str">
        <f t="shared" si="523"/>
        <v>21:0161</v>
      </c>
      <c r="D3372" s="1" t="str">
        <f t="shared" si="530"/>
        <v>21:0087</v>
      </c>
      <c r="E3372" t="s">
        <v>12861</v>
      </c>
      <c r="F3372" t="s">
        <v>12862</v>
      </c>
      <c r="H3372">
        <v>55.9498569</v>
      </c>
      <c r="I3372">
        <v>-105.2278498</v>
      </c>
      <c r="J3372" s="1" t="str">
        <f t="shared" si="531"/>
        <v>NGR lake sediment grab sample</v>
      </c>
      <c r="K3372" s="1" t="str">
        <f t="shared" si="532"/>
        <v>&lt;177 micron (NGR)</v>
      </c>
      <c r="L3372">
        <v>176</v>
      </c>
      <c r="M3372" t="s">
        <v>115</v>
      </c>
      <c r="N3372">
        <v>3371</v>
      </c>
      <c r="O3372">
        <v>8.5</v>
      </c>
    </row>
    <row r="3373" spans="1:15" x14ac:dyDescent="0.3">
      <c r="A3373" t="s">
        <v>12863</v>
      </c>
      <c r="B3373" t="s">
        <v>12864</v>
      </c>
      <c r="C3373" s="1" t="str">
        <f t="shared" si="523"/>
        <v>21:0161</v>
      </c>
      <c r="D3373" s="1" t="str">
        <f t="shared" si="530"/>
        <v>21:0087</v>
      </c>
      <c r="E3373" t="s">
        <v>12865</v>
      </c>
      <c r="F3373" t="s">
        <v>12866</v>
      </c>
      <c r="H3373">
        <v>55.981307100000002</v>
      </c>
      <c r="I3373">
        <v>-105.226432</v>
      </c>
      <c r="J3373" s="1" t="str">
        <f t="shared" si="531"/>
        <v>NGR lake sediment grab sample</v>
      </c>
      <c r="K3373" s="1" t="str">
        <f t="shared" si="532"/>
        <v>&lt;177 micron (NGR)</v>
      </c>
      <c r="L3373">
        <v>176</v>
      </c>
      <c r="M3373" t="s">
        <v>176</v>
      </c>
      <c r="N3373">
        <v>3372</v>
      </c>
      <c r="O3373">
        <v>10.5</v>
      </c>
    </row>
    <row r="3374" spans="1:15" x14ac:dyDescent="0.3">
      <c r="A3374" t="s">
        <v>12867</v>
      </c>
      <c r="B3374" t="s">
        <v>12868</v>
      </c>
      <c r="C3374" s="1" t="str">
        <f t="shared" si="523"/>
        <v>21:0161</v>
      </c>
      <c r="D3374" s="1" t="str">
        <f t="shared" si="530"/>
        <v>21:0087</v>
      </c>
      <c r="E3374" t="s">
        <v>12869</v>
      </c>
      <c r="F3374" t="s">
        <v>12870</v>
      </c>
      <c r="H3374">
        <v>55.976003599999999</v>
      </c>
      <c r="I3374">
        <v>-104.8274026</v>
      </c>
      <c r="J3374" s="1" t="str">
        <f t="shared" si="531"/>
        <v>NGR lake sediment grab sample</v>
      </c>
      <c r="K3374" s="1" t="str">
        <f t="shared" si="532"/>
        <v>&lt;177 micron (NGR)</v>
      </c>
      <c r="L3374">
        <v>176</v>
      </c>
      <c r="M3374" t="s">
        <v>183</v>
      </c>
      <c r="N3374">
        <v>3373</v>
      </c>
      <c r="O3374">
        <v>31</v>
      </c>
    </row>
    <row r="3375" spans="1:15" x14ac:dyDescent="0.3">
      <c r="A3375" t="s">
        <v>12871</v>
      </c>
      <c r="B3375" t="s">
        <v>12872</v>
      </c>
      <c r="C3375" s="1" t="str">
        <f t="shared" si="523"/>
        <v>21:0161</v>
      </c>
      <c r="D3375" s="1" t="str">
        <f t="shared" si="530"/>
        <v>21:0087</v>
      </c>
      <c r="E3375" t="s">
        <v>12873</v>
      </c>
      <c r="F3375" t="s">
        <v>12874</v>
      </c>
      <c r="H3375">
        <v>55.951735100000001</v>
      </c>
      <c r="I3375">
        <v>-104.82110520000001</v>
      </c>
      <c r="J3375" s="1" t="str">
        <f t="shared" si="531"/>
        <v>NGR lake sediment grab sample</v>
      </c>
      <c r="K3375" s="1" t="str">
        <f t="shared" si="532"/>
        <v>&lt;177 micron (NGR)</v>
      </c>
      <c r="L3375">
        <v>176</v>
      </c>
      <c r="M3375" t="s">
        <v>188</v>
      </c>
      <c r="N3375">
        <v>3374</v>
      </c>
      <c r="O3375">
        <v>32</v>
      </c>
    </row>
    <row r="3376" spans="1:15" x14ac:dyDescent="0.3">
      <c r="A3376" t="s">
        <v>12875</v>
      </c>
      <c r="B3376" t="s">
        <v>12876</v>
      </c>
      <c r="C3376" s="1" t="str">
        <f t="shared" si="523"/>
        <v>21:0161</v>
      </c>
      <c r="D3376" s="1" t="str">
        <f t="shared" si="530"/>
        <v>21:0087</v>
      </c>
      <c r="E3376" t="s">
        <v>12877</v>
      </c>
      <c r="F3376" t="s">
        <v>12878</v>
      </c>
      <c r="H3376">
        <v>55.934665899999999</v>
      </c>
      <c r="I3376">
        <v>-104.8227847</v>
      </c>
      <c r="J3376" s="1" t="str">
        <f t="shared" si="531"/>
        <v>NGR lake sediment grab sample</v>
      </c>
      <c r="K3376" s="1" t="str">
        <f t="shared" si="532"/>
        <v>&lt;177 micron (NGR)</v>
      </c>
      <c r="L3376">
        <v>176</v>
      </c>
      <c r="M3376" t="s">
        <v>193</v>
      </c>
      <c r="N3376">
        <v>3375</v>
      </c>
      <c r="O3376">
        <v>45</v>
      </c>
    </row>
    <row r="3377" spans="1:15" x14ac:dyDescent="0.3">
      <c r="A3377" t="s">
        <v>12879</v>
      </c>
      <c r="B3377" t="s">
        <v>12880</v>
      </c>
      <c r="C3377" s="1" t="str">
        <f t="shared" si="523"/>
        <v>21:0161</v>
      </c>
      <c r="D3377" s="1" t="str">
        <f t="shared" si="530"/>
        <v>21:0087</v>
      </c>
      <c r="E3377" t="s">
        <v>12808</v>
      </c>
      <c r="F3377" t="s">
        <v>12881</v>
      </c>
      <c r="H3377">
        <v>55.6903887</v>
      </c>
      <c r="I3377">
        <v>-104.957509</v>
      </c>
      <c r="J3377" s="1" t="str">
        <f t="shared" si="531"/>
        <v>NGR lake sediment grab sample</v>
      </c>
      <c r="K3377" s="1" t="str">
        <f t="shared" si="532"/>
        <v>&lt;177 micron (NGR)</v>
      </c>
      <c r="L3377">
        <v>176</v>
      </c>
      <c r="M3377" t="s">
        <v>197</v>
      </c>
      <c r="N3377">
        <v>3376</v>
      </c>
      <c r="O3377">
        <v>10.5</v>
      </c>
    </row>
    <row r="3378" spans="1:15" x14ac:dyDescent="0.3">
      <c r="A3378" t="s">
        <v>12882</v>
      </c>
      <c r="B3378" t="s">
        <v>12883</v>
      </c>
      <c r="C3378" s="1" t="str">
        <f t="shared" si="523"/>
        <v>21:0161</v>
      </c>
      <c r="D3378" s="1" t="str">
        <f t="shared" si="530"/>
        <v>21:0087</v>
      </c>
      <c r="E3378" t="s">
        <v>12884</v>
      </c>
      <c r="F3378" t="s">
        <v>12885</v>
      </c>
      <c r="H3378">
        <v>55.878990700000003</v>
      </c>
      <c r="I3378">
        <v>-104.8470148</v>
      </c>
      <c r="J3378" s="1" t="str">
        <f t="shared" si="531"/>
        <v>NGR lake sediment grab sample</v>
      </c>
      <c r="K3378" s="1" t="str">
        <f t="shared" si="532"/>
        <v>&lt;177 micron (NGR)</v>
      </c>
      <c r="L3378">
        <v>177</v>
      </c>
      <c r="M3378" t="s">
        <v>19</v>
      </c>
      <c r="N3378">
        <v>3377</v>
      </c>
      <c r="O3378">
        <v>7.5</v>
      </c>
    </row>
    <row r="3379" spans="1:15" x14ac:dyDescent="0.3">
      <c r="A3379" t="s">
        <v>12886</v>
      </c>
      <c r="B3379" t="s">
        <v>12887</v>
      </c>
      <c r="C3379" s="1" t="str">
        <f t="shared" si="523"/>
        <v>21:0161</v>
      </c>
      <c r="D3379" s="1" t="str">
        <f t="shared" si="530"/>
        <v>21:0087</v>
      </c>
      <c r="E3379" t="s">
        <v>12888</v>
      </c>
      <c r="F3379" t="s">
        <v>12889</v>
      </c>
      <c r="H3379">
        <v>55.850238300000001</v>
      </c>
      <c r="I3379">
        <v>-104.8471278</v>
      </c>
      <c r="J3379" s="1" t="str">
        <f t="shared" si="531"/>
        <v>NGR lake sediment grab sample</v>
      </c>
      <c r="K3379" s="1" t="str">
        <f t="shared" si="532"/>
        <v>&lt;177 micron (NGR)</v>
      </c>
      <c r="L3379">
        <v>177</v>
      </c>
      <c r="M3379" t="s">
        <v>29</v>
      </c>
      <c r="N3379">
        <v>3378</v>
      </c>
      <c r="O3379">
        <v>21.5</v>
      </c>
    </row>
    <row r="3380" spans="1:15" x14ac:dyDescent="0.3">
      <c r="A3380" t="s">
        <v>12890</v>
      </c>
      <c r="B3380" t="s">
        <v>12891</v>
      </c>
      <c r="C3380" s="1" t="str">
        <f t="shared" si="523"/>
        <v>21:0161</v>
      </c>
      <c r="D3380" s="1" t="str">
        <f t="shared" si="530"/>
        <v>21:0087</v>
      </c>
      <c r="E3380" t="s">
        <v>12892</v>
      </c>
      <c r="F3380" t="s">
        <v>12893</v>
      </c>
      <c r="H3380">
        <v>55.814295799999996</v>
      </c>
      <c r="I3380">
        <v>-104.8456729</v>
      </c>
      <c r="J3380" s="1" t="str">
        <f t="shared" si="531"/>
        <v>NGR lake sediment grab sample</v>
      </c>
      <c r="K3380" s="1" t="str">
        <f t="shared" si="532"/>
        <v>&lt;177 micron (NGR)</v>
      </c>
      <c r="L3380">
        <v>177</v>
      </c>
      <c r="M3380" t="s">
        <v>34</v>
      </c>
      <c r="N3380">
        <v>3379</v>
      </c>
      <c r="O3380">
        <v>30.5</v>
      </c>
    </row>
    <row r="3381" spans="1:15" x14ac:dyDescent="0.3">
      <c r="A3381" t="s">
        <v>12894</v>
      </c>
      <c r="B3381" t="s">
        <v>12895</v>
      </c>
      <c r="C3381" s="1" t="str">
        <f t="shared" si="523"/>
        <v>21:0161</v>
      </c>
      <c r="D3381" s="1" t="str">
        <f t="shared" si="530"/>
        <v>21:0087</v>
      </c>
      <c r="E3381" t="s">
        <v>12896</v>
      </c>
      <c r="F3381" t="s">
        <v>12897</v>
      </c>
      <c r="H3381">
        <v>55.794534400000003</v>
      </c>
      <c r="I3381">
        <v>-104.8505358</v>
      </c>
      <c r="J3381" s="1" t="str">
        <f t="shared" si="531"/>
        <v>NGR lake sediment grab sample</v>
      </c>
      <c r="K3381" s="1" t="str">
        <f t="shared" si="532"/>
        <v>&lt;177 micron (NGR)</v>
      </c>
      <c r="L3381">
        <v>177</v>
      </c>
      <c r="M3381" t="s">
        <v>68</v>
      </c>
      <c r="N3381">
        <v>3380</v>
      </c>
      <c r="O3381">
        <v>6.5</v>
      </c>
    </row>
    <row r="3382" spans="1:15" x14ac:dyDescent="0.3">
      <c r="A3382" t="s">
        <v>12898</v>
      </c>
      <c r="B3382" t="s">
        <v>12899</v>
      </c>
      <c r="C3382" s="1" t="str">
        <f t="shared" si="523"/>
        <v>21:0161</v>
      </c>
      <c r="D3382" s="1" t="str">
        <f t="shared" si="530"/>
        <v>21:0087</v>
      </c>
      <c r="E3382" t="s">
        <v>12896</v>
      </c>
      <c r="F3382" t="s">
        <v>12900</v>
      </c>
      <c r="H3382">
        <v>55.794534400000003</v>
      </c>
      <c r="I3382">
        <v>-104.8505358</v>
      </c>
      <c r="J3382" s="1" t="str">
        <f t="shared" si="531"/>
        <v>NGR lake sediment grab sample</v>
      </c>
      <c r="K3382" s="1" t="str">
        <f t="shared" si="532"/>
        <v>&lt;177 micron (NGR)</v>
      </c>
      <c r="L3382">
        <v>177</v>
      </c>
      <c r="M3382" t="s">
        <v>72</v>
      </c>
      <c r="N3382">
        <v>3381</v>
      </c>
      <c r="O3382">
        <v>7</v>
      </c>
    </row>
    <row r="3383" spans="1:15" x14ac:dyDescent="0.3">
      <c r="A3383" t="s">
        <v>12901</v>
      </c>
      <c r="B3383" t="s">
        <v>12902</v>
      </c>
      <c r="C3383" s="1" t="str">
        <f t="shared" si="523"/>
        <v>21:0161</v>
      </c>
      <c r="D3383" s="1" t="str">
        <f t="shared" si="530"/>
        <v>21:0087</v>
      </c>
      <c r="E3383" t="s">
        <v>12903</v>
      </c>
      <c r="F3383" t="s">
        <v>12904</v>
      </c>
      <c r="H3383">
        <v>55.663369500000002</v>
      </c>
      <c r="I3383">
        <v>-104.8685201</v>
      </c>
      <c r="J3383" s="1" t="str">
        <f t="shared" si="531"/>
        <v>NGR lake sediment grab sample</v>
      </c>
      <c r="K3383" s="1" t="str">
        <f t="shared" si="532"/>
        <v>&lt;177 micron (NGR)</v>
      </c>
      <c r="L3383">
        <v>177</v>
      </c>
      <c r="M3383" t="s">
        <v>39</v>
      </c>
      <c r="N3383">
        <v>3382</v>
      </c>
      <c r="O3383">
        <v>21</v>
      </c>
    </row>
    <row r="3384" spans="1:15" x14ac:dyDescent="0.3">
      <c r="A3384" t="s">
        <v>12905</v>
      </c>
      <c r="B3384" t="s">
        <v>12906</v>
      </c>
      <c r="C3384" s="1" t="str">
        <f t="shared" si="523"/>
        <v>21:0161</v>
      </c>
      <c r="D3384" s="1" t="str">
        <f t="shared" si="530"/>
        <v>21:0087</v>
      </c>
      <c r="E3384" t="s">
        <v>12907</v>
      </c>
      <c r="F3384" t="s">
        <v>12908</v>
      </c>
      <c r="H3384">
        <v>55.685842800000003</v>
      </c>
      <c r="I3384">
        <v>-104.8779881</v>
      </c>
      <c r="J3384" s="1" t="str">
        <f t="shared" si="531"/>
        <v>NGR lake sediment grab sample</v>
      </c>
      <c r="K3384" s="1" t="str">
        <f t="shared" si="532"/>
        <v>&lt;177 micron (NGR)</v>
      </c>
      <c r="L3384">
        <v>177</v>
      </c>
      <c r="M3384" t="s">
        <v>44</v>
      </c>
      <c r="N3384">
        <v>3383</v>
      </c>
      <c r="O3384">
        <v>41.5</v>
      </c>
    </row>
    <row r="3385" spans="1:15" x14ac:dyDescent="0.3">
      <c r="A3385" t="s">
        <v>12909</v>
      </c>
      <c r="B3385" t="s">
        <v>12910</v>
      </c>
      <c r="C3385" s="1" t="str">
        <f t="shared" si="523"/>
        <v>21:0161</v>
      </c>
      <c r="D3385" s="1" t="str">
        <f t="shared" si="530"/>
        <v>21:0087</v>
      </c>
      <c r="E3385" t="s">
        <v>12911</v>
      </c>
      <c r="F3385" t="s">
        <v>12912</v>
      </c>
      <c r="H3385">
        <v>55.730764399999998</v>
      </c>
      <c r="I3385">
        <v>-104.8730717</v>
      </c>
      <c r="J3385" s="1" t="str">
        <f t="shared" si="531"/>
        <v>NGR lake sediment grab sample</v>
      </c>
      <c r="K3385" s="1" t="str">
        <f t="shared" si="532"/>
        <v>&lt;177 micron (NGR)</v>
      </c>
      <c r="L3385">
        <v>177</v>
      </c>
      <c r="M3385" t="s">
        <v>49</v>
      </c>
      <c r="N3385">
        <v>3384</v>
      </c>
      <c r="O3385">
        <v>13.5</v>
      </c>
    </row>
    <row r="3386" spans="1:15" x14ac:dyDescent="0.3">
      <c r="A3386" t="s">
        <v>12913</v>
      </c>
      <c r="B3386" t="s">
        <v>12914</v>
      </c>
      <c r="C3386" s="1" t="str">
        <f t="shared" si="523"/>
        <v>21:0161</v>
      </c>
      <c r="D3386" s="1" t="str">
        <f>HYPERLINK("http://geochem.nrcan.gc.ca/cdogs/content/svy/svy_e.htm", "")</f>
        <v/>
      </c>
      <c r="G3386" s="1" t="str">
        <f>HYPERLINK("http://geochem.nrcan.gc.ca/cdogs/content/cr_/cr_00001_e.htm", "1")</f>
        <v>1</v>
      </c>
      <c r="J3386" t="s">
        <v>22</v>
      </c>
      <c r="K3386" t="s">
        <v>23</v>
      </c>
      <c r="L3386">
        <v>177</v>
      </c>
      <c r="M3386" t="s">
        <v>24</v>
      </c>
      <c r="N3386">
        <v>3385</v>
      </c>
      <c r="O3386">
        <v>48</v>
      </c>
    </row>
    <row r="3387" spans="1:15" x14ac:dyDescent="0.3">
      <c r="A3387" t="s">
        <v>12915</v>
      </c>
      <c r="B3387" t="s">
        <v>12916</v>
      </c>
      <c r="C3387" s="1" t="str">
        <f t="shared" si="523"/>
        <v>21:0161</v>
      </c>
      <c r="D3387" s="1" t="str">
        <f t="shared" ref="D3387:D3412" si="533">HYPERLINK("http://geochem.nrcan.gc.ca/cdogs/content/svy/svy210087_e.htm", "21:0087")</f>
        <v>21:0087</v>
      </c>
      <c r="E3387" t="s">
        <v>12917</v>
      </c>
      <c r="F3387" t="s">
        <v>12918</v>
      </c>
      <c r="H3387">
        <v>55.755932600000001</v>
      </c>
      <c r="I3387">
        <v>-104.88255049999999</v>
      </c>
      <c r="J3387" s="1" t="str">
        <f t="shared" ref="J3387:J3412" si="534">HYPERLINK("http://geochem.nrcan.gc.ca/cdogs/content/kwd/kwd020027_e.htm", "NGR lake sediment grab sample")</f>
        <v>NGR lake sediment grab sample</v>
      </c>
      <c r="K3387" s="1" t="str">
        <f t="shared" ref="K3387:K3412" si="535">HYPERLINK("http://geochem.nrcan.gc.ca/cdogs/content/kwd/kwd080006_e.htm", "&lt;177 micron (NGR)")</f>
        <v>&lt;177 micron (NGR)</v>
      </c>
      <c r="L3387">
        <v>177</v>
      </c>
      <c r="M3387" t="s">
        <v>54</v>
      </c>
      <c r="N3387">
        <v>3386</v>
      </c>
      <c r="O3387">
        <v>37.5</v>
      </c>
    </row>
    <row r="3388" spans="1:15" x14ac:dyDescent="0.3">
      <c r="A3388" t="s">
        <v>12919</v>
      </c>
      <c r="B3388" t="s">
        <v>12920</v>
      </c>
      <c r="C3388" s="1" t="str">
        <f t="shared" si="523"/>
        <v>21:0161</v>
      </c>
      <c r="D3388" s="1" t="str">
        <f t="shared" si="533"/>
        <v>21:0087</v>
      </c>
      <c r="E3388" t="s">
        <v>12921</v>
      </c>
      <c r="F3388" t="s">
        <v>12922</v>
      </c>
      <c r="H3388">
        <v>55.770260299999997</v>
      </c>
      <c r="I3388">
        <v>-104.839471</v>
      </c>
      <c r="J3388" s="1" t="str">
        <f t="shared" si="534"/>
        <v>NGR lake sediment grab sample</v>
      </c>
      <c r="K3388" s="1" t="str">
        <f t="shared" si="535"/>
        <v>&lt;177 micron (NGR)</v>
      </c>
      <c r="L3388">
        <v>177</v>
      </c>
      <c r="M3388" t="s">
        <v>59</v>
      </c>
      <c r="N3388">
        <v>3387</v>
      </c>
      <c r="O3388">
        <v>30</v>
      </c>
    </row>
    <row r="3389" spans="1:15" x14ac:dyDescent="0.3">
      <c r="A3389" t="s">
        <v>12923</v>
      </c>
      <c r="B3389" t="s">
        <v>12924</v>
      </c>
      <c r="C3389" s="1" t="str">
        <f t="shared" si="523"/>
        <v>21:0161</v>
      </c>
      <c r="D3389" s="1" t="str">
        <f t="shared" si="533"/>
        <v>21:0087</v>
      </c>
      <c r="E3389" t="s">
        <v>12925</v>
      </c>
      <c r="F3389" t="s">
        <v>12926</v>
      </c>
      <c r="H3389">
        <v>55.792637599999999</v>
      </c>
      <c r="I3389">
        <v>-104.7835589</v>
      </c>
      <c r="J3389" s="1" t="str">
        <f t="shared" si="534"/>
        <v>NGR lake sediment grab sample</v>
      </c>
      <c r="K3389" s="1" t="str">
        <f t="shared" si="535"/>
        <v>&lt;177 micron (NGR)</v>
      </c>
      <c r="L3389">
        <v>177</v>
      </c>
      <c r="M3389" t="s">
        <v>120</v>
      </c>
      <c r="N3389">
        <v>3388</v>
      </c>
      <c r="O3389">
        <v>6</v>
      </c>
    </row>
    <row r="3390" spans="1:15" x14ac:dyDescent="0.3">
      <c r="A3390" t="s">
        <v>12927</v>
      </c>
      <c r="B3390" t="s">
        <v>12928</v>
      </c>
      <c r="C3390" s="1" t="str">
        <f t="shared" si="523"/>
        <v>21:0161</v>
      </c>
      <c r="D3390" s="1" t="str">
        <f t="shared" si="533"/>
        <v>21:0087</v>
      </c>
      <c r="E3390" t="s">
        <v>12929</v>
      </c>
      <c r="F3390" t="s">
        <v>12930</v>
      </c>
      <c r="H3390">
        <v>55.825876899999997</v>
      </c>
      <c r="I3390">
        <v>-104.7801819</v>
      </c>
      <c r="J3390" s="1" t="str">
        <f t="shared" si="534"/>
        <v>NGR lake sediment grab sample</v>
      </c>
      <c r="K3390" s="1" t="str">
        <f t="shared" si="535"/>
        <v>&lt;177 micron (NGR)</v>
      </c>
      <c r="L3390">
        <v>177</v>
      </c>
      <c r="M3390" t="s">
        <v>105</v>
      </c>
      <c r="N3390">
        <v>3389</v>
      </c>
      <c r="O3390">
        <v>21</v>
      </c>
    </row>
    <row r="3391" spans="1:15" x14ac:dyDescent="0.3">
      <c r="A3391" t="s">
        <v>12931</v>
      </c>
      <c r="B3391" t="s">
        <v>12932</v>
      </c>
      <c r="C3391" s="1" t="str">
        <f t="shared" si="523"/>
        <v>21:0161</v>
      </c>
      <c r="D3391" s="1" t="str">
        <f t="shared" si="533"/>
        <v>21:0087</v>
      </c>
      <c r="E3391" t="s">
        <v>12933</v>
      </c>
      <c r="F3391" t="s">
        <v>12934</v>
      </c>
      <c r="H3391">
        <v>55.860921699999999</v>
      </c>
      <c r="I3391">
        <v>-104.7815815</v>
      </c>
      <c r="J3391" s="1" t="str">
        <f t="shared" si="534"/>
        <v>NGR lake sediment grab sample</v>
      </c>
      <c r="K3391" s="1" t="str">
        <f t="shared" si="535"/>
        <v>&lt;177 micron (NGR)</v>
      </c>
      <c r="L3391">
        <v>177</v>
      </c>
      <c r="M3391" t="s">
        <v>110</v>
      </c>
      <c r="N3391">
        <v>3390</v>
      </c>
      <c r="O3391">
        <v>4.5</v>
      </c>
    </row>
    <row r="3392" spans="1:15" x14ac:dyDescent="0.3">
      <c r="A3392" t="s">
        <v>12935</v>
      </c>
      <c r="B3392" t="s">
        <v>12936</v>
      </c>
      <c r="C3392" s="1" t="str">
        <f t="shared" si="523"/>
        <v>21:0161</v>
      </c>
      <c r="D3392" s="1" t="str">
        <f t="shared" si="533"/>
        <v>21:0087</v>
      </c>
      <c r="E3392" t="s">
        <v>12937</v>
      </c>
      <c r="F3392" t="s">
        <v>12938</v>
      </c>
      <c r="H3392">
        <v>55.885189799999999</v>
      </c>
      <c r="I3392">
        <v>-104.7862411</v>
      </c>
      <c r="J3392" s="1" t="str">
        <f t="shared" si="534"/>
        <v>NGR lake sediment grab sample</v>
      </c>
      <c r="K3392" s="1" t="str">
        <f t="shared" si="535"/>
        <v>&lt;177 micron (NGR)</v>
      </c>
      <c r="L3392">
        <v>177</v>
      </c>
      <c r="M3392" t="s">
        <v>115</v>
      </c>
      <c r="N3392">
        <v>3391</v>
      </c>
      <c r="O3392">
        <v>2</v>
      </c>
    </row>
    <row r="3393" spans="1:15" x14ac:dyDescent="0.3">
      <c r="A3393" t="s">
        <v>12939</v>
      </c>
      <c r="B3393" t="s">
        <v>12940</v>
      </c>
      <c r="C3393" s="1" t="str">
        <f t="shared" si="523"/>
        <v>21:0161</v>
      </c>
      <c r="D3393" s="1" t="str">
        <f t="shared" si="533"/>
        <v>21:0087</v>
      </c>
      <c r="E3393" t="s">
        <v>12941</v>
      </c>
      <c r="F3393" t="s">
        <v>12942</v>
      </c>
      <c r="H3393">
        <v>55.916620399999999</v>
      </c>
      <c r="I3393">
        <v>-104.7764682</v>
      </c>
      <c r="J3393" s="1" t="str">
        <f t="shared" si="534"/>
        <v>NGR lake sediment grab sample</v>
      </c>
      <c r="K3393" s="1" t="str">
        <f t="shared" si="535"/>
        <v>&lt;177 micron (NGR)</v>
      </c>
      <c r="L3393">
        <v>177</v>
      </c>
      <c r="M3393" t="s">
        <v>176</v>
      </c>
      <c r="N3393">
        <v>3392</v>
      </c>
      <c r="O3393">
        <v>24.5</v>
      </c>
    </row>
    <row r="3394" spans="1:15" x14ac:dyDescent="0.3">
      <c r="A3394" t="s">
        <v>12943</v>
      </c>
      <c r="B3394" t="s">
        <v>12944</v>
      </c>
      <c r="C3394" s="1" t="str">
        <f t="shared" ref="C3394:C3457" si="536">HYPERLINK("http://geochem.nrcan.gc.ca/cdogs/content/bdl/bdl210161_e.htm", "21:0161")</f>
        <v>21:0161</v>
      </c>
      <c r="D3394" s="1" t="str">
        <f t="shared" si="533"/>
        <v>21:0087</v>
      </c>
      <c r="E3394" t="s">
        <v>12945</v>
      </c>
      <c r="F3394" t="s">
        <v>12946</v>
      </c>
      <c r="H3394">
        <v>55.932802000000002</v>
      </c>
      <c r="I3394">
        <v>-104.7811768</v>
      </c>
      <c r="J3394" s="1" t="str">
        <f t="shared" si="534"/>
        <v>NGR lake sediment grab sample</v>
      </c>
      <c r="K3394" s="1" t="str">
        <f t="shared" si="535"/>
        <v>&lt;177 micron (NGR)</v>
      </c>
      <c r="L3394">
        <v>177</v>
      </c>
      <c r="M3394" t="s">
        <v>183</v>
      </c>
      <c r="N3394">
        <v>3393</v>
      </c>
      <c r="O3394">
        <v>6.5</v>
      </c>
    </row>
    <row r="3395" spans="1:15" x14ac:dyDescent="0.3">
      <c r="A3395" t="s">
        <v>12947</v>
      </c>
      <c r="B3395" t="s">
        <v>12948</v>
      </c>
      <c r="C3395" s="1" t="str">
        <f t="shared" si="536"/>
        <v>21:0161</v>
      </c>
      <c r="D3395" s="1" t="str">
        <f t="shared" si="533"/>
        <v>21:0087</v>
      </c>
      <c r="E3395" t="s">
        <v>12949</v>
      </c>
      <c r="F3395" t="s">
        <v>12950</v>
      </c>
      <c r="H3395">
        <v>55.974130000000002</v>
      </c>
      <c r="I3395">
        <v>-104.779341</v>
      </c>
      <c r="J3395" s="1" t="str">
        <f t="shared" si="534"/>
        <v>NGR lake sediment grab sample</v>
      </c>
      <c r="K3395" s="1" t="str">
        <f t="shared" si="535"/>
        <v>&lt;177 micron (NGR)</v>
      </c>
      <c r="L3395">
        <v>177</v>
      </c>
      <c r="M3395" t="s">
        <v>188</v>
      </c>
      <c r="N3395">
        <v>3394</v>
      </c>
      <c r="O3395">
        <v>39.5</v>
      </c>
    </row>
    <row r="3396" spans="1:15" x14ac:dyDescent="0.3">
      <c r="A3396" t="s">
        <v>12951</v>
      </c>
      <c r="B3396" t="s">
        <v>12952</v>
      </c>
      <c r="C3396" s="1" t="str">
        <f t="shared" si="536"/>
        <v>21:0161</v>
      </c>
      <c r="D3396" s="1" t="str">
        <f t="shared" si="533"/>
        <v>21:0087</v>
      </c>
      <c r="E3396" t="s">
        <v>12953</v>
      </c>
      <c r="F3396" t="s">
        <v>12954</v>
      </c>
      <c r="H3396">
        <v>55.974039099999999</v>
      </c>
      <c r="I3396">
        <v>-105.2664479</v>
      </c>
      <c r="J3396" s="1" t="str">
        <f t="shared" si="534"/>
        <v>NGR lake sediment grab sample</v>
      </c>
      <c r="K3396" s="1" t="str">
        <f t="shared" si="535"/>
        <v>&lt;177 micron (NGR)</v>
      </c>
      <c r="L3396">
        <v>177</v>
      </c>
      <c r="M3396" t="s">
        <v>193</v>
      </c>
      <c r="N3396">
        <v>3395</v>
      </c>
      <c r="O3396">
        <v>11.5</v>
      </c>
    </row>
    <row r="3397" spans="1:15" x14ac:dyDescent="0.3">
      <c r="A3397" t="s">
        <v>12955</v>
      </c>
      <c r="B3397" t="s">
        <v>12956</v>
      </c>
      <c r="C3397" s="1" t="str">
        <f t="shared" si="536"/>
        <v>21:0161</v>
      </c>
      <c r="D3397" s="1" t="str">
        <f t="shared" si="533"/>
        <v>21:0087</v>
      </c>
      <c r="E3397" t="s">
        <v>12925</v>
      </c>
      <c r="F3397" t="s">
        <v>12957</v>
      </c>
      <c r="H3397">
        <v>55.792637599999999</v>
      </c>
      <c r="I3397">
        <v>-104.7835589</v>
      </c>
      <c r="J3397" s="1" t="str">
        <f t="shared" si="534"/>
        <v>NGR lake sediment grab sample</v>
      </c>
      <c r="K3397" s="1" t="str">
        <f t="shared" si="535"/>
        <v>&lt;177 micron (NGR)</v>
      </c>
      <c r="L3397">
        <v>177</v>
      </c>
      <c r="M3397" t="s">
        <v>197</v>
      </c>
      <c r="N3397">
        <v>3396</v>
      </c>
      <c r="O3397">
        <v>4.5</v>
      </c>
    </row>
    <row r="3398" spans="1:15" x14ac:dyDescent="0.3">
      <c r="A3398" t="s">
        <v>12958</v>
      </c>
      <c r="B3398" t="s">
        <v>12959</v>
      </c>
      <c r="C3398" s="1" t="str">
        <f t="shared" si="536"/>
        <v>21:0161</v>
      </c>
      <c r="D3398" s="1" t="str">
        <f t="shared" si="533"/>
        <v>21:0087</v>
      </c>
      <c r="E3398" t="s">
        <v>12960</v>
      </c>
      <c r="F3398" t="s">
        <v>12961</v>
      </c>
      <c r="H3398">
        <v>55.944385400000002</v>
      </c>
      <c r="I3398">
        <v>-105.2678453</v>
      </c>
      <c r="J3398" s="1" t="str">
        <f t="shared" si="534"/>
        <v>NGR lake sediment grab sample</v>
      </c>
      <c r="K3398" s="1" t="str">
        <f t="shared" si="535"/>
        <v>&lt;177 micron (NGR)</v>
      </c>
      <c r="L3398">
        <v>178</v>
      </c>
      <c r="M3398" t="s">
        <v>19</v>
      </c>
      <c r="N3398">
        <v>3397</v>
      </c>
      <c r="O3398">
        <v>4</v>
      </c>
    </row>
    <row r="3399" spans="1:15" x14ac:dyDescent="0.3">
      <c r="A3399" t="s">
        <v>12962</v>
      </c>
      <c r="B3399" t="s">
        <v>12963</v>
      </c>
      <c r="C3399" s="1" t="str">
        <f t="shared" si="536"/>
        <v>21:0161</v>
      </c>
      <c r="D3399" s="1" t="str">
        <f t="shared" si="533"/>
        <v>21:0087</v>
      </c>
      <c r="E3399" t="s">
        <v>12964</v>
      </c>
      <c r="F3399" t="s">
        <v>12965</v>
      </c>
      <c r="H3399">
        <v>55.920119100000001</v>
      </c>
      <c r="I3399">
        <v>-105.2708781</v>
      </c>
      <c r="J3399" s="1" t="str">
        <f t="shared" si="534"/>
        <v>NGR lake sediment grab sample</v>
      </c>
      <c r="K3399" s="1" t="str">
        <f t="shared" si="535"/>
        <v>&lt;177 micron (NGR)</v>
      </c>
      <c r="L3399">
        <v>178</v>
      </c>
      <c r="M3399" t="s">
        <v>29</v>
      </c>
      <c r="N3399">
        <v>3398</v>
      </c>
      <c r="O3399">
        <v>32</v>
      </c>
    </row>
    <row r="3400" spans="1:15" x14ac:dyDescent="0.3">
      <c r="A3400" t="s">
        <v>12966</v>
      </c>
      <c r="B3400" t="s">
        <v>12967</v>
      </c>
      <c r="C3400" s="1" t="str">
        <f t="shared" si="536"/>
        <v>21:0161</v>
      </c>
      <c r="D3400" s="1" t="str">
        <f t="shared" si="533"/>
        <v>21:0087</v>
      </c>
      <c r="E3400" t="s">
        <v>12968</v>
      </c>
      <c r="F3400" t="s">
        <v>12969</v>
      </c>
      <c r="H3400">
        <v>55.875208200000003</v>
      </c>
      <c r="I3400">
        <v>-105.2641721</v>
      </c>
      <c r="J3400" s="1" t="str">
        <f t="shared" si="534"/>
        <v>NGR lake sediment grab sample</v>
      </c>
      <c r="K3400" s="1" t="str">
        <f t="shared" si="535"/>
        <v>&lt;177 micron (NGR)</v>
      </c>
      <c r="L3400">
        <v>178</v>
      </c>
      <c r="M3400" t="s">
        <v>120</v>
      </c>
      <c r="N3400">
        <v>3399</v>
      </c>
      <c r="O3400">
        <v>3.5</v>
      </c>
    </row>
    <row r="3401" spans="1:15" x14ac:dyDescent="0.3">
      <c r="A3401" t="s">
        <v>12970</v>
      </c>
      <c r="B3401" t="s">
        <v>12971</v>
      </c>
      <c r="C3401" s="1" t="str">
        <f t="shared" si="536"/>
        <v>21:0161</v>
      </c>
      <c r="D3401" s="1" t="str">
        <f t="shared" si="533"/>
        <v>21:0087</v>
      </c>
      <c r="E3401" t="s">
        <v>12972</v>
      </c>
      <c r="F3401" t="s">
        <v>12973</v>
      </c>
      <c r="H3401">
        <v>55.8464697</v>
      </c>
      <c r="I3401">
        <v>-105.2575887</v>
      </c>
      <c r="J3401" s="1" t="str">
        <f t="shared" si="534"/>
        <v>NGR lake sediment grab sample</v>
      </c>
      <c r="K3401" s="1" t="str">
        <f t="shared" si="535"/>
        <v>&lt;177 micron (NGR)</v>
      </c>
      <c r="L3401">
        <v>178</v>
      </c>
      <c r="M3401" t="s">
        <v>34</v>
      </c>
      <c r="N3401">
        <v>3400</v>
      </c>
      <c r="O3401">
        <v>36</v>
      </c>
    </row>
    <row r="3402" spans="1:15" x14ac:dyDescent="0.3">
      <c r="A3402" t="s">
        <v>12974</v>
      </c>
      <c r="B3402" t="s">
        <v>12975</v>
      </c>
      <c r="C3402" s="1" t="str">
        <f t="shared" si="536"/>
        <v>21:0161</v>
      </c>
      <c r="D3402" s="1" t="str">
        <f t="shared" si="533"/>
        <v>21:0087</v>
      </c>
      <c r="E3402" t="s">
        <v>12976</v>
      </c>
      <c r="F3402" t="s">
        <v>12977</v>
      </c>
      <c r="H3402">
        <v>55.818730500000001</v>
      </c>
      <c r="I3402">
        <v>-105.1951639</v>
      </c>
      <c r="J3402" s="1" t="str">
        <f t="shared" si="534"/>
        <v>NGR lake sediment grab sample</v>
      </c>
      <c r="K3402" s="1" t="str">
        <f t="shared" si="535"/>
        <v>&lt;177 micron (NGR)</v>
      </c>
      <c r="L3402">
        <v>178</v>
      </c>
      <c r="M3402" t="s">
        <v>39</v>
      </c>
      <c r="N3402">
        <v>3401</v>
      </c>
      <c r="O3402">
        <v>42.5</v>
      </c>
    </row>
    <row r="3403" spans="1:15" x14ac:dyDescent="0.3">
      <c r="A3403" t="s">
        <v>12978</v>
      </c>
      <c r="B3403" t="s">
        <v>12979</v>
      </c>
      <c r="C3403" s="1" t="str">
        <f t="shared" si="536"/>
        <v>21:0161</v>
      </c>
      <c r="D3403" s="1" t="str">
        <f t="shared" si="533"/>
        <v>21:0087</v>
      </c>
      <c r="E3403" t="s">
        <v>12980</v>
      </c>
      <c r="F3403" t="s">
        <v>12981</v>
      </c>
      <c r="H3403">
        <v>55.7935917</v>
      </c>
      <c r="I3403">
        <v>-105.1822787</v>
      </c>
      <c r="J3403" s="1" t="str">
        <f t="shared" si="534"/>
        <v>NGR lake sediment grab sample</v>
      </c>
      <c r="K3403" s="1" t="str">
        <f t="shared" si="535"/>
        <v>&lt;177 micron (NGR)</v>
      </c>
      <c r="L3403">
        <v>178</v>
      </c>
      <c r="M3403" t="s">
        <v>44</v>
      </c>
      <c r="N3403">
        <v>3402</v>
      </c>
      <c r="O3403">
        <v>38.5</v>
      </c>
    </row>
    <row r="3404" spans="1:15" x14ac:dyDescent="0.3">
      <c r="A3404" t="s">
        <v>12982</v>
      </c>
      <c r="B3404" t="s">
        <v>12983</v>
      </c>
      <c r="C3404" s="1" t="str">
        <f t="shared" si="536"/>
        <v>21:0161</v>
      </c>
      <c r="D3404" s="1" t="str">
        <f t="shared" si="533"/>
        <v>21:0087</v>
      </c>
      <c r="E3404" t="s">
        <v>12984</v>
      </c>
      <c r="F3404" t="s">
        <v>12985</v>
      </c>
      <c r="H3404">
        <v>55.785573499999998</v>
      </c>
      <c r="I3404">
        <v>-105.12802569999999</v>
      </c>
      <c r="J3404" s="1" t="str">
        <f t="shared" si="534"/>
        <v>NGR lake sediment grab sample</v>
      </c>
      <c r="K3404" s="1" t="str">
        <f t="shared" si="535"/>
        <v>&lt;177 micron (NGR)</v>
      </c>
      <c r="L3404">
        <v>178</v>
      </c>
      <c r="M3404" t="s">
        <v>49</v>
      </c>
      <c r="N3404">
        <v>3403</v>
      </c>
      <c r="O3404">
        <v>12</v>
      </c>
    </row>
    <row r="3405" spans="1:15" x14ac:dyDescent="0.3">
      <c r="A3405" t="s">
        <v>12986</v>
      </c>
      <c r="B3405" t="s">
        <v>12987</v>
      </c>
      <c r="C3405" s="1" t="str">
        <f t="shared" si="536"/>
        <v>21:0161</v>
      </c>
      <c r="D3405" s="1" t="str">
        <f t="shared" si="533"/>
        <v>21:0087</v>
      </c>
      <c r="E3405" t="s">
        <v>12988</v>
      </c>
      <c r="F3405" t="s">
        <v>12989</v>
      </c>
      <c r="H3405">
        <v>55.755917199999999</v>
      </c>
      <c r="I3405">
        <v>-105.1327083</v>
      </c>
      <c r="J3405" s="1" t="str">
        <f t="shared" si="534"/>
        <v>NGR lake sediment grab sample</v>
      </c>
      <c r="K3405" s="1" t="str">
        <f t="shared" si="535"/>
        <v>&lt;177 micron (NGR)</v>
      </c>
      <c r="L3405">
        <v>178</v>
      </c>
      <c r="M3405" t="s">
        <v>68</v>
      </c>
      <c r="N3405">
        <v>3404</v>
      </c>
      <c r="O3405">
        <v>8</v>
      </c>
    </row>
    <row r="3406" spans="1:15" x14ac:dyDescent="0.3">
      <c r="A3406" t="s">
        <v>12990</v>
      </c>
      <c r="B3406" t="s">
        <v>12991</v>
      </c>
      <c r="C3406" s="1" t="str">
        <f t="shared" si="536"/>
        <v>21:0161</v>
      </c>
      <c r="D3406" s="1" t="str">
        <f t="shared" si="533"/>
        <v>21:0087</v>
      </c>
      <c r="E3406" t="s">
        <v>12988</v>
      </c>
      <c r="F3406" t="s">
        <v>12992</v>
      </c>
      <c r="H3406">
        <v>55.755917199999999</v>
      </c>
      <c r="I3406">
        <v>-105.1327083</v>
      </c>
      <c r="J3406" s="1" t="str">
        <f t="shared" si="534"/>
        <v>NGR lake sediment grab sample</v>
      </c>
      <c r="K3406" s="1" t="str">
        <f t="shared" si="535"/>
        <v>&lt;177 micron (NGR)</v>
      </c>
      <c r="L3406">
        <v>178</v>
      </c>
      <c r="M3406" t="s">
        <v>72</v>
      </c>
      <c r="N3406">
        <v>3405</v>
      </c>
      <c r="O3406">
        <v>8</v>
      </c>
    </row>
    <row r="3407" spans="1:15" x14ac:dyDescent="0.3">
      <c r="A3407" t="s">
        <v>12993</v>
      </c>
      <c r="B3407" t="s">
        <v>12994</v>
      </c>
      <c r="C3407" s="1" t="str">
        <f t="shared" si="536"/>
        <v>21:0161</v>
      </c>
      <c r="D3407" s="1" t="str">
        <f t="shared" si="533"/>
        <v>21:0087</v>
      </c>
      <c r="E3407" t="s">
        <v>12995</v>
      </c>
      <c r="F3407" t="s">
        <v>12996</v>
      </c>
      <c r="H3407">
        <v>55.733476099999997</v>
      </c>
      <c r="I3407">
        <v>-105.11033759999999</v>
      </c>
      <c r="J3407" s="1" t="str">
        <f t="shared" si="534"/>
        <v>NGR lake sediment grab sample</v>
      </c>
      <c r="K3407" s="1" t="str">
        <f t="shared" si="535"/>
        <v>&lt;177 micron (NGR)</v>
      </c>
      <c r="L3407">
        <v>178</v>
      </c>
      <c r="M3407" t="s">
        <v>54</v>
      </c>
      <c r="N3407">
        <v>3406</v>
      </c>
      <c r="O3407">
        <v>28</v>
      </c>
    </row>
    <row r="3408" spans="1:15" x14ac:dyDescent="0.3">
      <c r="A3408" t="s">
        <v>12997</v>
      </c>
      <c r="B3408" t="s">
        <v>12998</v>
      </c>
      <c r="C3408" s="1" t="str">
        <f t="shared" si="536"/>
        <v>21:0161</v>
      </c>
      <c r="D3408" s="1" t="str">
        <f t="shared" si="533"/>
        <v>21:0087</v>
      </c>
      <c r="E3408" t="s">
        <v>12999</v>
      </c>
      <c r="F3408" t="s">
        <v>13000</v>
      </c>
      <c r="H3408">
        <v>55.694843400000003</v>
      </c>
      <c r="I3408">
        <v>-105.10545569999999</v>
      </c>
      <c r="J3408" s="1" t="str">
        <f t="shared" si="534"/>
        <v>NGR lake sediment grab sample</v>
      </c>
      <c r="K3408" s="1" t="str">
        <f t="shared" si="535"/>
        <v>&lt;177 micron (NGR)</v>
      </c>
      <c r="L3408">
        <v>178</v>
      </c>
      <c r="M3408" t="s">
        <v>59</v>
      </c>
      <c r="N3408">
        <v>3407</v>
      </c>
      <c r="O3408">
        <v>21</v>
      </c>
    </row>
    <row r="3409" spans="1:15" x14ac:dyDescent="0.3">
      <c r="A3409" t="s">
        <v>13001</v>
      </c>
      <c r="B3409" t="s">
        <v>13002</v>
      </c>
      <c r="C3409" s="1" t="str">
        <f t="shared" si="536"/>
        <v>21:0161</v>
      </c>
      <c r="D3409" s="1" t="str">
        <f t="shared" si="533"/>
        <v>21:0087</v>
      </c>
      <c r="E3409" t="s">
        <v>13003</v>
      </c>
      <c r="F3409" t="s">
        <v>13004</v>
      </c>
      <c r="H3409">
        <v>55.693085000000004</v>
      </c>
      <c r="I3409">
        <v>-105.040228</v>
      </c>
      <c r="J3409" s="1" t="str">
        <f t="shared" si="534"/>
        <v>NGR lake sediment grab sample</v>
      </c>
      <c r="K3409" s="1" t="str">
        <f t="shared" si="535"/>
        <v>&lt;177 micron (NGR)</v>
      </c>
      <c r="L3409">
        <v>178</v>
      </c>
      <c r="M3409" t="s">
        <v>105</v>
      </c>
      <c r="N3409">
        <v>3408</v>
      </c>
      <c r="O3409">
        <v>56.5</v>
      </c>
    </row>
    <row r="3410" spans="1:15" x14ac:dyDescent="0.3">
      <c r="A3410" t="s">
        <v>13005</v>
      </c>
      <c r="B3410" t="s">
        <v>13006</v>
      </c>
      <c r="C3410" s="1" t="str">
        <f t="shared" si="536"/>
        <v>21:0161</v>
      </c>
      <c r="D3410" s="1" t="str">
        <f t="shared" si="533"/>
        <v>21:0087</v>
      </c>
      <c r="E3410" t="s">
        <v>13007</v>
      </c>
      <c r="F3410" t="s">
        <v>13008</v>
      </c>
      <c r="H3410">
        <v>55.648164399999999</v>
      </c>
      <c r="I3410">
        <v>-104.9925118</v>
      </c>
      <c r="J3410" s="1" t="str">
        <f t="shared" si="534"/>
        <v>NGR lake sediment grab sample</v>
      </c>
      <c r="K3410" s="1" t="str">
        <f t="shared" si="535"/>
        <v>&lt;177 micron (NGR)</v>
      </c>
      <c r="L3410">
        <v>178</v>
      </c>
      <c r="M3410" t="s">
        <v>110</v>
      </c>
      <c r="N3410">
        <v>3409</v>
      </c>
      <c r="O3410">
        <v>42.5</v>
      </c>
    </row>
    <row r="3411" spans="1:15" x14ac:dyDescent="0.3">
      <c r="A3411" t="s">
        <v>13009</v>
      </c>
      <c r="B3411" t="s">
        <v>13010</v>
      </c>
      <c r="C3411" s="1" t="str">
        <f t="shared" si="536"/>
        <v>21:0161</v>
      </c>
      <c r="D3411" s="1" t="str">
        <f t="shared" si="533"/>
        <v>21:0087</v>
      </c>
      <c r="E3411" t="s">
        <v>13011</v>
      </c>
      <c r="F3411" t="s">
        <v>13012</v>
      </c>
      <c r="H3411">
        <v>55.636482800000003</v>
      </c>
      <c r="I3411">
        <v>-104.9861598</v>
      </c>
      <c r="J3411" s="1" t="str">
        <f t="shared" si="534"/>
        <v>NGR lake sediment grab sample</v>
      </c>
      <c r="K3411" s="1" t="str">
        <f t="shared" si="535"/>
        <v>&lt;177 micron (NGR)</v>
      </c>
      <c r="L3411">
        <v>178</v>
      </c>
      <c r="M3411" t="s">
        <v>115</v>
      </c>
      <c r="N3411">
        <v>3410</v>
      </c>
      <c r="O3411">
        <v>28</v>
      </c>
    </row>
    <row r="3412" spans="1:15" x14ac:dyDescent="0.3">
      <c r="A3412" t="s">
        <v>13013</v>
      </c>
      <c r="B3412" t="s">
        <v>13014</v>
      </c>
      <c r="C3412" s="1" t="str">
        <f t="shared" si="536"/>
        <v>21:0161</v>
      </c>
      <c r="D3412" s="1" t="str">
        <f t="shared" si="533"/>
        <v>21:0087</v>
      </c>
      <c r="E3412" t="s">
        <v>13015</v>
      </c>
      <c r="F3412" t="s">
        <v>13016</v>
      </c>
      <c r="H3412">
        <v>55.7227253</v>
      </c>
      <c r="I3412">
        <v>-104.933594</v>
      </c>
      <c r="J3412" s="1" t="str">
        <f t="shared" si="534"/>
        <v>NGR lake sediment grab sample</v>
      </c>
      <c r="K3412" s="1" t="str">
        <f t="shared" si="535"/>
        <v>&lt;177 micron (NGR)</v>
      </c>
      <c r="L3412">
        <v>178</v>
      </c>
      <c r="M3412" t="s">
        <v>176</v>
      </c>
      <c r="N3412">
        <v>3411</v>
      </c>
      <c r="O3412">
        <v>36</v>
      </c>
    </row>
    <row r="3413" spans="1:15" x14ac:dyDescent="0.3">
      <c r="A3413" t="s">
        <v>13017</v>
      </c>
      <c r="B3413" t="s">
        <v>13018</v>
      </c>
      <c r="C3413" s="1" t="str">
        <f t="shared" si="536"/>
        <v>21:0161</v>
      </c>
      <c r="D3413" s="1" t="str">
        <f>HYPERLINK("http://geochem.nrcan.gc.ca/cdogs/content/svy/svy_e.htm", "")</f>
        <v/>
      </c>
      <c r="G3413" s="1" t="str">
        <f>HYPERLINK("http://geochem.nrcan.gc.ca/cdogs/content/cr_/cr_00002_e.htm", "2")</f>
        <v>2</v>
      </c>
      <c r="J3413" t="s">
        <v>22</v>
      </c>
      <c r="K3413" t="s">
        <v>23</v>
      </c>
      <c r="L3413">
        <v>178</v>
      </c>
      <c r="M3413" t="s">
        <v>24</v>
      </c>
      <c r="N3413">
        <v>3412</v>
      </c>
      <c r="O3413">
        <v>16.5</v>
      </c>
    </row>
    <row r="3414" spans="1:15" x14ac:dyDescent="0.3">
      <c r="A3414" t="s">
        <v>13019</v>
      </c>
      <c r="B3414" t="s">
        <v>13020</v>
      </c>
      <c r="C3414" s="1" t="str">
        <f t="shared" si="536"/>
        <v>21:0161</v>
      </c>
      <c r="D3414" s="1" t="str">
        <f t="shared" ref="D3414:D3435" si="537">HYPERLINK("http://geochem.nrcan.gc.ca/cdogs/content/svy/svy210087_e.htm", "21:0087")</f>
        <v>21:0087</v>
      </c>
      <c r="E3414" t="s">
        <v>13021</v>
      </c>
      <c r="F3414" t="s">
        <v>13022</v>
      </c>
      <c r="H3414">
        <v>55.762262999999997</v>
      </c>
      <c r="I3414">
        <v>-104.9383081</v>
      </c>
      <c r="J3414" s="1" t="str">
        <f t="shared" ref="J3414:J3435" si="538">HYPERLINK("http://geochem.nrcan.gc.ca/cdogs/content/kwd/kwd020027_e.htm", "NGR lake sediment grab sample")</f>
        <v>NGR lake sediment grab sample</v>
      </c>
      <c r="K3414" s="1" t="str">
        <f t="shared" ref="K3414:K3435" si="539">HYPERLINK("http://geochem.nrcan.gc.ca/cdogs/content/kwd/kwd080006_e.htm", "&lt;177 micron (NGR)")</f>
        <v>&lt;177 micron (NGR)</v>
      </c>
      <c r="L3414">
        <v>178</v>
      </c>
      <c r="M3414" t="s">
        <v>183</v>
      </c>
      <c r="N3414">
        <v>3413</v>
      </c>
      <c r="O3414">
        <v>48.5</v>
      </c>
    </row>
    <row r="3415" spans="1:15" x14ac:dyDescent="0.3">
      <c r="A3415" t="s">
        <v>13023</v>
      </c>
      <c r="B3415" t="s">
        <v>13024</v>
      </c>
      <c r="C3415" s="1" t="str">
        <f t="shared" si="536"/>
        <v>21:0161</v>
      </c>
      <c r="D3415" s="1" t="str">
        <f t="shared" si="537"/>
        <v>21:0087</v>
      </c>
      <c r="E3415" t="s">
        <v>13025</v>
      </c>
      <c r="F3415" t="s">
        <v>13026</v>
      </c>
      <c r="H3415">
        <v>55.786531699999998</v>
      </c>
      <c r="I3415">
        <v>-104.95899989999999</v>
      </c>
      <c r="J3415" s="1" t="str">
        <f t="shared" si="538"/>
        <v>NGR lake sediment grab sample</v>
      </c>
      <c r="K3415" s="1" t="str">
        <f t="shared" si="539"/>
        <v>&lt;177 micron (NGR)</v>
      </c>
      <c r="L3415">
        <v>178</v>
      </c>
      <c r="M3415" t="s">
        <v>188</v>
      </c>
      <c r="N3415">
        <v>3414</v>
      </c>
      <c r="O3415">
        <v>50</v>
      </c>
    </row>
    <row r="3416" spans="1:15" x14ac:dyDescent="0.3">
      <c r="A3416" t="s">
        <v>13027</v>
      </c>
      <c r="B3416" t="s">
        <v>13028</v>
      </c>
      <c r="C3416" s="1" t="str">
        <f t="shared" si="536"/>
        <v>21:0161</v>
      </c>
      <c r="D3416" s="1" t="str">
        <f t="shared" si="537"/>
        <v>21:0087</v>
      </c>
      <c r="E3416" t="s">
        <v>13029</v>
      </c>
      <c r="F3416" t="s">
        <v>13030</v>
      </c>
      <c r="H3416">
        <v>55.796362999999999</v>
      </c>
      <c r="I3416">
        <v>-104.879239</v>
      </c>
      <c r="J3416" s="1" t="str">
        <f t="shared" si="538"/>
        <v>NGR lake sediment grab sample</v>
      </c>
      <c r="K3416" s="1" t="str">
        <f t="shared" si="539"/>
        <v>&lt;177 micron (NGR)</v>
      </c>
      <c r="L3416">
        <v>178</v>
      </c>
      <c r="M3416" t="s">
        <v>193</v>
      </c>
      <c r="N3416">
        <v>3415</v>
      </c>
      <c r="O3416">
        <v>20.5</v>
      </c>
    </row>
    <row r="3417" spans="1:15" x14ac:dyDescent="0.3">
      <c r="A3417" t="s">
        <v>13031</v>
      </c>
      <c r="B3417" t="s">
        <v>13032</v>
      </c>
      <c r="C3417" s="1" t="str">
        <f t="shared" si="536"/>
        <v>21:0161</v>
      </c>
      <c r="D3417" s="1" t="str">
        <f t="shared" si="537"/>
        <v>21:0087</v>
      </c>
      <c r="E3417" t="s">
        <v>12968</v>
      </c>
      <c r="F3417" t="s">
        <v>13033</v>
      </c>
      <c r="H3417">
        <v>55.875208200000003</v>
      </c>
      <c r="I3417">
        <v>-105.2641721</v>
      </c>
      <c r="J3417" s="1" t="str">
        <f t="shared" si="538"/>
        <v>NGR lake sediment grab sample</v>
      </c>
      <c r="K3417" s="1" t="str">
        <f t="shared" si="539"/>
        <v>&lt;177 micron (NGR)</v>
      </c>
      <c r="L3417">
        <v>178</v>
      </c>
      <c r="M3417" t="s">
        <v>197</v>
      </c>
      <c r="N3417">
        <v>3416</v>
      </c>
      <c r="O3417">
        <v>3.5</v>
      </c>
    </row>
    <row r="3418" spans="1:15" x14ac:dyDescent="0.3">
      <c r="A3418" t="s">
        <v>13034</v>
      </c>
      <c r="B3418" t="s">
        <v>13035</v>
      </c>
      <c r="C3418" s="1" t="str">
        <f t="shared" si="536"/>
        <v>21:0161</v>
      </c>
      <c r="D3418" s="1" t="str">
        <f t="shared" si="537"/>
        <v>21:0087</v>
      </c>
      <c r="E3418" t="s">
        <v>13036</v>
      </c>
      <c r="F3418" t="s">
        <v>13037</v>
      </c>
      <c r="H3418">
        <v>55.821524500000002</v>
      </c>
      <c r="I3418">
        <v>-104.88235330000001</v>
      </c>
      <c r="J3418" s="1" t="str">
        <f t="shared" si="538"/>
        <v>NGR lake sediment grab sample</v>
      </c>
      <c r="K3418" s="1" t="str">
        <f t="shared" si="539"/>
        <v>&lt;177 micron (NGR)</v>
      </c>
      <c r="L3418">
        <v>179</v>
      </c>
      <c r="M3418" t="s">
        <v>19</v>
      </c>
      <c r="N3418">
        <v>3417</v>
      </c>
      <c r="O3418">
        <v>19</v>
      </c>
    </row>
    <row r="3419" spans="1:15" x14ac:dyDescent="0.3">
      <c r="A3419" t="s">
        <v>13038</v>
      </c>
      <c r="B3419" t="s">
        <v>13039</v>
      </c>
      <c r="C3419" s="1" t="str">
        <f t="shared" si="536"/>
        <v>21:0161</v>
      </c>
      <c r="D3419" s="1" t="str">
        <f t="shared" si="537"/>
        <v>21:0087</v>
      </c>
      <c r="E3419" t="s">
        <v>13040</v>
      </c>
      <c r="F3419" t="s">
        <v>13041</v>
      </c>
      <c r="H3419">
        <v>55.848487400000003</v>
      </c>
      <c r="I3419">
        <v>-104.89025770000001</v>
      </c>
      <c r="J3419" s="1" t="str">
        <f t="shared" si="538"/>
        <v>NGR lake sediment grab sample</v>
      </c>
      <c r="K3419" s="1" t="str">
        <f t="shared" si="539"/>
        <v>&lt;177 micron (NGR)</v>
      </c>
      <c r="L3419">
        <v>179</v>
      </c>
      <c r="M3419" t="s">
        <v>29</v>
      </c>
      <c r="N3419">
        <v>3418</v>
      </c>
      <c r="O3419">
        <v>39.5</v>
      </c>
    </row>
    <row r="3420" spans="1:15" x14ac:dyDescent="0.3">
      <c r="A3420" t="s">
        <v>13042</v>
      </c>
      <c r="B3420" t="s">
        <v>13043</v>
      </c>
      <c r="C3420" s="1" t="str">
        <f t="shared" si="536"/>
        <v>21:0161</v>
      </c>
      <c r="D3420" s="1" t="str">
        <f t="shared" si="537"/>
        <v>21:0087</v>
      </c>
      <c r="E3420" t="s">
        <v>13044</v>
      </c>
      <c r="F3420" t="s">
        <v>13045</v>
      </c>
      <c r="H3420">
        <v>55.882629399999999</v>
      </c>
      <c r="I3420">
        <v>-104.8885628</v>
      </c>
      <c r="J3420" s="1" t="str">
        <f t="shared" si="538"/>
        <v>NGR lake sediment grab sample</v>
      </c>
      <c r="K3420" s="1" t="str">
        <f t="shared" si="539"/>
        <v>&lt;177 micron (NGR)</v>
      </c>
      <c r="L3420">
        <v>179</v>
      </c>
      <c r="M3420" t="s">
        <v>34</v>
      </c>
      <c r="N3420">
        <v>3419</v>
      </c>
      <c r="O3420">
        <v>50.5</v>
      </c>
    </row>
    <row r="3421" spans="1:15" x14ac:dyDescent="0.3">
      <c r="A3421" t="s">
        <v>13046</v>
      </c>
      <c r="B3421" t="s">
        <v>13047</v>
      </c>
      <c r="C3421" s="1" t="str">
        <f t="shared" si="536"/>
        <v>21:0161</v>
      </c>
      <c r="D3421" s="1" t="str">
        <f t="shared" si="537"/>
        <v>21:0087</v>
      </c>
      <c r="E3421" t="s">
        <v>13048</v>
      </c>
      <c r="F3421" t="s">
        <v>13049</v>
      </c>
      <c r="H3421">
        <v>55.911388500000001</v>
      </c>
      <c r="I3421">
        <v>-104.896479</v>
      </c>
      <c r="J3421" s="1" t="str">
        <f t="shared" si="538"/>
        <v>NGR lake sediment grab sample</v>
      </c>
      <c r="K3421" s="1" t="str">
        <f t="shared" si="539"/>
        <v>&lt;177 micron (NGR)</v>
      </c>
      <c r="L3421">
        <v>179</v>
      </c>
      <c r="M3421" t="s">
        <v>68</v>
      </c>
      <c r="N3421">
        <v>3420</v>
      </c>
      <c r="O3421">
        <v>62</v>
      </c>
    </row>
    <row r="3422" spans="1:15" x14ac:dyDescent="0.3">
      <c r="A3422" t="s">
        <v>13050</v>
      </c>
      <c r="B3422" t="s">
        <v>13051</v>
      </c>
      <c r="C3422" s="1" t="str">
        <f t="shared" si="536"/>
        <v>21:0161</v>
      </c>
      <c r="D3422" s="1" t="str">
        <f t="shared" si="537"/>
        <v>21:0087</v>
      </c>
      <c r="E3422" t="s">
        <v>13048</v>
      </c>
      <c r="F3422" t="s">
        <v>13052</v>
      </c>
      <c r="H3422">
        <v>55.911388500000001</v>
      </c>
      <c r="I3422">
        <v>-104.896479</v>
      </c>
      <c r="J3422" s="1" t="str">
        <f t="shared" si="538"/>
        <v>NGR lake sediment grab sample</v>
      </c>
      <c r="K3422" s="1" t="str">
        <f t="shared" si="539"/>
        <v>&lt;177 micron (NGR)</v>
      </c>
      <c r="L3422">
        <v>179</v>
      </c>
      <c r="M3422" t="s">
        <v>72</v>
      </c>
      <c r="N3422">
        <v>3421</v>
      </c>
      <c r="O3422">
        <v>63</v>
      </c>
    </row>
    <row r="3423" spans="1:15" x14ac:dyDescent="0.3">
      <c r="A3423" t="s">
        <v>13053</v>
      </c>
      <c r="B3423" t="s">
        <v>13054</v>
      </c>
      <c r="C3423" s="1" t="str">
        <f t="shared" si="536"/>
        <v>21:0161</v>
      </c>
      <c r="D3423" s="1" t="str">
        <f t="shared" si="537"/>
        <v>21:0087</v>
      </c>
      <c r="E3423" t="s">
        <v>13055</v>
      </c>
      <c r="F3423" t="s">
        <v>13056</v>
      </c>
      <c r="H3423">
        <v>55.941921700000002</v>
      </c>
      <c r="I3423">
        <v>-104.8787864</v>
      </c>
      <c r="J3423" s="1" t="str">
        <f t="shared" si="538"/>
        <v>NGR lake sediment grab sample</v>
      </c>
      <c r="K3423" s="1" t="str">
        <f t="shared" si="539"/>
        <v>&lt;177 micron (NGR)</v>
      </c>
      <c r="L3423">
        <v>179</v>
      </c>
      <c r="M3423" t="s">
        <v>120</v>
      </c>
      <c r="N3423">
        <v>3422</v>
      </c>
      <c r="O3423">
        <v>2</v>
      </c>
    </row>
    <row r="3424" spans="1:15" x14ac:dyDescent="0.3">
      <c r="A3424" t="s">
        <v>13057</v>
      </c>
      <c r="B3424" t="s">
        <v>13058</v>
      </c>
      <c r="C3424" s="1" t="str">
        <f t="shared" si="536"/>
        <v>21:0161</v>
      </c>
      <c r="D3424" s="1" t="str">
        <f t="shared" si="537"/>
        <v>21:0087</v>
      </c>
      <c r="E3424" t="s">
        <v>13059</v>
      </c>
      <c r="F3424" t="s">
        <v>13060</v>
      </c>
      <c r="H3424">
        <v>55.983264599999998</v>
      </c>
      <c r="I3424">
        <v>-104.89147850000001</v>
      </c>
      <c r="J3424" s="1" t="str">
        <f t="shared" si="538"/>
        <v>NGR lake sediment grab sample</v>
      </c>
      <c r="K3424" s="1" t="str">
        <f t="shared" si="539"/>
        <v>&lt;177 micron (NGR)</v>
      </c>
      <c r="L3424">
        <v>179</v>
      </c>
      <c r="M3424" t="s">
        <v>39</v>
      </c>
      <c r="N3424">
        <v>3423</v>
      </c>
      <c r="O3424">
        <v>22.5</v>
      </c>
    </row>
    <row r="3425" spans="1:15" x14ac:dyDescent="0.3">
      <c r="A3425" t="s">
        <v>13061</v>
      </c>
      <c r="B3425" t="s">
        <v>13062</v>
      </c>
      <c r="C3425" s="1" t="str">
        <f t="shared" si="536"/>
        <v>21:0161</v>
      </c>
      <c r="D3425" s="1" t="str">
        <f t="shared" si="537"/>
        <v>21:0087</v>
      </c>
      <c r="E3425" t="s">
        <v>13063</v>
      </c>
      <c r="F3425" t="s">
        <v>13064</v>
      </c>
      <c r="H3425">
        <v>55.995403799999998</v>
      </c>
      <c r="I3425">
        <v>-105.3467567</v>
      </c>
      <c r="J3425" s="1" t="str">
        <f t="shared" si="538"/>
        <v>NGR lake sediment grab sample</v>
      </c>
      <c r="K3425" s="1" t="str">
        <f t="shared" si="539"/>
        <v>&lt;177 micron (NGR)</v>
      </c>
      <c r="L3425">
        <v>179</v>
      </c>
      <c r="M3425" t="s">
        <v>44</v>
      </c>
      <c r="N3425">
        <v>3424</v>
      </c>
      <c r="O3425">
        <v>15.5</v>
      </c>
    </row>
    <row r="3426" spans="1:15" x14ac:dyDescent="0.3">
      <c r="A3426" t="s">
        <v>13065</v>
      </c>
      <c r="B3426" t="s">
        <v>13066</v>
      </c>
      <c r="C3426" s="1" t="str">
        <f t="shared" si="536"/>
        <v>21:0161</v>
      </c>
      <c r="D3426" s="1" t="str">
        <f t="shared" si="537"/>
        <v>21:0087</v>
      </c>
      <c r="E3426" t="s">
        <v>13067</v>
      </c>
      <c r="F3426" t="s">
        <v>13068</v>
      </c>
      <c r="H3426">
        <v>55.976531199999997</v>
      </c>
      <c r="I3426">
        <v>-105.34819</v>
      </c>
      <c r="J3426" s="1" t="str">
        <f t="shared" si="538"/>
        <v>NGR lake sediment grab sample</v>
      </c>
      <c r="K3426" s="1" t="str">
        <f t="shared" si="539"/>
        <v>&lt;177 micron (NGR)</v>
      </c>
      <c r="L3426">
        <v>179</v>
      </c>
      <c r="M3426" t="s">
        <v>49</v>
      </c>
      <c r="N3426">
        <v>3425</v>
      </c>
      <c r="O3426">
        <v>18.5</v>
      </c>
    </row>
    <row r="3427" spans="1:15" x14ac:dyDescent="0.3">
      <c r="A3427" t="s">
        <v>13069</v>
      </c>
      <c r="B3427" t="s">
        <v>13070</v>
      </c>
      <c r="C3427" s="1" t="str">
        <f t="shared" si="536"/>
        <v>21:0161</v>
      </c>
      <c r="D3427" s="1" t="str">
        <f t="shared" si="537"/>
        <v>21:0087</v>
      </c>
      <c r="E3427" t="s">
        <v>13071</v>
      </c>
      <c r="F3427" t="s">
        <v>13072</v>
      </c>
      <c r="H3427">
        <v>55.952320499999999</v>
      </c>
      <c r="I3427">
        <v>-105.3303564</v>
      </c>
      <c r="J3427" s="1" t="str">
        <f t="shared" si="538"/>
        <v>NGR lake sediment grab sample</v>
      </c>
      <c r="K3427" s="1" t="str">
        <f t="shared" si="539"/>
        <v>&lt;177 micron (NGR)</v>
      </c>
      <c r="L3427">
        <v>179</v>
      </c>
      <c r="M3427" t="s">
        <v>54</v>
      </c>
      <c r="N3427">
        <v>3426</v>
      </c>
      <c r="O3427">
        <v>16.5</v>
      </c>
    </row>
    <row r="3428" spans="1:15" x14ac:dyDescent="0.3">
      <c r="A3428" t="s">
        <v>13073</v>
      </c>
      <c r="B3428" t="s">
        <v>13074</v>
      </c>
      <c r="C3428" s="1" t="str">
        <f t="shared" si="536"/>
        <v>21:0161</v>
      </c>
      <c r="D3428" s="1" t="str">
        <f t="shared" si="537"/>
        <v>21:0087</v>
      </c>
      <c r="E3428" t="s">
        <v>13075</v>
      </c>
      <c r="F3428" t="s">
        <v>13076</v>
      </c>
      <c r="H3428">
        <v>55.753131199999999</v>
      </c>
      <c r="I3428">
        <v>-105.1996154</v>
      </c>
      <c r="J3428" s="1" t="str">
        <f t="shared" si="538"/>
        <v>NGR lake sediment grab sample</v>
      </c>
      <c r="K3428" s="1" t="str">
        <f t="shared" si="539"/>
        <v>&lt;177 micron (NGR)</v>
      </c>
      <c r="L3428">
        <v>179</v>
      </c>
      <c r="M3428" t="s">
        <v>59</v>
      </c>
      <c r="N3428">
        <v>3427</v>
      </c>
      <c r="O3428">
        <v>6.5</v>
      </c>
    </row>
    <row r="3429" spans="1:15" x14ac:dyDescent="0.3">
      <c r="A3429" t="s">
        <v>13077</v>
      </c>
      <c r="B3429" t="s">
        <v>13078</v>
      </c>
      <c r="C3429" s="1" t="str">
        <f t="shared" si="536"/>
        <v>21:0161</v>
      </c>
      <c r="D3429" s="1" t="str">
        <f t="shared" si="537"/>
        <v>21:0087</v>
      </c>
      <c r="E3429" t="s">
        <v>13079</v>
      </c>
      <c r="F3429" t="s">
        <v>13080</v>
      </c>
      <c r="H3429">
        <v>55.747781099999997</v>
      </c>
      <c r="I3429">
        <v>-105.1725064</v>
      </c>
      <c r="J3429" s="1" t="str">
        <f t="shared" si="538"/>
        <v>NGR lake sediment grab sample</v>
      </c>
      <c r="K3429" s="1" t="str">
        <f t="shared" si="539"/>
        <v>&lt;177 micron (NGR)</v>
      </c>
      <c r="L3429">
        <v>179</v>
      </c>
      <c r="M3429" t="s">
        <v>105</v>
      </c>
      <c r="N3429">
        <v>3428</v>
      </c>
      <c r="O3429">
        <v>10</v>
      </c>
    </row>
    <row r="3430" spans="1:15" x14ac:dyDescent="0.3">
      <c r="A3430" t="s">
        <v>13081</v>
      </c>
      <c r="B3430" t="s">
        <v>13082</v>
      </c>
      <c r="C3430" s="1" t="str">
        <f t="shared" si="536"/>
        <v>21:0161</v>
      </c>
      <c r="D3430" s="1" t="str">
        <f t="shared" si="537"/>
        <v>21:0087</v>
      </c>
      <c r="E3430" t="s">
        <v>13083</v>
      </c>
      <c r="F3430" t="s">
        <v>13084</v>
      </c>
      <c r="H3430">
        <v>55.721753100000001</v>
      </c>
      <c r="I3430">
        <v>-105.1501037</v>
      </c>
      <c r="J3430" s="1" t="str">
        <f t="shared" si="538"/>
        <v>NGR lake sediment grab sample</v>
      </c>
      <c r="K3430" s="1" t="str">
        <f t="shared" si="539"/>
        <v>&lt;177 micron (NGR)</v>
      </c>
      <c r="L3430">
        <v>179</v>
      </c>
      <c r="M3430" t="s">
        <v>110</v>
      </c>
      <c r="N3430">
        <v>3429</v>
      </c>
      <c r="O3430">
        <v>27.5</v>
      </c>
    </row>
    <row r="3431" spans="1:15" x14ac:dyDescent="0.3">
      <c r="A3431" t="s">
        <v>13085</v>
      </c>
      <c r="B3431" t="s">
        <v>13086</v>
      </c>
      <c r="C3431" s="1" t="str">
        <f t="shared" si="536"/>
        <v>21:0161</v>
      </c>
      <c r="D3431" s="1" t="str">
        <f t="shared" si="537"/>
        <v>21:0087</v>
      </c>
      <c r="E3431" t="s">
        <v>13087</v>
      </c>
      <c r="F3431" t="s">
        <v>13088</v>
      </c>
      <c r="H3431">
        <v>55.685799799999998</v>
      </c>
      <c r="I3431">
        <v>-105.1595086</v>
      </c>
      <c r="J3431" s="1" t="str">
        <f t="shared" si="538"/>
        <v>NGR lake sediment grab sample</v>
      </c>
      <c r="K3431" s="1" t="str">
        <f t="shared" si="539"/>
        <v>&lt;177 micron (NGR)</v>
      </c>
      <c r="L3431">
        <v>179</v>
      </c>
      <c r="M3431" t="s">
        <v>115</v>
      </c>
      <c r="N3431">
        <v>3430</v>
      </c>
      <c r="O3431">
        <v>32.5</v>
      </c>
    </row>
    <row r="3432" spans="1:15" x14ac:dyDescent="0.3">
      <c r="A3432" t="s">
        <v>13089</v>
      </c>
      <c r="B3432" t="s">
        <v>13090</v>
      </c>
      <c r="C3432" s="1" t="str">
        <f t="shared" si="536"/>
        <v>21:0161</v>
      </c>
      <c r="D3432" s="1" t="str">
        <f t="shared" si="537"/>
        <v>21:0087</v>
      </c>
      <c r="E3432" t="s">
        <v>13091</v>
      </c>
      <c r="F3432" t="s">
        <v>13092</v>
      </c>
      <c r="H3432">
        <v>55.6651436</v>
      </c>
      <c r="I3432">
        <v>-105.151476</v>
      </c>
      <c r="J3432" s="1" t="str">
        <f t="shared" si="538"/>
        <v>NGR lake sediment grab sample</v>
      </c>
      <c r="K3432" s="1" t="str">
        <f t="shared" si="539"/>
        <v>&lt;177 micron (NGR)</v>
      </c>
      <c r="L3432">
        <v>179</v>
      </c>
      <c r="M3432" t="s">
        <v>176</v>
      </c>
      <c r="N3432">
        <v>3431</v>
      </c>
      <c r="O3432">
        <v>22</v>
      </c>
    </row>
    <row r="3433" spans="1:15" x14ac:dyDescent="0.3">
      <c r="A3433" t="s">
        <v>13093</v>
      </c>
      <c r="B3433" t="s">
        <v>13094</v>
      </c>
      <c r="C3433" s="1" t="str">
        <f t="shared" si="536"/>
        <v>21:0161</v>
      </c>
      <c r="D3433" s="1" t="str">
        <f t="shared" si="537"/>
        <v>21:0087</v>
      </c>
      <c r="E3433" t="s">
        <v>13095</v>
      </c>
      <c r="F3433" t="s">
        <v>13096</v>
      </c>
      <c r="H3433">
        <v>55.664310200000003</v>
      </c>
      <c r="I3433">
        <v>-105.0831184</v>
      </c>
      <c r="J3433" s="1" t="str">
        <f t="shared" si="538"/>
        <v>NGR lake sediment grab sample</v>
      </c>
      <c r="K3433" s="1" t="str">
        <f t="shared" si="539"/>
        <v>&lt;177 micron (NGR)</v>
      </c>
      <c r="L3433">
        <v>179</v>
      </c>
      <c r="M3433" t="s">
        <v>183</v>
      </c>
      <c r="N3433">
        <v>3432</v>
      </c>
      <c r="O3433">
        <v>20</v>
      </c>
    </row>
    <row r="3434" spans="1:15" x14ac:dyDescent="0.3">
      <c r="A3434" t="s">
        <v>13097</v>
      </c>
      <c r="B3434" t="s">
        <v>13098</v>
      </c>
      <c r="C3434" s="1" t="str">
        <f t="shared" si="536"/>
        <v>21:0161</v>
      </c>
      <c r="D3434" s="1" t="str">
        <f t="shared" si="537"/>
        <v>21:0087</v>
      </c>
      <c r="E3434" t="s">
        <v>13099</v>
      </c>
      <c r="F3434" t="s">
        <v>13100</v>
      </c>
      <c r="H3434">
        <v>55.665221000000003</v>
      </c>
      <c r="I3434">
        <v>-105.0624546</v>
      </c>
      <c r="J3434" s="1" t="str">
        <f t="shared" si="538"/>
        <v>NGR lake sediment grab sample</v>
      </c>
      <c r="K3434" s="1" t="str">
        <f t="shared" si="539"/>
        <v>&lt;177 micron (NGR)</v>
      </c>
      <c r="L3434">
        <v>179</v>
      </c>
      <c r="M3434" t="s">
        <v>188</v>
      </c>
      <c r="N3434">
        <v>3433</v>
      </c>
      <c r="O3434">
        <v>6</v>
      </c>
    </row>
    <row r="3435" spans="1:15" x14ac:dyDescent="0.3">
      <c r="A3435" t="s">
        <v>13101</v>
      </c>
      <c r="B3435" t="s">
        <v>13102</v>
      </c>
      <c r="C3435" s="1" t="str">
        <f t="shared" si="536"/>
        <v>21:0161</v>
      </c>
      <c r="D3435" s="1" t="str">
        <f t="shared" si="537"/>
        <v>21:0087</v>
      </c>
      <c r="E3435" t="s">
        <v>13103</v>
      </c>
      <c r="F3435" t="s">
        <v>13104</v>
      </c>
      <c r="H3435">
        <v>55.641854899999998</v>
      </c>
      <c r="I3435">
        <v>-105.07036050000001</v>
      </c>
      <c r="J3435" s="1" t="str">
        <f t="shared" si="538"/>
        <v>NGR lake sediment grab sample</v>
      </c>
      <c r="K3435" s="1" t="str">
        <f t="shared" si="539"/>
        <v>&lt;177 micron (NGR)</v>
      </c>
      <c r="L3435">
        <v>179</v>
      </c>
      <c r="M3435" t="s">
        <v>193</v>
      </c>
      <c r="N3435">
        <v>3434</v>
      </c>
      <c r="O3435">
        <v>79</v>
      </c>
    </row>
    <row r="3436" spans="1:15" x14ac:dyDescent="0.3">
      <c r="A3436" t="s">
        <v>13105</v>
      </c>
      <c r="B3436" t="s">
        <v>13106</v>
      </c>
      <c r="C3436" s="1" t="str">
        <f t="shared" si="536"/>
        <v>21:0161</v>
      </c>
      <c r="D3436" s="1" t="str">
        <f>HYPERLINK("http://geochem.nrcan.gc.ca/cdogs/content/svy/svy_e.htm", "")</f>
        <v/>
      </c>
      <c r="G3436" s="1" t="str">
        <f>HYPERLINK("http://geochem.nrcan.gc.ca/cdogs/content/cr_/cr_00001_e.htm", "1")</f>
        <v>1</v>
      </c>
      <c r="J3436" t="s">
        <v>22</v>
      </c>
      <c r="K3436" t="s">
        <v>23</v>
      </c>
      <c r="L3436">
        <v>179</v>
      </c>
      <c r="M3436" t="s">
        <v>24</v>
      </c>
      <c r="N3436">
        <v>3435</v>
      </c>
      <c r="O3436">
        <v>48.5</v>
      </c>
    </row>
    <row r="3437" spans="1:15" x14ac:dyDescent="0.3">
      <c r="A3437" t="s">
        <v>13107</v>
      </c>
      <c r="B3437" t="s">
        <v>13108</v>
      </c>
      <c r="C3437" s="1" t="str">
        <f t="shared" si="536"/>
        <v>21:0161</v>
      </c>
      <c r="D3437" s="1" t="str">
        <f t="shared" ref="D3437:D3447" si="540">HYPERLINK("http://geochem.nrcan.gc.ca/cdogs/content/svy/svy210087_e.htm", "21:0087")</f>
        <v>21:0087</v>
      </c>
      <c r="E3437" t="s">
        <v>13055</v>
      </c>
      <c r="F3437" t="s">
        <v>13109</v>
      </c>
      <c r="H3437">
        <v>55.941921700000002</v>
      </c>
      <c r="I3437">
        <v>-104.8787864</v>
      </c>
      <c r="J3437" s="1" t="str">
        <f t="shared" ref="J3437:J3447" si="541">HYPERLINK("http://geochem.nrcan.gc.ca/cdogs/content/kwd/kwd020027_e.htm", "NGR lake sediment grab sample")</f>
        <v>NGR lake sediment grab sample</v>
      </c>
      <c r="K3437" s="1" t="str">
        <f t="shared" ref="K3437:K3447" si="542">HYPERLINK("http://geochem.nrcan.gc.ca/cdogs/content/kwd/kwd080006_e.htm", "&lt;177 micron (NGR)")</f>
        <v>&lt;177 micron (NGR)</v>
      </c>
      <c r="L3437">
        <v>179</v>
      </c>
      <c r="M3437" t="s">
        <v>197</v>
      </c>
      <c r="N3437">
        <v>3436</v>
      </c>
      <c r="O3437">
        <v>5.5</v>
      </c>
    </row>
    <row r="3438" spans="1:15" x14ac:dyDescent="0.3">
      <c r="A3438" t="s">
        <v>13110</v>
      </c>
      <c r="B3438" t="s">
        <v>13111</v>
      </c>
      <c r="C3438" s="1" t="str">
        <f t="shared" si="536"/>
        <v>21:0161</v>
      </c>
      <c r="D3438" s="1" t="str">
        <f t="shared" si="540"/>
        <v>21:0087</v>
      </c>
      <c r="E3438" t="s">
        <v>13112</v>
      </c>
      <c r="F3438" t="s">
        <v>13113</v>
      </c>
      <c r="H3438">
        <v>55.611303800000002</v>
      </c>
      <c r="I3438">
        <v>-105.0718926</v>
      </c>
      <c r="J3438" s="1" t="str">
        <f t="shared" si="541"/>
        <v>NGR lake sediment grab sample</v>
      </c>
      <c r="K3438" s="1" t="str">
        <f t="shared" si="542"/>
        <v>&lt;177 micron (NGR)</v>
      </c>
      <c r="L3438">
        <v>180</v>
      </c>
      <c r="M3438" t="s">
        <v>68</v>
      </c>
      <c r="N3438">
        <v>3437</v>
      </c>
      <c r="O3438">
        <v>11</v>
      </c>
    </row>
    <row r="3439" spans="1:15" x14ac:dyDescent="0.3">
      <c r="A3439" t="s">
        <v>13114</v>
      </c>
      <c r="B3439" t="s">
        <v>13115</v>
      </c>
      <c r="C3439" s="1" t="str">
        <f t="shared" si="536"/>
        <v>21:0161</v>
      </c>
      <c r="D3439" s="1" t="str">
        <f t="shared" si="540"/>
        <v>21:0087</v>
      </c>
      <c r="E3439" t="s">
        <v>13112</v>
      </c>
      <c r="F3439" t="s">
        <v>13116</v>
      </c>
      <c r="H3439">
        <v>55.611303800000002</v>
      </c>
      <c r="I3439">
        <v>-105.0718926</v>
      </c>
      <c r="J3439" s="1" t="str">
        <f t="shared" si="541"/>
        <v>NGR lake sediment grab sample</v>
      </c>
      <c r="K3439" s="1" t="str">
        <f t="shared" si="542"/>
        <v>&lt;177 micron (NGR)</v>
      </c>
      <c r="L3439">
        <v>180</v>
      </c>
      <c r="M3439" t="s">
        <v>72</v>
      </c>
      <c r="N3439">
        <v>3438</v>
      </c>
      <c r="O3439">
        <v>12.5</v>
      </c>
    </row>
    <row r="3440" spans="1:15" x14ac:dyDescent="0.3">
      <c r="A3440" t="s">
        <v>13117</v>
      </c>
      <c r="B3440" t="s">
        <v>13118</v>
      </c>
      <c r="C3440" s="1" t="str">
        <f t="shared" si="536"/>
        <v>21:0161</v>
      </c>
      <c r="D3440" s="1" t="str">
        <f t="shared" si="540"/>
        <v>21:0087</v>
      </c>
      <c r="E3440" t="s">
        <v>13119</v>
      </c>
      <c r="F3440" t="s">
        <v>13120</v>
      </c>
      <c r="H3440">
        <v>55.601396100000002</v>
      </c>
      <c r="I3440">
        <v>-105.10520320000001</v>
      </c>
      <c r="J3440" s="1" t="str">
        <f t="shared" si="541"/>
        <v>NGR lake sediment grab sample</v>
      </c>
      <c r="K3440" s="1" t="str">
        <f t="shared" si="542"/>
        <v>&lt;177 micron (NGR)</v>
      </c>
      <c r="L3440">
        <v>180</v>
      </c>
      <c r="M3440" t="s">
        <v>19</v>
      </c>
      <c r="N3440">
        <v>3439</v>
      </c>
      <c r="O3440">
        <v>13</v>
      </c>
    </row>
    <row r="3441" spans="1:15" x14ac:dyDescent="0.3">
      <c r="A3441" t="s">
        <v>13121</v>
      </c>
      <c r="B3441" t="s">
        <v>13122</v>
      </c>
      <c r="C3441" s="1" t="str">
        <f t="shared" si="536"/>
        <v>21:0161</v>
      </c>
      <c r="D3441" s="1" t="str">
        <f t="shared" si="540"/>
        <v>21:0087</v>
      </c>
      <c r="E3441" t="s">
        <v>13123</v>
      </c>
      <c r="F3441" t="s">
        <v>13124</v>
      </c>
      <c r="H3441">
        <v>55.692007500000003</v>
      </c>
      <c r="I3441">
        <v>-105.2136198</v>
      </c>
      <c r="J3441" s="1" t="str">
        <f t="shared" si="541"/>
        <v>NGR lake sediment grab sample</v>
      </c>
      <c r="K3441" s="1" t="str">
        <f t="shared" si="542"/>
        <v>&lt;177 micron (NGR)</v>
      </c>
      <c r="L3441">
        <v>180</v>
      </c>
      <c r="M3441" t="s">
        <v>29</v>
      </c>
      <c r="N3441">
        <v>3440</v>
      </c>
      <c r="O3441">
        <v>5.5</v>
      </c>
    </row>
    <row r="3442" spans="1:15" x14ac:dyDescent="0.3">
      <c r="A3442" t="s">
        <v>13125</v>
      </c>
      <c r="B3442" t="s">
        <v>13126</v>
      </c>
      <c r="C3442" s="1" t="str">
        <f t="shared" si="536"/>
        <v>21:0161</v>
      </c>
      <c r="D3442" s="1" t="str">
        <f t="shared" si="540"/>
        <v>21:0087</v>
      </c>
      <c r="E3442" t="s">
        <v>13127</v>
      </c>
      <c r="F3442" t="s">
        <v>13128</v>
      </c>
      <c r="H3442">
        <v>55.714423799999999</v>
      </c>
      <c r="I3442">
        <v>-105.2392092</v>
      </c>
      <c r="J3442" s="1" t="str">
        <f t="shared" si="541"/>
        <v>NGR lake sediment grab sample</v>
      </c>
      <c r="K3442" s="1" t="str">
        <f t="shared" si="542"/>
        <v>&lt;177 micron (NGR)</v>
      </c>
      <c r="L3442">
        <v>180</v>
      </c>
      <c r="M3442" t="s">
        <v>34</v>
      </c>
      <c r="N3442">
        <v>3441</v>
      </c>
      <c r="O3442">
        <v>8</v>
      </c>
    </row>
    <row r="3443" spans="1:15" x14ac:dyDescent="0.3">
      <c r="A3443" t="s">
        <v>13129</v>
      </c>
      <c r="B3443" t="s">
        <v>13130</v>
      </c>
      <c r="C3443" s="1" t="str">
        <f t="shared" si="536"/>
        <v>21:0161</v>
      </c>
      <c r="D3443" s="1" t="str">
        <f t="shared" si="540"/>
        <v>21:0087</v>
      </c>
      <c r="E3443" t="s">
        <v>13131</v>
      </c>
      <c r="F3443" t="s">
        <v>13132</v>
      </c>
      <c r="H3443">
        <v>55.731476700000002</v>
      </c>
      <c r="I3443">
        <v>-105.248868</v>
      </c>
      <c r="J3443" s="1" t="str">
        <f t="shared" si="541"/>
        <v>NGR lake sediment grab sample</v>
      </c>
      <c r="K3443" s="1" t="str">
        <f t="shared" si="542"/>
        <v>&lt;177 micron (NGR)</v>
      </c>
      <c r="L3443">
        <v>180</v>
      </c>
      <c r="M3443" t="s">
        <v>39</v>
      </c>
      <c r="N3443">
        <v>3442</v>
      </c>
      <c r="O3443">
        <v>35.5</v>
      </c>
    </row>
    <row r="3444" spans="1:15" x14ac:dyDescent="0.3">
      <c r="A3444" t="s">
        <v>13133</v>
      </c>
      <c r="B3444" t="s">
        <v>13134</v>
      </c>
      <c r="C3444" s="1" t="str">
        <f t="shared" si="536"/>
        <v>21:0161</v>
      </c>
      <c r="D3444" s="1" t="str">
        <f t="shared" si="540"/>
        <v>21:0087</v>
      </c>
      <c r="E3444" t="s">
        <v>13135</v>
      </c>
      <c r="F3444" t="s">
        <v>13136</v>
      </c>
      <c r="H3444">
        <v>55.797947000000001</v>
      </c>
      <c r="I3444">
        <v>-105.25886300000001</v>
      </c>
      <c r="J3444" s="1" t="str">
        <f t="shared" si="541"/>
        <v>NGR lake sediment grab sample</v>
      </c>
      <c r="K3444" s="1" t="str">
        <f t="shared" si="542"/>
        <v>&lt;177 micron (NGR)</v>
      </c>
      <c r="L3444">
        <v>180</v>
      </c>
      <c r="M3444" t="s">
        <v>44</v>
      </c>
      <c r="N3444">
        <v>3443</v>
      </c>
      <c r="O3444">
        <v>50.5</v>
      </c>
    </row>
    <row r="3445" spans="1:15" x14ac:dyDescent="0.3">
      <c r="A3445" t="s">
        <v>13137</v>
      </c>
      <c r="B3445" t="s">
        <v>13138</v>
      </c>
      <c r="C3445" s="1" t="str">
        <f t="shared" si="536"/>
        <v>21:0161</v>
      </c>
      <c r="D3445" s="1" t="str">
        <f t="shared" si="540"/>
        <v>21:0087</v>
      </c>
      <c r="E3445" t="s">
        <v>13139</v>
      </c>
      <c r="F3445" t="s">
        <v>13140</v>
      </c>
      <c r="H3445">
        <v>55.796218799999998</v>
      </c>
      <c r="I3445">
        <v>-105.2237612</v>
      </c>
      <c r="J3445" s="1" t="str">
        <f t="shared" si="541"/>
        <v>NGR lake sediment grab sample</v>
      </c>
      <c r="K3445" s="1" t="str">
        <f t="shared" si="542"/>
        <v>&lt;177 micron (NGR)</v>
      </c>
      <c r="L3445">
        <v>180</v>
      </c>
      <c r="M3445" t="s">
        <v>49</v>
      </c>
      <c r="N3445">
        <v>3444</v>
      </c>
      <c r="O3445">
        <v>14</v>
      </c>
    </row>
    <row r="3446" spans="1:15" x14ac:dyDescent="0.3">
      <c r="A3446" t="s">
        <v>13141</v>
      </c>
      <c r="B3446" t="s">
        <v>13142</v>
      </c>
      <c r="C3446" s="1" t="str">
        <f t="shared" si="536"/>
        <v>21:0161</v>
      </c>
      <c r="D3446" s="1" t="str">
        <f t="shared" si="540"/>
        <v>21:0087</v>
      </c>
      <c r="E3446" t="s">
        <v>13143</v>
      </c>
      <c r="F3446" t="s">
        <v>13144</v>
      </c>
      <c r="H3446">
        <v>55.8364884</v>
      </c>
      <c r="I3446">
        <v>-105.3006326</v>
      </c>
      <c r="J3446" s="1" t="str">
        <f t="shared" si="541"/>
        <v>NGR lake sediment grab sample</v>
      </c>
      <c r="K3446" s="1" t="str">
        <f t="shared" si="542"/>
        <v>&lt;177 micron (NGR)</v>
      </c>
      <c r="L3446">
        <v>180</v>
      </c>
      <c r="M3446" t="s">
        <v>54</v>
      </c>
      <c r="N3446">
        <v>3445</v>
      </c>
      <c r="O3446">
        <v>16.5</v>
      </c>
    </row>
    <row r="3447" spans="1:15" x14ac:dyDescent="0.3">
      <c r="A3447" t="s">
        <v>13145</v>
      </c>
      <c r="B3447" t="s">
        <v>13146</v>
      </c>
      <c r="C3447" s="1" t="str">
        <f t="shared" si="536"/>
        <v>21:0161</v>
      </c>
      <c r="D3447" s="1" t="str">
        <f t="shared" si="540"/>
        <v>21:0087</v>
      </c>
      <c r="E3447" t="s">
        <v>13147</v>
      </c>
      <c r="F3447" t="s">
        <v>13148</v>
      </c>
      <c r="H3447">
        <v>55.822055800000001</v>
      </c>
      <c r="I3447">
        <v>-105.32286620000001</v>
      </c>
      <c r="J3447" s="1" t="str">
        <f t="shared" si="541"/>
        <v>NGR lake sediment grab sample</v>
      </c>
      <c r="K3447" s="1" t="str">
        <f t="shared" si="542"/>
        <v>&lt;177 micron (NGR)</v>
      </c>
      <c r="L3447">
        <v>180</v>
      </c>
      <c r="M3447" t="s">
        <v>59</v>
      </c>
      <c r="N3447">
        <v>3446</v>
      </c>
      <c r="O3447">
        <v>17.5</v>
      </c>
    </row>
    <row r="3448" spans="1:15" x14ac:dyDescent="0.3">
      <c r="A3448" t="s">
        <v>13149</v>
      </c>
      <c r="B3448" t="s">
        <v>13150</v>
      </c>
      <c r="C3448" s="1" t="str">
        <f t="shared" si="536"/>
        <v>21:0161</v>
      </c>
      <c r="D3448" s="1" t="str">
        <f>HYPERLINK("http://geochem.nrcan.gc.ca/cdogs/content/svy/svy_e.htm", "")</f>
        <v/>
      </c>
      <c r="G3448" s="1" t="str">
        <f>HYPERLINK("http://geochem.nrcan.gc.ca/cdogs/content/cr_/cr_00001_e.htm", "1")</f>
        <v>1</v>
      </c>
      <c r="J3448" t="s">
        <v>22</v>
      </c>
      <c r="K3448" t="s">
        <v>23</v>
      </c>
      <c r="L3448">
        <v>180</v>
      </c>
      <c r="M3448" t="s">
        <v>24</v>
      </c>
      <c r="N3448">
        <v>3447</v>
      </c>
      <c r="O3448">
        <v>50</v>
      </c>
    </row>
    <row r="3449" spans="1:15" x14ac:dyDescent="0.3">
      <c r="A3449" t="s">
        <v>13151</v>
      </c>
      <c r="B3449" t="s">
        <v>13152</v>
      </c>
      <c r="C3449" s="1" t="str">
        <f t="shared" si="536"/>
        <v>21:0161</v>
      </c>
      <c r="D3449" s="1" t="str">
        <f t="shared" ref="D3449:D3471" si="543">HYPERLINK("http://geochem.nrcan.gc.ca/cdogs/content/svy/svy210087_e.htm", "21:0087")</f>
        <v>21:0087</v>
      </c>
      <c r="E3449" t="s">
        <v>13153</v>
      </c>
      <c r="F3449" t="s">
        <v>13154</v>
      </c>
      <c r="H3449">
        <v>55.857961500000002</v>
      </c>
      <c r="I3449">
        <v>-105.3359446</v>
      </c>
      <c r="J3449" s="1" t="str">
        <f t="shared" ref="J3449:J3471" si="544">HYPERLINK("http://geochem.nrcan.gc.ca/cdogs/content/kwd/kwd020027_e.htm", "NGR lake sediment grab sample")</f>
        <v>NGR lake sediment grab sample</v>
      </c>
      <c r="K3449" s="1" t="str">
        <f t="shared" ref="K3449:K3471" si="545">HYPERLINK("http://geochem.nrcan.gc.ca/cdogs/content/kwd/kwd080006_e.htm", "&lt;177 micron (NGR)")</f>
        <v>&lt;177 micron (NGR)</v>
      </c>
      <c r="L3449">
        <v>180</v>
      </c>
      <c r="M3449" t="s">
        <v>105</v>
      </c>
      <c r="N3449">
        <v>3448</v>
      </c>
      <c r="O3449">
        <v>13</v>
      </c>
    </row>
    <row r="3450" spans="1:15" x14ac:dyDescent="0.3">
      <c r="A3450" t="s">
        <v>13155</v>
      </c>
      <c r="B3450" t="s">
        <v>13156</v>
      </c>
      <c r="C3450" s="1" t="str">
        <f t="shared" si="536"/>
        <v>21:0161</v>
      </c>
      <c r="D3450" s="1" t="str">
        <f t="shared" si="543"/>
        <v>21:0087</v>
      </c>
      <c r="E3450" t="s">
        <v>13157</v>
      </c>
      <c r="F3450" t="s">
        <v>13158</v>
      </c>
      <c r="H3450">
        <v>55.917296200000003</v>
      </c>
      <c r="I3450">
        <v>-105.3236579</v>
      </c>
      <c r="J3450" s="1" t="str">
        <f t="shared" si="544"/>
        <v>NGR lake sediment grab sample</v>
      </c>
      <c r="K3450" s="1" t="str">
        <f t="shared" si="545"/>
        <v>&lt;177 micron (NGR)</v>
      </c>
      <c r="L3450">
        <v>180</v>
      </c>
      <c r="M3450" t="s">
        <v>110</v>
      </c>
      <c r="N3450">
        <v>3449</v>
      </c>
      <c r="O3450">
        <v>47</v>
      </c>
    </row>
    <row r="3451" spans="1:15" x14ac:dyDescent="0.3">
      <c r="A3451" t="s">
        <v>13159</v>
      </c>
      <c r="B3451" t="s">
        <v>13160</v>
      </c>
      <c r="C3451" s="1" t="str">
        <f t="shared" si="536"/>
        <v>21:0161</v>
      </c>
      <c r="D3451" s="1" t="str">
        <f t="shared" si="543"/>
        <v>21:0087</v>
      </c>
      <c r="E3451" t="s">
        <v>13161</v>
      </c>
      <c r="F3451" t="s">
        <v>13162</v>
      </c>
      <c r="H3451">
        <v>55.911720799999998</v>
      </c>
      <c r="I3451">
        <v>-105.3876028</v>
      </c>
      <c r="J3451" s="1" t="str">
        <f t="shared" si="544"/>
        <v>NGR lake sediment grab sample</v>
      </c>
      <c r="K3451" s="1" t="str">
        <f t="shared" si="545"/>
        <v>&lt;177 micron (NGR)</v>
      </c>
      <c r="L3451">
        <v>180</v>
      </c>
      <c r="M3451" t="s">
        <v>120</v>
      </c>
      <c r="N3451">
        <v>3450</v>
      </c>
      <c r="O3451">
        <v>16.5</v>
      </c>
    </row>
    <row r="3452" spans="1:15" x14ac:dyDescent="0.3">
      <c r="A3452" t="s">
        <v>13163</v>
      </c>
      <c r="B3452" t="s">
        <v>13164</v>
      </c>
      <c r="C3452" s="1" t="str">
        <f t="shared" si="536"/>
        <v>21:0161</v>
      </c>
      <c r="D3452" s="1" t="str">
        <f t="shared" si="543"/>
        <v>21:0087</v>
      </c>
      <c r="E3452" t="s">
        <v>13165</v>
      </c>
      <c r="F3452" t="s">
        <v>13166</v>
      </c>
      <c r="H3452">
        <v>55.948558599999998</v>
      </c>
      <c r="I3452">
        <v>-105.38797099999999</v>
      </c>
      <c r="J3452" s="1" t="str">
        <f t="shared" si="544"/>
        <v>NGR lake sediment grab sample</v>
      </c>
      <c r="K3452" s="1" t="str">
        <f t="shared" si="545"/>
        <v>&lt;177 micron (NGR)</v>
      </c>
      <c r="L3452">
        <v>180</v>
      </c>
      <c r="M3452" t="s">
        <v>115</v>
      </c>
      <c r="N3452">
        <v>3451</v>
      </c>
      <c r="O3452">
        <v>11.5</v>
      </c>
    </row>
    <row r="3453" spans="1:15" x14ac:dyDescent="0.3">
      <c r="A3453" t="s">
        <v>13167</v>
      </c>
      <c r="B3453" t="s">
        <v>13168</v>
      </c>
      <c r="C3453" s="1" t="str">
        <f t="shared" si="536"/>
        <v>21:0161</v>
      </c>
      <c r="D3453" s="1" t="str">
        <f t="shared" si="543"/>
        <v>21:0087</v>
      </c>
      <c r="E3453" t="s">
        <v>13169</v>
      </c>
      <c r="F3453" t="s">
        <v>13170</v>
      </c>
      <c r="H3453">
        <v>55.986284599999998</v>
      </c>
      <c r="I3453">
        <v>-105.39155460000001</v>
      </c>
      <c r="J3453" s="1" t="str">
        <f t="shared" si="544"/>
        <v>NGR lake sediment grab sample</v>
      </c>
      <c r="K3453" s="1" t="str">
        <f t="shared" si="545"/>
        <v>&lt;177 micron (NGR)</v>
      </c>
      <c r="L3453">
        <v>180</v>
      </c>
      <c r="M3453" t="s">
        <v>176</v>
      </c>
      <c r="N3453">
        <v>3452</v>
      </c>
      <c r="O3453">
        <v>12</v>
      </c>
    </row>
    <row r="3454" spans="1:15" x14ac:dyDescent="0.3">
      <c r="A3454" t="s">
        <v>13171</v>
      </c>
      <c r="B3454" t="s">
        <v>13172</v>
      </c>
      <c r="C3454" s="1" t="str">
        <f t="shared" si="536"/>
        <v>21:0161</v>
      </c>
      <c r="D3454" s="1" t="str">
        <f t="shared" si="543"/>
        <v>21:0087</v>
      </c>
      <c r="E3454" t="s">
        <v>13173</v>
      </c>
      <c r="F3454" t="s">
        <v>13174</v>
      </c>
      <c r="H3454">
        <v>55.983019499999997</v>
      </c>
      <c r="I3454">
        <v>-104.7312094</v>
      </c>
      <c r="J3454" s="1" t="str">
        <f t="shared" si="544"/>
        <v>NGR lake sediment grab sample</v>
      </c>
      <c r="K3454" s="1" t="str">
        <f t="shared" si="545"/>
        <v>&lt;177 micron (NGR)</v>
      </c>
      <c r="L3454">
        <v>180</v>
      </c>
      <c r="M3454" t="s">
        <v>183</v>
      </c>
      <c r="N3454">
        <v>3453</v>
      </c>
      <c r="O3454">
        <v>25.5</v>
      </c>
    </row>
    <row r="3455" spans="1:15" x14ac:dyDescent="0.3">
      <c r="A3455" t="s">
        <v>13175</v>
      </c>
      <c r="B3455" t="s">
        <v>13176</v>
      </c>
      <c r="C3455" s="1" t="str">
        <f t="shared" si="536"/>
        <v>21:0161</v>
      </c>
      <c r="D3455" s="1" t="str">
        <f t="shared" si="543"/>
        <v>21:0087</v>
      </c>
      <c r="E3455" t="s">
        <v>13177</v>
      </c>
      <c r="F3455" t="s">
        <v>13178</v>
      </c>
      <c r="H3455">
        <v>55.939877799999998</v>
      </c>
      <c r="I3455">
        <v>-104.7251047</v>
      </c>
      <c r="J3455" s="1" t="str">
        <f t="shared" si="544"/>
        <v>NGR lake sediment grab sample</v>
      </c>
      <c r="K3455" s="1" t="str">
        <f t="shared" si="545"/>
        <v>&lt;177 micron (NGR)</v>
      </c>
      <c r="L3455">
        <v>180</v>
      </c>
      <c r="M3455" t="s">
        <v>188</v>
      </c>
      <c r="N3455">
        <v>3454</v>
      </c>
      <c r="O3455">
        <v>30.5</v>
      </c>
    </row>
    <row r="3456" spans="1:15" x14ac:dyDescent="0.3">
      <c r="A3456" t="s">
        <v>13179</v>
      </c>
      <c r="B3456" t="s">
        <v>13180</v>
      </c>
      <c r="C3456" s="1" t="str">
        <f t="shared" si="536"/>
        <v>21:0161</v>
      </c>
      <c r="D3456" s="1" t="str">
        <f t="shared" si="543"/>
        <v>21:0087</v>
      </c>
      <c r="E3456" t="s">
        <v>13181</v>
      </c>
      <c r="F3456" t="s">
        <v>13182</v>
      </c>
      <c r="H3456">
        <v>55.9165025</v>
      </c>
      <c r="I3456">
        <v>-104.7188704</v>
      </c>
      <c r="J3456" s="1" t="str">
        <f t="shared" si="544"/>
        <v>NGR lake sediment grab sample</v>
      </c>
      <c r="K3456" s="1" t="str">
        <f t="shared" si="545"/>
        <v>&lt;177 micron (NGR)</v>
      </c>
      <c r="L3456">
        <v>180</v>
      </c>
      <c r="M3456" t="s">
        <v>193</v>
      </c>
      <c r="N3456">
        <v>3455</v>
      </c>
      <c r="O3456">
        <v>32.5</v>
      </c>
    </row>
    <row r="3457" spans="1:15" x14ac:dyDescent="0.3">
      <c r="A3457" t="s">
        <v>13183</v>
      </c>
      <c r="B3457" t="s">
        <v>13184</v>
      </c>
      <c r="C3457" s="1" t="str">
        <f t="shared" si="536"/>
        <v>21:0161</v>
      </c>
      <c r="D3457" s="1" t="str">
        <f t="shared" si="543"/>
        <v>21:0087</v>
      </c>
      <c r="E3457" t="s">
        <v>13161</v>
      </c>
      <c r="F3457" t="s">
        <v>13185</v>
      </c>
      <c r="H3457">
        <v>55.911720799999998</v>
      </c>
      <c r="I3457">
        <v>-105.3876028</v>
      </c>
      <c r="J3457" s="1" t="str">
        <f t="shared" si="544"/>
        <v>NGR lake sediment grab sample</v>
      </c>
      <c r="K3457" s="1" t="str">
        <f t="shared" si="545"/>
        <v>&lt;177 micron (NGR)</v>
      </c>
      <c r="L3457">
        <v>180</v>
      </c>
      <c r="M3457" t="s">
        <v>197</v>
      </c>
      <c r="N3457">
        <v>3456</v>
      </c>
      <c r="O3457">
        <v>17</v>
      </c>
    </row>
    <row r="3458" spans="1:15" x14ac:dyDescent="0.3">
      <c r="A3458" t="s">
        <v>13186</v>
      </c>
      <c r="B3458" t="s">
        <v>13187</v>
      </c>
      <c r="C3458" s="1" t="str">
        <f t="shared" ref="C3458:C3521" si="546">HYPERLINK("http://geochem.nrcan.gc.ca/cdogs/content/bdl/bdl210161_e.htm", "21:0161")</f>
        <v>21:0161</v>
      </c>
      <c r="D3458" s="1" t="str">
        <f t="shared" si="543"/>
        <v>21:0087</v>
      </c>
      <c r="E3458" t="s">
        <v>13188</v>
      </c>
      <c r="F3458" t="s">
        <v>13189</v>
      </c>
      <c r="H3458">
        <v>55.892228299999999</v>
      </c>
      <c r="I3458">
        <v>-104.71265030000001</v>
      </c>
      <c r="J3458" s="1" t="str">
        <f t="shared" si="544"/>
        <v>NGR lake sediment grab sample</v>
      </c>
      <c r="K3458" s="1" t="str">
        <f t="shared" si="545"/>
        <v>&lt;177 micron (NGR)</v>
      </c>
      <c r="L3458">
        <v>181</v>
      </c>
      <c r="M3458" t="s">
        <v>19</v>
      </c>
      <c r="N3458">
        <v>3457</v>
      </c>
      <c r="O3458">
        <v>15</v>
      </c>
    </row>
    <row r="3459" spans="1:15" x14ac:dyDescent="0.3">
      <c r="A3459" t="s">
        <v>13190</v>
      </c>
      <c r="B3459" t="s">
        <v>13191</v>
      </c>
      <c r="C3459" s="1" t="str">
        <f t="shared" si="546"/>
        <v>21:0161</v>
      </c>
      <c r="D3459" s="1" t="str">
        <f t="shared" si="543"/>
        <v>21:0087</v>
      </c>
      <c r="E3459" t="s">
        <v>13192</v>
      </c>
      <c r="F3459" t="s">
        <v>13193</v>
      </c>
      <c r="H3459">
        <v>55.849103800000002</v>
      </c>
      <c r="I3459">
        <v>-104.7145661</v>
      </c>
      <c r="J3459" s="1" t="str">
        <f t="shared" si="544"/>
        <v>NGR lake sediment grab sample</v>
      </c>
      <c r="K3459" s="1" t="str">
        <f t="shared" si="545"/>
        <v>&lt;177 micron (NGR)</v>
      </c>
      <c r="L3459">
        <v>181</v>
      </c>
      <c r="M3459" t="s">
        <v>29</v>
      </c>
      <c r="N3459">
        <v>3458</v>
      </c>
      <c r="O3459">
        <v>10.5</v>
      </c>
    </row>
    <row r="3460" spans="1:15" x14ac:dyDescent="0.3">
      <c r="A3460" t="s">
        <v>13194</v>
      </c>
      <c r="B3460" t="s">
        <v>13195</v>
      </c>
      <c r="C3460" s="1" t="str">
        <f t="shared" si="546"/>
        <v>21:0161</v>
      </c>
      <c r="D3460" s="1" t="str">
        <f t="shared" si="543"/>
        <v>21:0087</v>
      </c>
      <c r="E3460" t="s">
        <v>13196</v>
      </c>
      <c r="F3460" t="s">
        <v>13197</v>
      </c>
      <c r="H3460">
        <v>55.826652099999997</v>
      </c>
      <c r="I3460">
        <v>-104.7195195</v>
      </c>
      <c r="J3460" s="1" t="str">
        <f t="shared" si="544"/>
        <v>NGR lake sediment grab sample</v>
      </c>
      <c r="K3460" s="1" t="str">
        <f t="shared" si="545"/>
        <v>&lt;177 micron (NGR)</v>
      </c>
      <c r="L3460">
        <v>181</v>
      </c>
      <c r="M3460" t="s">
        <v>34</v>
      </c>
      <c r="N3460">
        <v>3459</v>
      </c>
      <c r="O3460">
        <v>47.5</v>
      </c>
    </row>
    <row r="3461" spans="1:15" x14ac:dyDescent="0.3">
      <c r="A3461" t="s">
        <v>13198</v>
      </c>
      <c r="B3461" t="s">
        <v>13199</v>
      </c>
      <c r="C3461" s="1" t="str">
        <f t="shared" si="546"/>
        <v>21:0161</v>
      </c>
      <c r="D3461" s="1" t="str">
        <f t="shared" si="543"/>
        <v>21:0087</v>
      </c>
      <c r="E3461" t="s">
        <v>13200</v>
      </c>
      <c r="F3461" t="s">
        <v>13201</v>
      </c>
      <c r="H3461">
        <v>55.7943201</v>
      </c>
      <c r="I3461">
        <v>-104.7261319</v>
      </c>
      <c r="J3461" s="1" t="str">
        <f t="shared" si="544"/>
        <v>NGR lake sediment grab sample</v>
      </c>
      <c r="K3461" s="1" t="str">
        <f t="shared" si="545"/>
        <v>&lt;177 micron (NGR)</v>
      </c>
      <c r="L3461">
        <v>181</v>
      </c>
      <c r="M3461" t="s">
        <v>39</v>
      </c>
      <c r="N3461">
        <v>3460</v>
      </c>
      <c r="O3461">
        <v>49</v>
      </c>
    </row>
    <row r="3462" spans="1:15" x14ac:dyDescent="0.3">
      <c r="A3462" t="s">
        <v>13202</v>
      </c>
      <c r="B3462" t="s">
        <v>13203</v>
      </c>
      <c r="C3462" s="1" t="str">
        <f t="shared" si="546"/>
        <v>21:0161</v>
      </c>
      <c r="D3462" s="1" t="str">
        <f t="shared" si="543"/>
        <v>21:0087</v>
      </c>
      <c r="E3462" t="s">
        <v>13204</v>
      </c>
      <c r="F3462" t="s">
        <v>13205</v>
      </c>
      <c r="H3462">
        <v>55.760176600000001</v>
      </c>
      <c r="I3462">
        <v>-104.7263715</v>
      </c>
      <c r="J3462" s="1" t="str">
        <f t="shared" si="544"/>
        <v>NGR lake sediment grab sample</v>
      </c>
      <c r="K3462" s="1" t="str">
        <f t="shared" si="545"/>
        <v>&lt;177 micron (NGR)</v>
      </c>
      <c r="L3462">
        <v>181</v>
      </c>
      <c r="M3462" t="s">
        <v>44</v>
      </c>
      <c r="N3462">
        <v>3461</v>
      </c>
      <c r="O3462">
        <v>13</v>
      </c>
    </row>
    <row r="3463" spans="1:15" x14ac:dyDescent="0.3">
      <c r="A3463" t="s">
        <v>13206</v>
      </c>
      <c r="B3463" t="s">
        <v>13207</v>
      </c>
      <c r="C3463" s="1" t="str">
        <f t="shared" si="546"/>
        <v>21:0161</v>
      </c>
      <c r="D3463" s="1" t="str">
        <f t="shared" si="543"/>
        <v>21:0087</v>
      </c>
      <c r="E3463" t="s">
        <v>13208</v>
      </c>
      <c r="F3463" t="s">
        <v>13209</v>
      </c>
      <c r="H3463">
        <v>55.753135</v>
      </c>
      <c r="I3463">
        <v>-104.80289670000001</v>
      </c>
      <c r="J3463" s="1" t="str">
        <f t="shared" si="544"/>
        <v>NGR lake sediment grab sample</v>
      </c>
      <c r="K3463" s="1" t="str">
        <f t="shared" si="545"/>
        <v>&lt;177 micron (NGR)</v>
      </c>
      <c r="L3463">
        <v>181</v>
      </c>
      <c r="M3463" t="s">
        <v>49</v>
      </c>
      <c r="N3463">
        <v>3462</v>
      </c>
      <c r="O3463">
        <v>15.5</v>
      </c>
    </row>
    <row r="3464" spans="1:15" x14ac:dyDescent="0.3">
      <c r="A3464" t="s">
        <v>13210</v>
      </c>
      <c r="B3464" t="s">
        <v>13211</v>
      </c>
      <c r="C3464" s="1" t="str">
        <f t="shared" si="546"/>
        <v>21:0161</v>
      </c>
      <c r="D3464" s="1" t="str">
        <f t="shared" si="543"/>
        <v>21:0087</v>
      </c>
      <c r="E3464" t="s">
        <v>13212</v>
      </c>
      <c r="F3464" t="s">
        <v>13213</v>
      </c>
      <c r="H3464">
        <v>55.728819700000003</v>
      </c>
      <c r="I3464">
        <v>-104.7711736</v>
      </c>
      <c r="J3464" s="1" t="str">
        <f t="shared" si="544"/>
        <v>NGR lake sediment grab sample</v>
      </c>
      <c r="K3464" s="1" t="str">
        <f t="shared" si="545"/>
        <v>&lt;177 micron (NGR)</v>
      </c>
      <c r="L3464">
        <v>181</v>
      </c>
      <c r="M3464" t="s">
        <v>68</v>
      </c>
      <c r="N3464">
        <v>3463</v>
      </c>
      <c r="O3464">
        <v>8.5</v>
      </c>
    </row>
    <row r="3465" spans="1:15" x14ac:dyDescent="0.3">
      <c r="A3465" t="s">
        <v>13214</v>
      </c>
      <c r="B3465" t="s">
        <v>13215</v>
      </c>
      <c r="C3465" s="1" t="str">
        <f t="shared" si="546"/>
        <v>21:0161</v>
      </c>
      <c r="D3465" s="1" t="str">
        <f t="shared" si="543"/>
        <v>21:0087</v>
      </c>
      <c r="E3465" t="s">
        <v>13212</v>
      </c>
      <c r="F3465" t="s">
        <v>13216</v>
      </c>
      <c r="H3465">
        <v>55.728819700000003</v>
      </c>
      <c r="I3465">
        <v>-104.7711736</v>
      </c>
      <c r="J3465" s="1" t="str">
        <f t="shared" si="544"/>
        <v>NGR lake sediment grab sample</v>
      </c>
      <c r="K3465" s="1" t="str">
        <f t="shared" si="545"/>
        <v>&lt;177 micron (NGR)</v>
      </c>
      <c r="L3465">
        <v>181</v>
      </c>
      <c r="M3465" t="s">
        <v>72</v>
      </c>
      <c r="N3465">
        <v>3464</v>
      </c>
      <c r="O3465">
        <v>11.5</v>
      </c>
    </row>
    <row r="3466" spans="1:15" x14ac:dyDescent="0.3">
      <c r="A3466" t="s">
        <v>13217</v>
      </c>
      <c r="B3466" t="s">
        <v>13218</v>
      </c>
      <c r="C3466" s="1" t="str">
        <f t="shared" si="546"/>
        <v>21:0161</v>
      </c>
      <c r="D3466" s="1" t="str">
        <f t="shared" si="543"/>
        <v>21:0087</v>
      </c>
      <c r="E3466" t="s">
        <v>13219</v>
      </c>
      <c r="F3466" t="s">
        <v>13220</v>
      </c>
      <c r="H3466">
        <v>55.726938400000002</v>
      </c>
      <c r="I3466">
        <v>-104.7297878</v>
      </c>
      <c r="J3466" s="1" t="str">
        <f t="shared" si="544"/>
        <v>NGR lake sediment grab sample</v>
      </c>
      <c r="K3466" s="1" t="str">
        <f t="shared" si="545"/>
        <v>&lt;177 micron (NGR)</v>
      </c>
      <c r="L3466">
        <v>181</v>
      </c>
      <c r="M3466" t="s">
        <v>54</v>
      </c>
      <c r="N3466">
        <v>3465</v>
      </c>
      <c r="O3466">
        <v>52.5</v>
      </c>
    </row>
    <row r="3467" spans="1:15" x14ac:dyDescent="0.3">
      <c r="A3467" t="s">
        <v>13221</v>
      </c>
      <c r="B3467" t="s">
        <v>13222</v>
      </c>
      <c r="C3467" s="1" t="str">
        <f t="shared" si="546"/>
        <v>21:0161</v>
      </c>
      <c r="D3467" s="1" t="str">
        <f t="shared" si="543"/>
        <v>21:0087</v>
      </c>
      <c r="E3467" t="s">
        <v>13223</v>
      </c>
      <c r="F3467" t="s">
        <v>13224</v>
      </c>
      <c r="H3467">
        <v>55.5015681</v>
      </c>
      <c r="I3467">
        <v>-104.81998230000001</v>
      </c>
      <c r="J3467" s="1" t="str">
        <f t="shared" si="544"/>
        <v>NGR lake sediment grab sample</v>
      </c>
      <c r="K3467" s="1" t="str">
        <f t="shared" si="545"/>
        <v>&lt;177 micron (NGR)</v>
      </c>
      <c r="L3467">
        <v>181</v>
      </c>
      <c r="M3467" t="s">
        <v>59</v>
      </c>
      <c r="N3467">
        <v>3466</v>
      </c>
      <c r="O3467">
        <v>39</v>
      </c>
    </row>
    <row r="3468" spans="1:15" x14ac:dyDescent="0.3">
      <c r="A3468" t="s">
        <v>13225</v>
      </c>
      <c r="B3468" t="s">
        <v>13226</v>
      </c>
      <c r="C3468" s="1" t="str">
        <f t="shared" si="546"/>
        <v>21:0161</v>
      </c>
      <c r="D3468" s="1" t="str">
        <f t="shared" si="543"/>
        <v>21:0087</v>
      </c>
      <c r="E3468" t="s">
        <v>13227</v>
      </c>
      <c r="F3468" t="s">
        <v>13228</v>
      </c>
      <c r="H3468">
        <v>55.469220399999998</v>
      </c>
      <c r="I3468">
        <v>-104.82012949999999</v>
      </c>
      <c r="J3468" s="1" t="str">
        <f t="shared" si="544"/>
        <v>NGR lake sediment grab sample</v>
      </c>
      <c r="K3468" s="1" t="str">
        <f t="shared" si="545"/>
        <v>&lt;177 micron (NGR)</v>
      </c>
      <c r="L3468">
        <v>181</v>
      </c>
      <c r="M3468" t="s">
        <v>120</v>
      </c>
      <c r="N3468">
        <v>3467</v>
      </c>
      <c r="O3468">
        <v>5</v>
      </c>
    </row>
    <row r="3469" spans="1:15" x14ac:dyDescent="0.3">
      <c r="A3469" t="s">
        <v>13229</v>
      </c>
      <c r="B3469" t="s">
        <v>13230</v>
      </c>
      <c r="C3469" s="1" t="str">
        <f t="shared" si="546"/>
        <v>21:0161</v>
      </c>
      <c r="D3469" s="1" t="str">
        <f t="shared" si="543"/>
        <v>21:0087</v>
      </c>
      <c r="E3469" t="s">
        <v>13231</v>
      </c>
      <c r="F3469" t="s">
        <v>13232</v>
      </c>
      <c r="H3469">
        <v>55.471828100000003</v>
      </c>
      <c r="I3469">
        <v>-104.7679151</v>
      </c>
      <c r="J3469" s="1" t="str">
        <f t="shared" si="544"/>
        <v>NGR lake sediment grab sample</v>
      </c>
      <c r="K3469" s="1" t="str">
        <f t="shared" si="545"/>
        <v>&lt;177 micron (NGR)</v>
      </c>
      <c r="L3469">
        <v>181</v>
      </c>
      <c r="M3469" t="s">
        <v>105</v>
      </c>
      <c r="N3469">
        <v>3468</v>
      </c>
      <c r="O3469">
        <v>48</v>
      </c>
    </row>
    <row r="3470" spans="1:15" x14ac:dyDescent="0.3">
      <c r="A3470" t="s">
        <v>13233</v>
      </c>
      <c r="B3470" t="s">
        <v>13234</v>
      </c>
      <c r="C3470" s="1" t="str">
        <f t="shared" si="546"/>
        <v>21:0161</v>
      </c>
      <c r="D3470" s="1" t="str">
        <f t="shared" si="543"/>
        <v>21:0087</v>
      </c>
      <c r="E3470" t="s">
        <v>13235</v>
      </c>
      <c r="F3470" t="s">
        <v>13236</v>
      </c>
      <c r="H3470">
        <v>55.466300400000002</v>
      </c>
      <c r="I3470">
        <v>-104.70468080000001</v>
      </c>
      <c r="J3470" s="1" t="str">
        <f t="shared" si="544"/>
        <v>NGR lake sediment grab sample</v>
      </c>
      <c r="K3470" s="1" t="str">
        <f t="shared" si="545"/>
        <v>&lt;177 micron (NGR)</v>
      </c>
      <c r="L3470">
        <v>181</v>
      </c>
      <c r="M3470" t="s">
        <v>110</v>
      </c>
      <c r="N3470">
        <v>3469</v>
      </c>
      <c r="O3470">
        <v>37</v>
      </c>
    </row>
    <row r="3471" spans="1:15" x14ac:dyDescent="0.3">
      <c r="A3471" t="s">
        <v>13237</v>
      </c>
      <c r="B3471" t="s">
        <v>13238</v>
      </c>
      <c r="C3471" s="1" t="str">
        <f t="shared" si="546"/>
        <v>21:0161</v>
      </c>
      <c r="D3471" s="1" t="str">
        <f t="shared" si="543"/>
        <v>21:0087</v>
      </c>
      <c r="E3471" t="s">
        <v>13239</v>
      </c>
      <c r="F3471" t="s">
        <v>13240</v>
      </c>
      <c r="H3471">
        <v>55.4456451</v>
      </c>
      <c r="I3471">
        <v>-104.7095774</v>
      </c>
      <c r="J3471" s="1" t="str">
        <f t="shared" si="544"/>
        <v>NGR lake sediment grab sample</v>
      </c>
      <c r="K3471" s="1" t="str">
        <f t="shared" si="545"/>
        <v>&lt;177 micron (NGR)</v>
      </c>
      <c r="L3471">
        <v>181</v>
      </c>
      <c r="M3471" t="s">
        <v>115</v>
      </c>
      <c r="N3471">
        <v>3470</v>
      </c>
      <c r="O3471">
        <v>12.5</v>
      </c>
    </row>
    <row r="3472" spans="1:15" x14ac:dyDescent="0.3">
      <c r="A3472" t="s">
        <v>13241</v>
      </c>
      <c r="B3472" t="s">
        <v>13242</v>
      </c>
      <c r="C3472" s="1" t="str">
        <f t="shared" si="546"/>
        <v>21:0161</v>
      </c>
      <c r="D3472" s="1" t="str">
        <f>HYPERLINK("http://geochem.nrcan.gc.ca/cdogs/content/svy/svy_e.htm", "")</f>
        <v/>
      </c>
      <c r="G3472" s="1" t="str">
        <f>HYPERLINK("http://geochem.nrcan.gc.ca/cdogs/content/cr_/cr_00002_e.htm", "2")</f>
        <v>2</v>
      </c>
      <c r="J3472" t="s">
        <v>22</v>
      </c>
      <c r="K3472" t="s">
        <v>23</v>
      </c>
      <c r="L3472">
        <v>181</v>
      </c>
      <c r="M3472" t="s">
        <v>24</v>
      </c>
      <c r="N3472">
        <v>3471</v>
      </c>
      <c r="O3472">
        <v>15</v>
      </c>
    </row>
    <row r="3473" spans="1:15" x14ac:dyDescent="0.3">
      <c r="A3473" t="s">
        <v>13243</v>
      </c>
      <c r="B3473" t="s">
        <v>13244</v>
      </c>
      <c r="C3473" s="1" t="str">
        <f t="shared" si="546"/>
        <v>21:0161</v>
      </c>
      <c r="D3473" s="1" t="str">
        <f t="shared" ref="D3473:D3491" si="547">HYPERLINK("http://geochem.nrcan.gc.ca/cdogs/content/svy/svy210087_e.htm", "21:0087")</f>
        <v>21:0087</v>
      </c>
      <c r="E3473" t="s">
        <v>13245</v>
      </c>
      <c r="F3473" t="s">
        <v>13246</v>
      </c>
      <c r="H3473">
        <v>55.405246499999997</v>
      </c>
      <c r="I3473">
        <v>-104.7256659</v>
      </c>
      <c r="J3473" s="1" t="str">
        <f t="shared" ref="J3473:J3491" si="548">HYPERLINK("http://geochem.nrcan.gc.ca/cdogs/content/kwd/kwd020027_e.htm", "NGR lake sediment grab sample")</f>
        <v>NGR lake sediment grab sample</v>
      </c>
      <c r="K3473" s="1" t="str">
        <f t="shared" ref="K3473:K3491" si="549">HYPERLINK("http://geochem.nrcan.gc.ca/cdogs/content/kwd/kwd080006_e.htm", "&lt;177 micron (NGR)")</f>
        <v>&lt;177 micron (NGR)</v>
      </c>
      <c r="L3473">
        <v>181</v>
      </c>
      <c r="M3473" t="s">
        <v>176</v>
      </c>
      <c r="N3473">
        <v>3472</v>
      </c>
      <c r="O3473">
        <v>26.5</v>
      </c>
    </row>
    <row r="3474" spans="1:15" x14ac:dyDescent="0.3">
      <c r="A3474" t="s">
        <v>13247</v>
      </c>
      <c r="B3474" t="s">
        <v>13248</v>
      </c>
      <c r="C3474" s="1" t="str">
        <f t="shared" si="546"/>
        <v>21:0161</v>
      </c>
      <c r="D3474" s="1" t="str">
        <f t="shared" si="547"/>
        <v>21:0087</v>
      </c>
      <c r="E3474" t="s">
        <v>13249</v>
      </c>
      <c r="F3474" t="s">
        <v>13250</v>
      </c>
      <c r="H3474">
        <v>55.404198399999999</v>
      </c>
      <c r="I3474">
        <v>-104.6656638</v>
      </c>
      <c r="J3474" s="1" t="str">
        <f t="shared" si="548"/>
        <v>NGR lake sediment grab sample</v>
      </c>
      <c r="K3474" s="1" t="str">
        <f t="shared" si="549"/>
        <v>&lt;177 micron (NGR)</v>
      </c>
      <c r="L3474">
        <v>181</v>
      </c>
      <c r="M3474" t="s">
        <v>183</v>
      </c>
      <c r="N3474">
        <v>3473</v>
      </c>
      <c r="O3474">
        <v>19.5</v>
      </c>
    </row>
    <row r="3475" spans="1:15" x14ac:dyDescent="0.3">
      <c r="A3475" t="s">
        <v>13251</v>
      </c>
      <c r="B3475" t="s">
        <v>13252</v>
      </c>
      <c r="C3475" s="1" t="str">
        <f t="shared" si="546"/>
        <v>21:0161</v>
      </c>
      <c r="D3475" s="1" t="str">
        <f t="shared" si="547"/>
        <v>21:0087</v>
      </c>
      <c r="E3475" t="s">
        <v>13253</v>
      </c>
      <c r="F3475" t="s">
        <v>13254</v>
      </c>
      <c r="H3475">
        <v>55.406760200000001</v>
      </c>
      <c r="I3475">
        <v>-104.6198425</v>
      </c>
      <c r="J3475" s="1" t="str">
        <f t="shared" si="548"/>
        <v>NGR lake sediment grab sample</v>
      </c>
      <c r="K3475" s="1" t="str">
        <f t="shared" si="549"/>
        <v>&lt;177 micron (NGR)</v>
      </c>
      <c r="L3475">
        <v>181</v>
      </c>
      <c r="M3475" t="s">
        <v>188</v>
      </c>
      <c r="N3475">
        <v>3474</v>
      </c>
      <c r="O3475">
        <v>22</v>
      </c>
    </row>
    <row r="3476" spans="1:15" x14ac:dyDescent="0.3">
      <c r="A3476" t="s">
        <v>13255</v>
      </c>
      <c r="B3476" t="s">
        <v>13256</v>
      </c>
      <c r="C3476" s="1" t="str">
        <f t="shared" si="546"/>
        <v>21:0161</v>
      </c>
      <c r="D3476" s="1" t="str">
        <f t="shared" si="547"/>
        <v>21:0087</v>
      </c>
      <c r="E3476" t="s">
        <v>13257</v>
      </c>
      <c r="F3476" t="s">
        <v>13258</v>
      </c>
      <c r="H3476">
        <v>55.4092488</v>
      </c>
      <c r="I3476">
        <v>-104.558222</v>
      </c>
      <c r="J3476" s="1" t="str">
        <f t="shared" si="548"/>
        <v>NGR lake sediment grab sample</v>
      </c>
      <c r="K3476" s="1" t="str">
        <f t="shared" si="549"/>
        <v>&lt;177 micron (NGR)</v>
      </c>
      <c r="L3476">
        <v>181</v>
      </c>
      <c r="M3476" t="s">
        <v>193</v>
      </c>
      <c r="N3476">
        <v>3475</v>
      </c>
      <c r="O3476">
        <v>6</v>
      </c>
    </row>
    <row r="3477" spans="1:15" x14ac:dyDescent="0.3">
      <c r="A3477" t="s">
        <v>13259</v>
      </c>
      <c r="B3477" t="s">
        <v>13260</v>
      </c>
      <c r="C3477" s="1" t="str">
        <f t="shared" si="546"/>
        <v>21:0161</v>
      </c>
      <c r="D3477" s="1" t="str">
        <f t="shared" si="547"/>
        <v>21:0087</v>
      </c>
      <c r="E3477" t="s">
        <v>13227</v>
      </c>
      <c r="F3477" t="s">
        <v>13261</v>
      </c>
      <c r="H3477">
        <v>55.469220399999998</v>
      </c>
      <c r="I3477">
        <v>-104.82012949999999</v>
      </c>
      <c r="J3477" s="1" t="str">
        <f t="shared" si="548"/>
        <v>NGR lake sediment grab sample</v>
      </c>
      <c r="K3477" s="1" t="str">
        <f t="shared" si="549"/>
        <v>&lt;177 micron (NGR)</v>
      </c>
      <c r="L3477">
        <v>181</v>
      </c>
      <c r="M3477" t="s">
        <v>197</v>
      </c>
      <c r="N3477">
        <v>3476</v>
      </c>
      <c r="O3477">
        <v>4.5</v>
      </c>
    </row>
    <row r="3478" spans="1:15" x14ac:dyDescent="0.3">
      <c r="A3478" t="s">
        <v>13262</v>
      </c>
      <c r="B3478" t="s">
        <v>13263</v>
      </c>
      <c r="C3478" s="1" t="str">
        <f t="shared" si="546"/>
        <v>21:0161</v>
      </c>
      <c r="D3478" s="1" t="str">
        <f t="shared" si="547"/>
        <v>21:0087</v>
      </c>
      <c r="E3478" t="s">
        <v>13264</v>
      </c>
      <c r="F3478" t="s">
        <v>13265</v>
      </c>
      <c r="H3478">
        <v>55.398221599999999</v>
      </c>
      <c r="I3478">
        <v>-104.4951867</v>
      </c>
      <c r="J3478" s="1" t="str">
        <f t="shared" si="548"/>
        <v>NGR lake sediment grab sample</v>
      </c>
      <c r="K3478" s="1" t="str">
        <f t="shared" si="549"/>
        <v>&lt;177 micron (NGR)</v>
      </c>
      <c r="L3478">
        <v>182</v>
      </c>
      <c r="M3478" t="s">
        <v>68</v>
      </c>
      <c r="N3478">
        <v>3477</v>
      </c>
      <c r="O3478">
        <v>75</v>
      </c>
    </row>
    <row r="3479" spans="1:15" x14ac:dyDescent="0.3">
      <c r="A3479" t="s">
        <v>13266</v>
      </c>
      <c r="B3479" t="s">
        <v>13267</v>
      </c>
      <c r="C3479" s="1" t="str">
        <f t="shared" si="546"/>
        <v>21:0161</v>
      </c>
      <c r="D3479" s="1" t="str">
        <f t="shared" si="547"/>
        <v>21:0087</v>
      </c>
      <c r="E3479" t="s">
        <v>13264</v>
      </c>
      <c r="F3479" t="s">
        <v>13268</v>
      </c>
      <c r="H3479">
        <v>55.398221599999999</v>
      </c>
      <c r="I3479">
        <v>-104.4951867</v>
      </c>
      <c r="J3479" s="1" t="str">
        <f t="shared" si="548"/>
        <v>NGR lake sediment grab sample</v>
      </c>
      <c r="K3479" s="1" t="str">
        <f t="shared" si="549"/>
        <v>&lt;177 micron (NGR)</v>
      </c>
      <c r="L3479">
        <v>182</v>
      </c>
      <c r="M3479" t="s">
        <v>72</v>
      </c>
      <c r="N3479">
        <v>3478</v>
      </c>
      <c r="O3479">
        <v>76.5</v>
      </c>
    </row>
    <row r="3480" spans="1:15" x14ac:dyDescent="0.3">
      <c r="A3480" t="s">
        <v>13269</v>
      </c>
      <c r="B3480" t="s">
        <v>13270</v>
      </c>
      <c r="C3480" s="1" t="str">
        <f t="shared" si="546"/>
        <v>21:0161</v>
      </c>
      <c r="D3480" s="1" t="str">
        <f t="shared" si="547"/>
        <v>21:0087</v>
      </c>
      <c r="E3480" t="s">
        <v>13271</v>
      </c>
      <c r="F3480" t="s">
        <v>13272</v>
      </c>
      <c r="H3480">
        <v>55.387540799999996</v>
      </c>
      <c r="I3480">
        <v>-104.52057929999999</v>
      </c>
      <c r="J3480" s="1" t="str">
        <f t="shared" si="548"/>
        <v>NGR lake sediment grab sample</v>
      </c>
      <c r="K3480" s="1" t="str">
        <f t="shared" si="549"/>
        <v>&lt;177 micron (NGR)</v>
      </c>
      <c r="L3480">
        <v>182</v>
      </c>
      <c r="M3480" t="s">
        <v>19</v>
      </c>
      <c r="N3480">
        <v>3479</v>
      </c>
      <c r="O3480">
        <v>52.5</v>
      </c>
    </row>
    <row r="3481" spans="1:15" x14ac:dyDescent="0.3">
      <c r="A3481" t="s">
        <v>13273</v>
      </c>
      <c r="B3481" t="s">
        <v>13274</v>
      </c>
      <c r="C3481" s="1" t="str">
        <f t="shared" si="546"/>
        <v>21:0161</v>
      </c>
      <c r="D3481" s="1" t="str">
        <f t="shared" si="547"/>
        <v>21:0087</v>
      </c>
      <c r="E3481" t="s">
        <v>13275</v>
      </c>
      <c r="F3481" t="s">
        <v>13276</v>
      </c>
      <c r="H3481">
        <v>55.375473900000003</v>
      </c>
      <c r="I3481">
        <v>-104.4307756</v>
      </c>
      <c r="J3481" s="1" t="str">
        <f t="shared" si="548"/>
        <v>NGR lake sediment grab sample</v>
      </c>
      <c r="K3481" s="1" t="str">
        <f t="shared" si="549"/>
        <v>&lt;177 micron (NGR)</v>
      </c>
      <c r="L3481">
        <v>182</v>
      </c>
      <c r="M3481" t="s">
        <v>29</v>
      </c>
      <c r="N3481">
        <v>3480</v>
      </c>
      <c r="O3481">
        <v>13.5</v>
      </c>
    </row>
    <row r="3482" spans="1:15" x14ac:dyDescent="0.3">
      <c r="A3482" t="s">
        <v>13277</v>
      </c>
      <c r="B3482" t="s">
        <v>13278</v>
      </c>
      <c r="C3482" s="1" t="str">
        <f t="shared" si="546"/>
        <v>21:0161</v>
      </c>
      <c r="D3482" s="1" t="str">
        <f t="shared" si="547"/>
        <v>21:0087</v>
      </c>
      <c r="E3482" t="s">
        <v>13279</v>
      </c>
      <c r="F3482" t="s">
        <v>13280</v>
      </c>
      <c r="H3482">
        <v>55.348539700000003</v>
      </c>
      <c r="I3482">
        <v>-104.4358928</v>
      </c>
      <c r="J3482" s="1" t="str">
        <f t="shared" si="548"/>
        <v>NGR lake sediment grab sample</v>
      </c>
      <c r="K3482" s="1" t="str">
        <f t="shared" si="549"/>
        <v>&lt;177 micron (NGR)</v>
      </c>
      <c r="L3482">
        <v>182</v>
      </c>
      <c r="M3482" t="s">
        <v>34</v>
      </c>
      <c r="N3482">
        <v>3481</v>
      </c>
      <c r="O3482">
        <v>9</v>
      </c>
    </row>
    <row r="3483" spans="1:15" x14ac:dyDescent="0.3">
      <c r="A3483" t="s">
        <v>13281</v>
      </c>
      <c r="B3483" t="s">
        <v>13282</v>
      </c>
      <c r="C3483" s="1" t="str">
        <f t="shared" si="546"/>
        <v>21:0161</v>
      </c>
      <c r="D3483" s="1" t="str">
        <f t="shared" si="547"/>
        <v>21:0087</v>
      </c>
      <c r="E3483" t="s">
        <v>13283</v>
      </c>
      <c r="F3483" t="s">
        <v>13284</v>
      </c>
      <c r="H3483">
        <v>55.317133900000002</v>
      </c>
      <c r="I3483">
        <v>-104.44579330000001</v>
      </c>
      <c r="J3483" s="1" t="str">
        <f t="shared" si="548"/>
        <v>NGR lake sediment grab sample</v>
      </c>
      <c r="K3483" s="1" t="str">
        <f t="shared" si="549"/>
        <v>&lt;177 micron (NGR)</v>
      </c>
      <c r="L3483">
        <v>182</v>
      </c>
      <c r="M3483" t="s">
        <v>120</v>
      </c>
      <c r="N3483">
        <v>3482</v>
      </c>
      <c r="O3483">
        <v>11</v>
      </c>
    </row>
    <row r="3484" spans="1:15" x14ac:dyDescent="0.3">
      <c r="A3484" t="s">
        <v>13285</v>
      </c>
      <c r="B3484" t="s">
        <v>13286</v>
      </c>
      <c r="C3484" s="1" t="str">
        <f t="shared" si="546"/>
        <v>21:0161</v>
      </c>
      <c r="D3484" s="1" t="str">
        <f t="shared" si="547"/>
        <v>21:0087</v>
      </c>
      <c r="E3484" t="s">
        <v>13287</v>
      </c>
      <c r="F3484" t="s">
        <v>13288</v>
      </c>
      <c r="H3484">
        <v>55.313300599999998</v>
      </c>
      <c r="I3484">
        <v>-104.3954275</v>
      </c>
      <c r="J3484" s="1" t="str">
        <f t="shared" si="548"/>
        <v>NGR lake sediment grab sample</v>
      </c>
      <c r="K3484" s="1" t="str">
        <f t="shared" si="549"/>
        <v>&lt;177 micron (NGR)</v>
      </c>
      <c r="L3484">
        <v>182</v>
      </c>
      <c r="M3484" t="s">
        <v>39</v>
      </c>
      <c r="N3484">
        <v>3483</v>
      </c>
      <c r="O3484">
        <v>13</v>
      </c>
    </row>
    <row r="3485" spans="1:15" x14ac:dyDescent="0.3">
      <c r="A3485" t="s">
        <v>13289</v>
      </c>
      <c r="B3485" t="s">
        <v>13290</v>
      </c>
      <c r="C3485" s="1" t="str">
        <f t="shared" si="546"/>
        <v>21:0161</v>
      </c>
      <c r="D3485" s="1" t="str">
        <f t="shared" si="547"/>
        <v>21:0087</v>
      </c>
      <c r="E3485" t="s">
        <v>13291</v>
      </c>
      <c r="F3485" t="s">
        <v>13292</v>
      </c>
      <c r="H3485">
        <v>55.312082400000001</v>
      </c>
      <c r="I3485">
        <v>-104.3339994</v>
      </c>
      <c r="J3485" s="1" t="str">
        <f t="shared" si="548"/>
        <v>NGR lake sediment grab sample</v>
      </c>
      <c r="K3485" s="1" t="str">
        <f t="shared" si="549"/>
        <v>&lt;177 micron (NGR)</v>
      </c>
      <c r="L3485">
        <v>182</v>
      </c>
      <c r="M3485" t="s">
        <v>44</v>
      </c>
      <c r="N3485">
        <v>3484</v>
      </c>
      <c r="O3485">
        <v>27</v>
      </c>
    </row>
    <row r="3486" spans="1:15" x14ac:dyDescent="0.3">
      <c r="A3486" t="s">
        <v>13293</v>
      </c>
      <c r="B3486" t="s">
        <v>13294</v>
      </c>
      <c r="C3486" s="1" t="str">
        <f t="shared" si="546"/>
        <v>21:0161</v>
      </c>
      <c r="D3486" s="1" t="str">
        <f t="shared" si="547"/>
        <v>21:0087</v>
      </c>
      <c r="E3486" t="s">
        <v>13295</v>
      </c>
      <c r="F3486" t="s">
        <v>13296</v>
      </c>
      <c r="H3486">
        <v>55.302830399999998</v>
      </c>
      <c r="I3486">
        <v>-104.28689869999999</v>
      </c>
      <c r="J3486" s="1" t="str">
        <f t="shared" si="548"/>
        <v>NGR lake sediment grab sample</v>
      </c>
      <c r="K3486" s="1" t="str">
        <f t="shared" si="549"/>
        <v>&lt;177 micron (NGR)</v>
      </c>
      <c r="L3486">
        <v>182</v>
      </c>
      <c r="M3486" t="s">
        <v>49</v>
      </c>
      <c r="N3486">
        <v>3485</v>
      </c>
      <c r="O3486">
        <v>52.5</v>
      </c>
    </row>
    <row r="3487" spans="1:15" x14ac:dyDescent="0.3">
      <c r="A3487" t="s">
        <v>13297</v>
      </c>
      <c r="B3487" t="s">
        <v>13298</v>
      </c>
      <c r="C3487" s="1" t="str">
        <f t="shared" si="546"/>
        <v>21:0161</v>
      </c>
      <c r="D3487" s="1" t="str">
        <f t="shared" si="547"/>
        <v>21:0087</v>
      </c>
      <c r="E3487" t="s">
        <v>13299</v>
      </c>
      <c r="F3487" t="s">
        <v>13300</v>
      </c>
      <c r="H3487">
        <v>55.2805027</v>
      </c>
      <c r="I3487">
        <v>-104.3109137</v>
      </c>
      <c r="J3487" s="1" t="str">
        <f t="shared" si="548"/>
        <v>NGR lake sediment grab sample</v>
      </c>
      <c r="K3487" s="1" t="str">
        <f t="shared" si="549"/>
        <v>&lt;177 micron (NGR)</v>
      </c>
      <c r="L3487">
        <v>182</v>
      </c>
      <c r="M3487" t="s">
        <v>54</v>
      </c>
      <c r="N3487">
        <v>3486</v>
      </c>
      <c r="O3487">
        <v>54</v>
      </c>
    </row>
    <row r="3488" spans="1:15" x14ac:dyDescent="0.3">
      <c r="A3488" t="s">
        <v>13301</v>
      </c>
      <c r="B3488" t="s">
        <v>13302</v>
      </c>
      <c r="C3488" s="1" t="str">
        <f t="shared" si="546"/>
        <v>21:0161</v>
      </c>
      <c r="D3488" s="1" t="str">
        <f t="shared" si="547"/>
        <v>21:0087</v>
      </c>
      <c r="E3488" t="s">
        <v>13303</v>
      </c>
      <c r="F3488" t="s">
        <v>13304</v>
      </c>
      <c r="H3488">
        <v>55.250524200000001</v>
      </c>
      <c r="I3488">
        <v>-104.42155080000001</v>
      </c>
      <c r="J3488" s="1" t="str">
        <f t="shared" si="548"/>
        <v>NGR lake sediment grab sample</v>
      </c>
      <c r="K3488" s="1" t="str">
        <f t="shared" si="549"/>
        <v>&lt;177 micron (NGR)</v>
      </c>
      <c r="L3488">
        <v>182</v>
      </c>
      <c r="M3488" t="s">
        <v>59</v>
      </c>
      <c r="N3488">
        <v>3487</v>
      </c>
      <c r="O3488">
        <v>6.5</v>
      </c>
    </row>
    <row r="3489" spans="1:15" x14ac:dyDescent="0.3">
      <c r="A3489" t="s">
        <v>13305</v>
      </c>
      <c r="B3489" t="s">
        <v>13306</v>
      </c>
      <c r="C3489" s="1" t="str">
        <f t="shared" si="546"/>
        <v>21:0161</v>
      </c>
      <c r="D3489" s="1" t="str">
        <f t="shared" si="547"/>
        <v>21:0087</v>
      </c>
      <c r="E3489" t="s">
        <v>13307</v>
      </c>
      <c r="F3489" t="s">
        <v>13308</v>
      </c>
      <c r="H3489">
        <v>55.230641900000002</v>
      </c>
      <c r="I3489">
        <v>-104.3982544</v>
      </c>
      <c r="J3489" s="1" t="str">
        <f t="shared" si="548"/>
        <v>NGR lake sediment grab sample</v>
      </c>
      <c r="K3489" s="1" t="str">
        <f t="shared" si="549"/>
        <v>&lt;177 micron (NGR)</v>
      </c>
      <c r="L3489">
        <v>182</v>
      </c>
      <c r="M3489" t="s">
        <v>105</v>
      </c>
      <c r="N3489">
        <v>3488</v>
      </c>
      <c r="O3489">
        <v>47.5</v>
      </c>
    </row>
    <row r="3490" spans="1:15" x14ac:dyDescent="0.3">
      <c r="A3490" t="s">
        <v>13309</v>
      </c>
      <c r="B3490" t="s">
        <v>13310</v>
      </c>
      <c r="C3490" s="1" t="str">
        <f t="shared" si="546"/>
        <v>21:0161</v>
      </c>
      <c r="D3490" s="1" t="str">
        <f t="shared" si="547"/>
        <v>21:0087</v>
      </c>
      <c r="E3490" t="s">
        <v>13311</v>
      </c>
      <c r="F3490" t="s">
        <v>13312</v>
      </c>
      <c r="H3490">
        <v>55.241011299999997</v>
      </c>
      <c r="I3490">
        <v>-104.3194606</v>
      </c>
      <c r="J3490" s="1" t="str">
        <f t="shared" si="548"/>
        <v>NGR lake sediment grab sample</v>
      </c>
      <c r="K3490" s="1" t="str">
        <f t="shared" si="549"/>
        <v>&lt;177 micron (NGR)</v>
      </c>
      <c r="L3490">
        <v>182</v>
      </c>
      <c r="M3490" t="s">
        <v>110</v>
      </c>
      <c r="N3490">
        <v>3489</v>
      </c>
      <c r="O3490">
        <v>15.5</v>
      </c>
    </row>
    <row r="3491" spans="1:15" x14ac:dyDescent="0.3">
      <c r="A3491" t="s">
        <v>13313</v>
      </c>
      <c r="B3491" t="s">
        <v>13314</v>
      </c>
      <c r="C3491" s="1" t="str">
        <f t="shared" si="546"/>
        <v>21:0161</v>
      </c>
      <c r="D3491" s="1" t="str">
        <f t="shared" si="547"/>
        <v>21:0087</v>
      </c>
      <c r="E3491" t="s">
        <v>13315</v>
      </c>
      <c r="F3491" t="s">
        <v>13316</v>
      </c>
      <c r="H3491">
        <v>55.260309599999999</v>
      </c>
      <c r="I3491">
        <v>-104.400953</v>
      </c>
      <c r="J3491" s="1" t="str">
        <f t="shared" si="548"/>
        <v>NGR lake sediment grab sample</v>
      </c>
      <c r="K3491" s="1" t="str">
        <f t="shared" si="549"/>
        <v>&lt;177 micron (NGR)</v>
      </c>
      <c r="L3491">
        <v>182</v>
      </c>
      <c r="M3491" t="s">
        <v>115</v>
      </c>
      <c r="N3491">
        <v>3490</v>
      </c>
      <c r="O3491">
        <v>38.5</v>
      </c>
    </row>
    <row r="3492" spans="1:15" x14ac:dyDescent="0.3">
      <c r="A3492" t="s">
        <v>13317</v>
      </c>
      <c r="B3492" t="s">
        <v>13318</v>
      </c>
      <c r="C3492" s="1" t="str">
        <f t="shared" si="546"/>
        <v>21:0161</v>
      </c>
      <c r="D3492" s="1" t="str">
        <f>HYPERLINK("http://geochem.nrcan.gc.ca/cdogs/content/svy/svy_e.htm", "")</f>
        <v/>
      </c>
      <c r="G3492" s="1" t="str">
        <f>HYPERLINK("http://geochem.nrcan.gc.ca/cdogs/content/cr_/cr_00004_e.htm", "4")</f>
        <v>4</v>
      </c>
      <c r="J3492" t="s">
        <v>22</v>
      </c>
      <c r="K3492" t="s">
        <v>23</v>
      </c>
      <c r="L3492">
        <v>182</v>
      </c>
      <c r="M3492" t="s">
        <v>24</v>
      </c>
      <c r="N3492">
        <v>3491</v>
      </c>
      <c r="O3492">
        <v>7.5</v>
      </c>
    </row>
    <row r="3493" spans="1:15" x14ac:dyDescent="0.3">
      <c r="A3493" t="s">
        <v>13319</v>
      </c>
      <c r="B3493" t="s">
        <v>13320</v>
      </c>
      <c r="C3493" s="1" t="str">
        <f t="shared" si="546"/>
        <v>21:0161</v>
      </c>
      <c r="D3493" s="1" t="str">
        <f t="shared" ref="D3493:D3509" si="550">HYPERLINK("http://geochem.nrcan.gc.ca/cdogs/content/svy/svy210087_e.htm", "21:0087")</f>
        <v>21:0087</v>
      </c>
      <c r="E3493" t="s">
        <v>13321</v>
      </c>
      <c r="F3493" t="s">
        <v>13322</v>
      </c>
      <c r="H3493">
        <v>55.271943999999998</v>
      </c>
      <c r="I3493">
        <v>-104.39133409999999</v>
      </c>
      <c r="J3493" s="1" t="str">
        <f t="shared" ref="J3493:J3509" si="551">HYPERLINK("http://geochem.nrcan.gc.ca/cdogs/content/kwd/kwd020027_e.htm", "NGR lake sediment grab sample")</f>
        <v>NGR lake sediment grab sample</v>
      </c>
      <c r="K3493" s="1" t="str">
        <f t="shared" ref="K3493:K3509" si="552">HYPERLINK("http://geochem.nrcan.gc.ca/cdogs/content/kwd/kwd080006_e.htm", "&lt;177 micron (NGR)")</f>
        <v>&lt;177 micron (NGR)</v>
      </c>
      <c r="L3493">
        <v>182</v>
      </c>
      <c r="M3493" t="s">
        <v>176</v>
      </c>
      <c r="N3493">
        <v>3492</v>
      </c>
      <c r="O3493">
        <v>52</v>
      </c>
    </row>
    <row r="3494" spans="1:15" x14ac:dyDescent="0.3">
      <c r="A3494" t="s">
        <v>13323</v>
      </c>
      <c r="B3494" t="s">
        <v>13324</v>
      </c>
      <c r="C3494" s="1" t="str">
        <f t="shared" si="546"/>
        <v>21:0161</v>
      </c>
      <c r="D3494" s="1" t="str">
        <f t="shared" si="550"/>
        <v>21:0087</v>
      </c>
      <c r="E3494" t="s">
        <v>13325</v>
      </c>
      <c r="F3494" t="s">
        <v>13326</v>
      </c>
      <c r="H3494">
        <v>55.286625600000001</v>
      </c>
      <c r="I3494">
        <v>-104.4556657</v>
      </c>
      <c r="J3494" s="1" t="str">
        <f t="shared" si="551"/>
        <v>NGR lake sediment grab sample</v>
      </c>
      <c r="K3494" s="1" t="str">
        <f t="shared" si="552"/>
        <v>&lt;177 micron (NGR)</v>
      </c>
      <c r="L3494">
        <v>182</v>
      </c>
      <c r="M3494" t="s">
        <v>183</v>
      </c>
      <c r="N3494">
        <v>3493</v>
      </c>
      <c r="O3494">
        <v>27</v>
      </c>
    </row>
    <row r="3495" spans="1:15" x14ac:dyDescent="0.3">
      <c r="A3495" t="s">
        <v>13327</v>
      </c>
      <c r="B3495" t="s">
        <v>13328</v>
      </c>
      <c r="C3495" s="1" t="str">
        <f t="shared" si="546"/>
        <v>21:0161</v>
      </c>
      <c r="D3495" s="1" t="str">
        <f t="shared" si="550"/>
        <v>21:0087</v>
      </c>
      <c r="E3495" t="s">
        <v>13329</v>
      </c>
      <c r="F3495" t="s">
        <v>13330</v>
      </c>
      <c r="H3495">
        <v>55.298508300000002</v>
      </c>
      <c r="I3495">
        <v>-104.5027532</v>
      </c>
      <c r="J3495" s="1" t="str">
        <f t="shared" si="551"/>
        <v>NGR lake sediment grab sample</v>
      </c>
      <c r="K3495" s="1" t="str">
        <f t="shared" si="552"/>
        <v>&lt;177 micron (NGR)</v>
      </c>
      <c r="L3495">
        <v>182</v>
      </c>
      <c r="M3495" t="s">
        <v>188</v>
      </c>
      <c r="N3495">
        <v>3494</v>
      </c>
      <c r="O3495">
        <v>7.5</v>
      </c>
    </row>
    <row r="3496" spans="1:15" x14ac:dyDescent="0.3">
      <c r="A3496" t="s">
        <v>13331</v>
      </c>
      <c r="B3496" t="s">
        <v>13332</v>
      </c>
      <c r="C3496" s="1" t="str">
        <f t="shared" si="546"/>
        <v>21:0161</v>
      </c>
      <c r="D3496" s="1" t="str">
        <f t="shared" si="550"/>
        <v>21:0087</v>
      </c>
      <c r="E3496" t="s">
        <v>13333</v>
      </c>
      <c r="F3496" t="s">
        <v>13334</v>
      </c>
      <c r="H3496">
        <v>55.2905692</v>
      </c>
      <c r="I3496">
        <v>-104.54064510000001</v>
      </c>
      <c r="J3496" s="1" t="str">
        <f t="shared" si="551"/>
        <v>NGR lake sediment grab sample</v>
      </c>
      <c r="K3496" s="1" t="str">
        <f t="shared" si="552"/>
        <v>&lt;177 micron (NGR)</v>
      </c>
      <c r="L3496">
        <v>182</v>
      </c>
      <c r="M3496" t="s">
        <v>193</v>
      </c>
      <c r="N3496">
        <v>3495</v>
      </c>
      <c r="O3496">
        <v>47.5</v>
      </c>
    </row>
    <row r="3497" spans="1:15" x14ac:dyDescent="0.3">
      <c r="A3497" t="s">
        <v>13335</v>
      </c>
      <c r="B3497" t="s">
        <v>13336</v>
      </c>
      <c r="C3497" s="1" t="str">
        <f t="shared" si="546"/>
        <v>21:0161</v>
      </c>
      <c r="D3497" s="1" t="str">
        <f t="shared" si="550"/>
        <v>21:0087</v>
      </c>
      <c r="E3497" t="s">
        <v>13283</v>
      </c>
      <c r="F3497" t="s">
        <v>13337</v>
      </c>
      <c r="H3497">
        <v>55.317133900000002</v>
      </c>
      <c r="I3497">
        <v>-104.44579330000001</v>
      </c>
      <c r="J3497" s="1" t="str">
        <f t="shared" si="551"/>
        <v>NGR lake sediment grab sample</v>
      </c>
      <c r="K3497" s="1" t="str">
        <f t="shared" si="552"/>
        <v>&lt;177 micron (NGR)</v>
      </c>
      <c r="L3497">
        <v>182</v>
      </c>
      <c r="M3497" t="s">
        <v>197</v>
      </c>
      <c r="N3497">
        <v>3496</v>
      </c>
      <c r="O3497">
        <v>10.5</v>
      </c>
    </row>
    <row r="3498" spans="1:15" x14ac:dyDescent="0.3">
      <c r="A3498" t="s">
        <v>13338</v>
      </c>
      <c r="B3498" t="s">
        <v>13339</v>
      </c>
      <c r="C3498" s="1" t="str">
        <f t="shared" si="546"/>
        <v>21:0161</v>
      </c>
      <c r="D3498" s="1" t="str">
        <f t="shared" si="550"/>
        <v>21:0087</v>
      </c>
      <c r="E3498" t="s">
        <v>13340</v>
      </c>
      <c r="F3498" t="s">
        <v>13341</v>
      </c>
      <c r="H3498">
        <v>55.314013000000003</v>
      </c>
      <c r="I3498">
        <v>-104.5624327</v>
      </c>
      <c r="J3498" s="1" t="str">
        <f t="shared" si="551"/>
        <v>NGR lake sediment grab sample</v>
      </c>
      <c r="K3498" s="1" t="str">
        <f t="shared" si="552"/>
        <v>&lt;177 micron (NGR)</v>
      </c>
      <c r="L3498">
        <v>183</v>
      </c>
      <c r="M3498" t="s">
        <v>19</v>
      </c>
      <c r="N3498">
        <v>3497</v>
      </c>
      <c r="O3498">
        <v>15.5</v>
      </c>
    </row>
    <row r="3499" spans="1:15" x14ac:dyDescent="0.3">
      <c r="A3499" t="s">
        <v>13342</v>
      </c>
      <c r="B3499" t="s">
        <v>13343</v>
      </c>
      <c r="C3499" s="1" t="str">
        <f t="shared" si="546"/>
        <v>21:0161</v>
      </c>
      <c r="D3499" s="1" t="str">
        <f t="shared" si="550"/>
        <v>21:0087</v>
      </c>
      <c r="E3499" t="s">
        <v>13344</v>
      </c>
      <c r="F3499" t="s">
        <v>13345</v>
      </c>
      <c r="H3499">
        <v>55.324629700000003</v>
      </c>
      <c r="I3499">
        <v>-104.5181867</v>
      </c>
      <c r="J3499" s="1" t="str">
        <f t="shared" si="551"/>
        <v>NGR lake sediment grab sample</v>
      </c>
      <c r="K3499" s="1" t="str">
        <f t="shared" si="552"/>
        <v>&lt;177 micron (NGR)</v>
      </c>
      <c r="L3499">
        <v>183</v>
      </c>
      <c r="M3499" t="s">
        <v>29</v>
      </c>
      <c r="N3499">
        <v>3498</v>
      </c>
      <c r="O3499">
        <v>42</v>
      </c>
    </row>
    <row r="3500" spans="1:15" x14ac:dyDescent="0.3">
      <c r="A3500" t="s">
        <v>13346</v>
      </c>
      <c r="B3500" t="s">
        <v>13347</v>
      </c>
      <c r="C3500" s="1" t="str">
        <f t="shared" si="546"/>
        <v>21:0161</v>
      </c>
      <c r="D3500" s="1" t="str">
        <f t="shared" si="550"/>
        <v>21:0087</v>
      </c>
      <c r="E3500" t="s">
        <v>13348</v>
      </c>
      <c r="F3500" t="s">
        <v>13349</v>
      </c>
      <c r="H3500">
        <v>55.356829099999999</v>
      </c>
      <c r="I3500">
        <v>-104.4815174</v>
      </c>
      <c r="J3500" s="1" t="str">
        <f t="shared" si="551"/>
        <v>NGR lake sediment grab sample</v>
      </c>
      <c r="K3500" s="1" t="str">
        <f t="shared" si="552"/>
        <v>&lt;177 micron (NGR)</v>
      </c>
      <c r="L3500">
        <v>183</v>
      </c>
      <c r="M3500" t="s">
        <v>34</v>
      </c>
      <c r="N3500">
        <v>3499</v>
      </c>
      <c r="O3500">
        <v>17.5</v>
      </c>
    </row>
    <row r="3501" spans="1:15" x14ac:dyDescent="0.3">
      <c r="A3501" t="s">
        <v>13350</v>
      </c>
      <c r="B3501" t="s">
        <v>13351</v>
      </c>
      <c r="C3501" s="1" t="str">
        <f t="shared" si="546"/>
        <v>21:0161</v>
      </c>
      <c r="D3501" s="1" t="str">
        <f t="shared" si="550"/>
        <v>21:0087</v>
      </c>
      <c r="E3501" t="s">
        <v>13352</v>
      </c>
      <c r="F3501" t="s">
        <v>13353</v>
      </c>
      <c r="H3501">
        <v>55.342755699999998</v>
      </c>
      <c r="I3501">
        <v>-104.5589624</v>
      </c>
      <c r="J3501" s="1" t="str">
        <f t="shared" si="551"/>
        <v>NGR lake sediment grab sample</v>
      </c>
      <c r="K3501" s="1" t="str">
        <f t="shared" si="552"/>
        <v>&lt;177 micron (NGR)</v>
      </c>
      <c r="L3501">
        <v>183</v>
      </c>
      <c r="M3501" t="s">
        <v>39</v>
      </c>
      <c r="N3501">
        <v>3500</v>
      </c>
      <c r="O3501">
        <v>19</v>
      </c>
    </row>
    <row r="3502" spans="1:15" x14ac:dyDescent="0.3">
      <c r="A3502" t="s">
        <v>13354</v>
      </c>
      <c r="B3502" t="s">
        <v>13355</v>
      </c>
      <c r="C3502" s="1" t="str">
        <f t="shared" si="546"/>
        <v>21:0161</v>
      </c>
      <c r="D3502" s="1" t="str">
        <f t="shared" si="550"/>
        <v>21:0087</v>
      </c>
      <c r="E3502" t="s">
        <v>13356</v>
      </c>
      <c r="F3502" t="s">
        <v>13357</v>
      </c>
      <c r="H3502">
        <v>55.369768499999999</v>
      </c>
      <c r="I3502">
        <v>-104.5744402</v>
      </c>
      <c r="J3502" s="1" t="str">
        <f t="shared" si="551"/>
        <v>NGR lake sediment grab sample</v>
      </c>
      <c r="K3502" s="1" t="str">
        <f t="shared" si="552"/>
        <v>&lt;177 micron (NGR)</v>
      </c>
      <c r="L3502">
        <v>183</v>
      </c>
      <c r="M3502" t="s">
        <v>68</v>
      </c>
      <c r="N3502">
        <v>3501</v>
      </c>
      <c r="O3502">
        <v>48.5</v>
      </c>
    </row>
    <row r="3503" spans="1:15" x14ac:dyDescent="0.3">
      <c r="A3503" t="s">
        <v>13358</v>
      </c>
      <c r="B3503" t="s">
        <v>13359</v>
      </c>
      <c r="C3503" s="1" t="str">
        <f t="shared" si="546"/>
        <v>21:0161</v>
      </c>
      <c r="D3503" s="1" t="str">
        <f t="shared" si="550"/>
        <v>21:0087</v>
      </c>
      <c r="E3503" t="s">
        <v>13356</v>
      </c>
      <c r="F3503" t="s">
        <v>13360</v>
      </c>
      <c r="H3503">
        <v>55.369768499999999</v>
      </c>
      <c r="I3503">
        <v>-104.5744402</v>
      </c>
      <c r="J3503" s="1" t="str">
        <f t="shared" si="551"/>
        <v>NGR lake sediment grab sample</v>
      </c>
      <c r="K3503" s="1" t="str">
        <f t="shared" si="552"/>
        <v>&lt;177 micron (NGR)</v>
      </c>
      <c r="L3503">
        <v>183</v>
      </c>
      <c r="M3503" t="s">
        <v>72</v>
      </c>
      <c r="N3503">
        <v>3502</v>
      </c>
      <c r="O3503">
        <v>50.5</v>
      </c>
    </row>
    <row r="3504" spans="1:15" x14ac:dyDescent="0.3">
      <c r="A3504" t="s">
        <v>13361</v>
      </c>
      <c r="B3504" t="s">
        <v>13362</v>
      </c>
      <c r="C3504" s="1" t="str">
        <f t="shared" si="546"/>
        <v>21:0161</v>
      </c>
      <c r="D3504" s="1" t="str">
        <f t="shared" si="550"/>
        <v>21:0087</v>
      </c>
      <c r="E3504" t="s">
        <v>13363</v>
      </c>
      <c r="F3504" t="s">
        <v>13364</v>
      </c>
      <c r="H3504">
        <v>55.391408800000001</v>
      </c>
      <c r="I3504">
        <v>-104.5963095</v>
      </c>
      <c r="J3504" s="1" t="str">
        <f t="shared" si="551"/>
        <v>NGR lake sediment grab sample</v>
      </c>
      <c r="K3504" s="1" t="str">
        <f t="shared" si="552"/>
        <v>&lt;177 micron (NGR)</v>
      </c>
      <c r="L3504">
        <v>183</v>
      </c>
      <c r="M3504" t="s">
        <v>44</v>
      </c>
      <c r="N3504">
        <v>3503</v>
      </c>
      <c r="O3504">
        <v>29.5</v>
      </c>
    </row>
    <row r="3505" spans="1:15" x14ac:dyDescent="0.3">
      <c r="A3505" t="s">
        <v>13365</v>
      </c>
      <c r="B3505" t="s">
        <v>13366</v>
      </c>
      <c r="C3505" s="1" t="str">
        <f t="shared" si="546"/>
        <v>21:0161</v>
      </c>
      <c r="D3505" s="1" t="str">
        <f t="shared" si="550"/>
        <v>21:0087</v>
      </c>
      <c r="E3505" t="s">
        <v>13367</v>
      </c>
      <c r="F3505" t="s">
        <v>13368</v>
      </c>
      <c r="H3505">
        <v>55.360977200000001</v>
      </c>
      <c r="I3505">
        <v>-104.6344789</v>
      </c>
      <c r="J3505" s="1" t="str">
        <f t="shared" si="551"/>
        <v>NGR lake sediment grab sample</v>
      </c>
      <c r="K3505" s="1" t="str">
        <f t="shared" si="552"/>
        <v>&lt;177 micron (NGR)</v>
      </c>
      <c r="L3505">
        <v>183</v>
      </c>
      <c r="M3505" t="s">
        <v>49</v>
      </c>
      <c r="N3505">
        <v>3504</v>
      </c>
      <c r="O3505">
        <v>34.5</v>
      </c>
    </row>
    <row r="3506" spans="1:15" x14ac:dyDescent="0.3">
      <c r="A3506" t="s">
        <v>13369</v>
      </c>
      <c r="B3506" t="s">
        <v>13370</v>
      </c>
      <c r="C3506" s="1" t="str">
        <f t="shared" si="546"/>
        <v>21:0161</v>
      </c>
      <c r="D3506" s="1" t="str">
        <f t="shared" si="550"/>
        <v>21:0087</v>
      </c>
      <c r="E3506" t="s">
        <v>13371</v>
      </c>
      <c r="F3506" t="s">
        <v>13372</v>
      </c>
      <c r="H3506">
        <v>55.3159955</v>
      </c>
      <c r="I3506">
        <v>-104.61756029999999</v>
      </c>
      <c r="J3506" s="1" t="str">
        <f t="shared" si="551"/>
        <v>NGR lake sediment grab sample</v>
      </c>
      <c r="K3506" s="1" t="str">
        <f t="shared" si="552"/>
        <v>&lt;177 micron (NGR)</v>
      </c>
      <c r="L3506">
        <v>183</v>
      </c>
      <c r="M3506" t="s">
        <v>54</v>
      </c>
      <c r="N3506">
        <v>3505</v>
      </c>
      <c r="O3506">
        <v>20.5</v>
      </c>
    </row>
    <row r="3507" spans="1:15" x14ac:dyDescent="0.3">
      <c r="A3507" t="s">
        <v>13373</v>
      </c>
      <c r="B3507" t="s">
        <v>13374</v>
      </c>
      <c r="C3507" s="1" t="str">
        <f t="shared" si="546"/>
        <v>21:0161</v>
      </c>
      <c r="D3507" s="1" t="str">
        <f t="shared" si="550"/>
        <v>21:0087</v>
      </c>
      <c r="E3507" t="s">
        <v>13375</v>
      </c>
      <c r="F3507" t="s">
        <v>13376</v>
      </c>
      <c r="H3507">
        <v>55.319733499999998</v>
      </c>
      <c r="I3507">
        <v>-104.66637540000001</v>
      </c>
      <c r="J3507" s="1" t="str">
        <f t="shared" si="551"/>
        <v>NGR lake sediment grab sample</v>
      </c>
      <c r="K3507" s="1" t="str">
        <f t="shared" si="552"/>
        <v>&lt;177 micron (NGR)</v>
      </c>
      <c r="L3507">
        <v>183</v>
      </c>
      <c r="M3507" t="s">
        <v>59</v>
      </c>
      <c r="N3507">
        <v>3506</v>
      </c>
      <c r="O3507">
        <v>5</v>
      </c>
    </row>
    <row r="3508" spans="1:15" x14ac:dyDescent="0.3">
      <c r="A3508" t="s">
        <v>13377</v>
      </c>
      <c r="B3508" t="s">
        <v>13378</v>
      </c>
      <c r="C3508" s="1" t="str">
        <f t="shared" si="546"/>
        <v>21:0161</v>
      </c>
      <c r="D3508" s="1" t="str">
        <f t="shared" si="550"/>
        <v>21:0087</v>
      </c>
      <c r="E3508" t="s">
        <v>13379</v>
      </c>
      <c r="F3508" t="s">
        <v>13380</v>
      </c>
      <c r="H3508">
        <v>55.341277499999997</v>
      </c>
      <c r="I3508">
        <v>-104.6583108</v>
      </c>
      <c r="J3508" s="1" t="str">
        <f t="shared" si="551"/>
        <v>NGR lake sediment grab sample</v>
      </c>
      <c r="K3508" s="1" t="str">
        <f t="shared" si="552"/>
        <v>&lt;177 micron (NGR)</v>
      </c>
      <c r="L3508">
        <v>183</v>
      </c>
      <c r="M3508" t="s">
        <v>105</v>
      </c>
      <c r="N3508">
        <v>3507</v>
      </c>
      <c r="O3508">
        <v>52</v>
      </c>
    </row>
    <row r="3509" spans="1:15" x14ac:dyDescent="0.3">
      <c r="A3509" t="s">
        <v>13381</v>
      </c>
      <c r="B3509" t="s">
        <v>13382</v>
      </c>
      <c r="C3509" s="1" t="str">
        <f t="shared" si="546"/>
        <v>21:0161</v>
      </c>
      <c r="D3509" s="1" t="str">
        <f t="shared" si="550"/>
        <v>21:0087</v>
      </c>
      <c r="E3509" t="s">
        <v>13383</v>
      </c>
      <c r="F3509" t="s">
        <v>13384</v>
      </c>
      <c r="H3509">
        <v>55.377275699999998</v>
      </c>
      <c r="I3509">
        <v>-104.6785161</v>
      </c>
      <c r="J3509" s="1" t="str">
        <f t="shared" si="551"/>
        <v>NGR lake sediment grab sample</v>
      </c>
      <c r="K3509" s="1" t="str">
        <f t="shared" si="552"/>
        <v>&lt;177 micron (NGR)</v>
      </c>
      <c r="L3509">
        <v>183</v>
      </c>
      <c r="M3509" t="s">
        <v>110</v>
      </c>
      <c r="N3509">
        <v>3508</v>
      </c>
      <c r="O3509">
        <v>23</v>
      </c>
    </row>
    <row r="3510" spans="1:15" x14ac:dyDescent="0.3">
      <c r="A3510" t="s">
        <v>13385</v>
      </c>
      <c r="B3510" t="s">
        <v>13386</v>
      </c>
      <c r="C3510" s="1" t="str">
        <f t="shared" si="546"/>
        <v>21:0161</v>
      </c>
      <c r="D3510" s="1" t="str">
        <f>HYPERLINK("http://geochem.nrcan.gc.ca/cdogs/content/svy/svy_e.htm", "")</f>
        <v/>
      </c>
      <c r="G3510" s="1" t="str">
        <f>HYPERLINK("http://geochem.nrcan.gc.ca/cdogs/content/cr_/cr_00001_e.htm", "1")</f>
        <v>1</v>
      </c>
      <c r="J3510" t="s">
        <v>22</v>
      </c>
      <c r="K3510" t="s">
        <v>23</v>
      </c>
      <c r="L3510">
        <v>183</v>
      </c>
      <c r="M3510" t="s">
        <v>24</v>
      </c>
      <c r="N3510">
        <v>3509</v>
      </c>
      <c r="O3510">
        <v>48.5</v>
      </c>
    </row>
    <row r="3511" spans="1:15" x14ac:dyDescent="0.3">
      <c r="A3511" t="s">
        <v>13387</v>
      </c>
      <c r="B3511" t="s">
        <v>13388</v>
      </c>
      <c r="C3511" s="1" t="str">
        <f t="shared" si="546"/>
        <v>21:0161</v>
      </c>
      <c r="D3511" s="1" t="str">
        <f t="shared" ref="D3511:D3525" si="553">HYPERLINK("http://geochem.nrcan.gc.ca/cdogs/content/svy/svy210087_e.htm", "21:0087")</f>
        <v>21:0087</v>
      </c>
      <c r="E3511" t="s">
        <v>13389</v>
      </c>
      <c r="F3511" t="s">
        <v>13390</v>
      </c>
      <c r="H3511">
        <v>55.3836333</v>
      </c>
      <c r="I3511">
        <v>-104.70529689999999</v>
      </c>
      <c r="J3511" s="1" t="str">
        <f t="shared" ref="J3511:J3525" si="554">HYPERLINK("http://geochem.nrcan.gc.ca/cdogs/content/kwd/kwd020027_e.htm", "NGR lake sediment grab sample")</f>
        <v>NGR lake sediment grab sample</v>
      </c>
      <c r="K3511" s="1" t="str">
        <f t="shared" ref="K3511:K3525" si="555">HYPERLINK("http://geochem.nrcan.gc.ca/cdogs/content/kwd/kwd080006_e.htm", "&lt;177 micron (NGR)")</f>
        <v>&lt;177 micron (NGR)</v>
      </c>
      <c r="L3511">
        <v>183</v>
      </c>
      <c r="M3511" t="s">
        <v>115</v>
      </c>
      <c r="N3511">
        <v>3510</v>
      </c>
      <c r="O3511">
        <v>50.5</v>
      </c>
    </row>
    <row r="3512" spans="1:15" x14ac:dyDescent="0.3">
      <c r="A3512" t="s">
        <v>13391</v>
      </c>
      <c r="B3512" t="s">
        <v>13392</v>
      </c>
      <c r="C3512" s="1" t="str">
        <f t="shared" si="546"/>
        <v>21:0161</v>
      </c>
      <c r="D3512" s="1" t="str">
        <f t="shared" si="553"/>
        <v>21:0087</v>
      </c>
      <c r="E3512" t="s">
        <v>13393</v>
      </c>
      <c r="F3512" t="s">
        <v>13394</v>
      </c>
      <c r="H3512">
        <v>55.357636900000003</v>
      </c>
      <c r="I3512">
        <v>-104.7323051</v>
      </c>
      <c r="J3512" s="1" t="str">
        <f t="shared" si="554"/>
        <v>NGR lake sediment grab sample</v>
      </c>
      <c r="K3512" s="1" t="str">
        <f t="shared" si="555"/>
        <v>&lt;177 micron (NGR)</v>
      </c>
      <c r="L3512">
        <v>183</v>
      </c>
      <c r="M3512" t="s">
        <v>120</v>
      </c>
      <c r="N3512">
        <v>3511</v>
      </c>
      <c r="O3512">
        <v>9.5</v>
      </c>
    </row>
    <row r="3513" spans="1:15" x14ac:dyDescent="0.3">
      <c r="A3513" t="s">
        <v>13395</v>
      </c>
      <c r="B3513" t="s">
        <v>13396</v>
      </c>
      <c r="C3513" s="1" t="str">
        <f t="shared" si="546"/>
        <v>21:0161</v>
      </c>
      <c r="D3513" s="1" t="str">
        <f t="shared" si="553"/>
        <v>21:0087</v>
      </c>
      <c r="E3513" t="s">
        <v>13397</v>
      </c>
      <c r="F3513" t="s">
        <v>13398</v>
      </c>
      <c r="H3513">
        <v>55.348622900000002</v>
      </c>
      <c r="I3513">
        <v>-104.7197501</v>
      </c>
      <c r="J3513" s="1" t="str">
        <f t="shared" si="554"/>
        <v>NGR lake sediment grab sample</v>
      </c>
      <c r="K3513" s="1" t="str">
        <f t="shared" si="555"/>
        <v>&lt;177 micron (NGR)</v>
      </c>
      <c r="L3513">
        <v>183</v>
      </c>
      <c r="M3513" t="s">
        <v>176</v>
      </c>
      <c r="N3513">
        <v>3512</v>
      </c>
      <c r="O3513">
        <v>48.5</v>
      </c>
    </row>
    <row r="3514" spans="1:15" x14ac:dyDescent="0.3">
      <c r="A3514" t="s">
        <v>13399</v>
      </c>
      <c r="B3514" t="s">
        <v>13400</v>
      </c>
      <c r="C3514" s="1" t="str">
        <f t="shared" si="546"/>
        <v>21:0161</v>
      </c>
      <c r="D3514" s="1" t="str">
        <f t="shared" si="553"/>
        <v>21:0087</v>
      </c>
      <c r="E3514" t="s">
        <v>13401</v>
      </c>
      <c r="F3514" t="s">
        <v>13402</v>
      </c>
      <c r="H3514">
        <v>55.304641099999998</v>
      </c>
      <c r="I3514">
        <v>-104.7421138</v>
      </c>
      <c r="J3514" s="1" t="str">
        <f t="shared" si="554"/>
        <v>NGR lake sediment grab sample</v>
      </c>
      <c r="K3514" s="1" t="str">
        <f t="shared" si="555"/>
        <v>&lt;177 micron (NGR)</v>
      </c>
      <c r="L3514">
        <v>183</v>
      </c>
      <c r="M3514" t="s">
        <v>183</v>
      </c>
      <c r="N3514">
        <v>3513</v>
      </c>
      <c r="O3514">
        <v>6</v>
      </c>
    </row>
    <row r="3515" spans="1:15" x14ac:dyDescent="0.3">
      <c r="A3515" t="s">
        <v>13403</v>
      </c>
      <c r="B3515" t="s">
        <v>13404</v>
      </c>
      <c r="C3515" s="1" t="str">
        <f t="shared" si="546"/>
        <v>21:0161</v>
      </c>
      <c r="D3515" s="1" t="str">
        <f t="shared" si="553"/>
        <v>21:0087</v>
      </c>
      <c r="E3515" t="s">
        <v>13405</v>
      </c>
      <c r="F3515" t="s">
        <v>13406</v>
      </c>
      <c r="H3515">
        <v>55.312796800000001</v>
      </c>
      <c r="I3515">
        <v>-104.77672320000001</v>
      </c>
      <c r="J3515" s="1" t="str">
        <f t="shared" si="554"/>
        <v>NGR lake sediment grab sample</v>
      </c>
      <c r="K3515" s="1" t="str">
        <f t="shared" si="555"/>
        <v>&lt;177 micron (NGR)</v>
      </c>
      <c r="L3515">
        <v>183</v>
      </c>
      <c r="M3515" t="s">
        <v>188</v>
      </c>
      <c r="N3515">
        <v>3514</v>
      </c>
      <c r="O3515">
        <v>39.5</v>
      </c>
    </row>
    <row r="3516" spans="1:15" x14ac:dyDescent="0.3">
      <c r="A3516" t="s">
        <v>13407</v>
      </c>
      <c r="B3516" t="s">
        <v>13408</v>
      </c>
      <c r="C3516" s="1" t="str">
        <f t="shared" si="546"/>
        <v>21:0161</v>
      </c>
      <c r="D3516" s="1" t="str">
        <f t="shared" si="553"/>
        <v>21:0087</v>
      </c>
      <c r="E3516" t="s">
        <v>13409</v>
      </c>
      <c r="F3516" t="s">
        <v>13410</v>
      </c>
      <c r="H3516">
        <v>55.317366999999997</v>
      </c>
      <c r="I3516">
        <v>-104.8239696</v>
      </c>
      <c r="J3516" s="1" t="str">
        <f t="shared" si="554"/>
        <v>NGR lake sediment grab sample</v>
      </c>
      <c r="K3516" s="1" t="str">
        <f t="shared" si="555"/>
        <v>&lt;177 micron (NGR)</v>
      </c>
      <c r="L3516">
        <v>183</v>
      </c>
      <c r="M3516" t="s">
        <v>193</v>
      </c>
      <c r="N3516">
        <v>3515</v>
      </c>
      <c r="O3516">
        <v>29.5</v>
      </c>
    </row>
    <row r="3517" spans="1:15" x14ac:dyDescent="0.3">
      <c r="A3517" t="s">
        <v>13411</v>
      </c>
      <c r="B3517" t="s">
        <v>13412</v>
      </c>
      <c r="C3517" s="1" t="str">
        <f t="shared" si="546"/>
        <v>21:0161</v>
      </c>
      <c r="D3517" s="1" t="str">
        <f t="shared" si="553"/>
        <v>21:0087</v>
      </c>
      <c r="E3517" t="s">
        <v>13393</v>
      </c>
      <c r="F3517" t="s">
        <v>13413</v>
      </c>
      <c r="H3517">
        <v>55.357636900000003</v>
      </c>
      <c r="I3517">
        <v>-104.7323051</v>
      </c>
      <c r="J3517" s="1" t="str">
        <f t="shared" si="554"/>
        <v>NGR lake sediment grab sample</v>
      </c>
      <c r="K3517" s="1" t="str">
        <f t="shared" si="555"/>
        <v>&lt;177 micron (NGR)</v>
      </c>
      <c r="L3517">
        <v>183</v>
      </c>
      <c r="M3517" t="s">
        <v>197</v>
      </c>
      <c r="N3517">
        <v>3516</v>
      </c>
      <c r="O3517">
        <v>10.5</v>
      </c>
    </row>
    <row r="3518" spans="1:15" x14ac:dyDescent="0.3">
      <c r="A3518" t="s">
        <v>13414</v>
      </c>
      <c r="B3518" t="s">
        <v>13415</v>
      </c>
      <c r="C3518" s="1" t="str">
        <f t="shared" si="546"/>
        <v>21:0161</v>
      </c>
      <c r="D3518" s="1" t="str">
        <f t="shared" si="553"/>
        <v>21:0087</v>
      </c>
      <c r="E3518" t="s">
        <v>13416</v>
      </c>
      <c r="F3518" t="s">
        <v>13417</v>
      </c>
      <c r="H3518">
        <v>55.321918799999999</v>
      </c>
      <c r="I3518">
        <v>-104.8712269</v>
      </c>
      <c r="J3518" s="1" t="str">
        <f t="shared" si="554"/>
        <v>NGR lake sediment grab sample</v>
      </c>
      <c r="K3518" s="1" t="str">
        <f t="shared" si="555"/>
        <v>&lt;177 micron (NGR)</v>
      </c>
      <c r="L3518">
        <v>184</v>
      </c>
      <c r="M3518" t="s">
        <v>19</v>
      </c>
      <c r="N3518">
        <v>3517</v>
      </c>
      <c r="O3518">
        <v>35.5</v>
      </c>
    </row>
    <row r="3519" spans="1:15" x14ac:dyDescent="0.3">
      <c r="A3519" t="s">
        <v>13418</v>
      </c>
      <c r="B3519" t="s">
        <v>13419</v>
      </c>
      <c r="C3519" s="1" t="str">
        <f t="shared" si="546"/>
        <v>21:0161</v>
      </c>
      <c r="D3519" s="1" t="str">
        <f t="shared" si="553"/>
        <v>21:0087</v>
      </c>
      <c r="E3519" t="s">
        <v>13420</v>
      </c>
      <c r="F3519" t="s">
        <v>13421</v>
      </c>
      <c r="H3519">
        <v>55.294991099999997</v>
      </c>
      <c r="I3519">
        <v>-104.90438570000001</v>
      </c>
      <c r="J3519" s="1" t="str">
        <f t="shared" si="554"/>
        <v>NGR lake sediment grab sample</v>
      </c>
      <c r="K3519" s="1" t="str">
        <f t="shared" si="555"/>
        <v>&lt;177 micron (NGR)</v>
      </c>
      <c r="L3519">
        <v>184</v>
      </c>
      <c r="M3519" t="s">
        <v>29</v>
      </c>
      <c r="N3519">
        <v>3518</v>
      </c>
      <c r="O3519">
        <v>11</v>
      </c>
    </row>
    <row r="3520" spans="1:15" x14ac:dyDescent="0.3">
      <c r="A3520" t="s">
        <v>13422</v>
      </c>
      <c r="B3520" t="s">
        <v>13423</v>
      </c>
      <c r="C3520" s="1" t="str">
        <f t="shared" si="546"/>
        <v>21:0161</v>
      </c>
      <c r="D3520" s="1" t="str">
        <f t="shared" si="553"/>
        <v>21:0087</v>
      </c>
      <c r="E3520" t="s">
        <v>13424</v>
      </c>
      <c r="F3520" t="s">
        <v>13425</v>
      </c>
      <c r="H3520">
        <v>55.276155000000003</v>
      </c>
      <c r="I3520">
        <v>-104.9752654</v>
      </c>
      <c r="J3520" s="1" t="str">
        <f t="shared" si="554"/>
        <v>NGR lake sediment grab sample</v>
      </c>
      <c r="K3520" s="1" t="str">
        <f t="shared" si="555"/>
        <v>&lt;177 micron (NGR)</v>
      </c>
      <c r="L3520">
        <v>184</v>
      </c>
      <c r="M3520" t="s">
        <v>120</v>
      </c>
      <c r="N3520">
        <v>3519</v>
      </c>
      <c r="O3520">
        <v>3.5</v>
      </c>
    </row>
    <row r="3521" spans="1:15" x14ac:dyDescent="0.3">
      <c r="A3521" t="s">
        <v>13426</v>
      </c>
      <c r="B3521" t="s">
        <v>13427</v>
      </c>
      <c r="C3521" s="1" t="str">
        <f t="shared" si="546"/>
        <v>21:0161</v>
      </c>
      <c r="D3521" s="1" t="str">
        <f t="shared" si="553"/>
        <v>21:0087</v>
      </c>
      <c r="E3521" t="s">
        <v>13428</v>
      </c>
      <c r="F3521" t="s">
        <v>13429</v>
      </c>
      <c r="H3521">
        <v>55.346246600000001</v>
      </c>
      <c r="I3521">
        <v>-104.97837560000001</v>
      </c>
      <c r="J3521" s="1" t="str">
        <f t="shared" si="554"/>
        <v>NGR lake sediment grab sample</v>
      </c>
      <c r="K3521" s="1" t="str">
        <f t="shared" si="555"/>
        <v>&lt;177 micron (NGR)</v>
      </c>
      <c r="L3521">
        <v>184</v>
      </c>
      <c r="M3521" t="s">
        <v>68</v>
      </c>
      <c r="N3521">
        <v>3520</v>
      </c>
      <c r="O3521">
        <v>31.5</v>
      </c>
    </row>
    <row r="3522" spans="1:15" x14ac:dyDescent="0.3">
      <c r="A3522" t="s">
        <v>13430</v>
      </c>
      <c r="B3522" t="s">
        <v>13431</v>
      </c>
      <c r="C3522" s="1" t="str">
        <f t="shared" ref="C3522:C3585" si="556">HYPERLINK("http://geochem.nrcan.gc.ca/cdogs/content/bdl/bdl210161_e.htm", "21:0161")</f>
        <v>21:0161</v>
      </c>
      <c r="D3522" s="1" t="str">
        <f t="shared" si="553"/>
        <v>21:0087</v>
      </c>
      <c r="E3522" t="s">
        <v>13428</v>
      </c>
      <c r="F3522" t="s">
        <v>13432</v>
      </c>
      <c r="H3522">
        <v>55.346246600000001</v>
      </c>
      <c r="I3522">
        <v>-104.97837560000001</v>
      </c>
      <c r="J3522" s="1" t="str">
        <f t="shared" si="554"/>
        <v>NGR lake sediment grab sample</v>
      </c>
      <c r="K3522" s="1" t="str">
        <f t="shared" si="555"/>
        <v>&lt;177 micron (NGR)</v>
      </c>
      <c r="L3522">
        <v>184</v>
      </c>
      <c r="M3522" t="s">
        <v>72</v>
      </c>
      <c r="N3522">
        <v>3521</v>
      </c>
      <c r="O3522">
        <v>31</v>
      </c>
    </row>
    <row r="3523" spans="1:15" x14ac:dyDescent="0.3">
      <c r="A3523" t="s">
        <v>13433</v>
      </c>
      <c r="B3523" t="s">
        <v>13434</v>
      </c>
      <c r="C3523" s="1" t="str">
        <f t="shared" si="556"/>
        <v>21:0161</v>
      </c>
      <c r="D3523" s="1" t="str">
        <f t="shared" si="553"/>
        <v>21:0087</v>
      </c>
      <c r="E3523" t="s">
        <v>13435</v>
      </c>
      <c r="F3523" t="s">
        <v>13436</v>
      </c>
      <c r="H3523">
        <v>55.357915900000002</v>
      </c>
      <c r="I3523">
        <v>-104.9405131</v>
      </c>
      <c r="J3523" s="1" t="str">
        <f t="shared" si="554"/>
        <v>NGR lake sediment grab sample</v>
      </c>
      <c r="K3523" s="1" t="str">
        <f t="shared" si="555"/>
        <v>&lt;177 micron (NGR)</v>
      </c>
      <c r="L3523">
        <v>184</v>
      </c>
      <c r="M3523" t="s">
        <v>34</v>
      </c>
      <c r="N3523">
        <v>3522</v>
      </c>
      <c r="O3523">
        <v>57</v>
      </c>
    </row>
    <row r="3524" spans="1:15" x14ac:dyDescent="0.3">
      <c r="A3524" t="s">
        <v>13437</v>
      </c>
      <c r="B3524" t="s">
        <v>13438</v>
      </c>
      <c r="C3524" s="1" t="str">
        <f t="shared" si="556"/>
        <v>21:0161</v>
      </c>
      <c r="D3524" s="1" t="str">
        <f t="shared" si="553"/>
        <v>21:0087</v>
      </c>
      <c r="E3524" t="s">
        <v>13439</v>
      </c>
      <c r="F3524" t="s">
        <v>13440</v>
      </c>
      <c r="H3524">
        <v>55.378568700000002</v>
      </c>
      <c r="I3524">
        <v>-104.9152316</v>
      </c>
      <c r="J3524" s="1" t="str">
        <f t="shared" si="554"/>
        <v>NGR lake sediment grab sample</v>
      </c>
      <c r="K3524" s="1" t="str">
        <f t="shared" si="555"/>
        <v>&lt;177 micron (NGR)</v>
      </c>
      <c r="L3524">
        <v>184</v>
      </c>
      <c r="M3524" t="s">
        <v>39</v>
      </c>
      <c r="N3524">
        <v>3523</v>
      </c>
      <c r="O3524">
        <v>21.5</v>
      </c>
    </row>
    <row r="3525" spans="1:15" x14ac:dyDescent="0.3">
      <c r="A3525" t="s">
        <v>13441</v>
      </c>
      <c r="B3525" t="s">
        <v>13442</v>
      </c>
      <c r="C3525" s="1" t="str">
        <f t="shared" si="556"/>
        <v>21:0161</v>
      </c>
      <c r="D3525" s="1" t="str">
        <f t="shared" si="553"/>
        <v>21:0087</v>
      </c>
      <c r="E3525" t="s">
        <v>13443</v>
      </c>
      <c r="F3525" t="s">
        <v>13444</v>
      </c>
      <c r="H3525">
        <v>55.391122799999998</v>
      </c>
      <c r="I3525">
        <v>-104.8836313</v>
      </c>
      <c r="J3525" s="1" t="str">
        <f t="shared" si="554"/>
        <v>NGR lake sediment grab sample</v>
      </c>
      <c r="K3525" s="1" t="str">
        <f t="shared" si="555"/>
        <v>&lt;177 micron (NGR)</v>
      </c>
      <c r="L3525">
        <v>184</v>
      </c>
      <c r="M3525" t="s">
        <v>44</v>
      </c>
      <c r="N3525">
        <v>3524</v>
      </c>
      <c r="O3525">
        <v>60</v>
      </c>
    </row>
    <row r="3526" spans="1:15" x14ac:dyDescent="0.3">
      <c r="A3526" t="s">
        <v>13445</v>
      </c>
      <c r="B3526" t="s">
        <v>13446</v>
      </c>
      <c r="C3526" s="1" t="str">
        <f t="shared" si="556"/>
        <v>21:0161</v>
      </c>
      <c r="D3526" s="1" t="str">
        <f>HYPERLINK("http://geochem.nrcan.gc.ca/cdogs/content/svy/svy_e.htm", "")</f>
        <v/>
      </c>
      <c r="G3526" s="1" t="str">
        <f>HYPERLINK("http://geochem.nrcan.gc.ca/cdogs/content/cr_/cr_00001_e.htm", "1")</f>
        <v>1</v>
      </c>
      <c r="J3526" t="s">
        <v>22</v>
      </c>
      <c r="K3526" t="s">
        <v>23</v>
      </c>
      <c r="L3526">
        <v>184</v>
      </c>
      <c r="M3526" t="s">
        <v>24</v>
      </c>
      <c r="N3526">
        <v>3525</v>
      </c>
      <c r="O3526">
        <v>49.5</v>
      </c>
    </row>
    <row r="3527" spans="1:15" x14ac:dyDescent="0.3">
      <c r="A3527" t="s">
        <v>13447</v>
      </c>
      <c r="B3527" t="s">
        <v>13448</v>
      </c>
      <c r="C3527" s="1" t="str">
        <f t="shared" si="556"/>
        <v>21:0161</v>
      </c>
      <c r="D3527" s="1" t="str">
        <f t="shared" ref="D3527:D3541" si="557">HYPERLINK("http://geochem.nrcan.gc.ca/cdogs/content/svy/svy210087_e.htm", "21:0087")</f>
        <v>21:0087</v>
      </c>
      <c r="E3527" t="s">
        <v>13449</v>
      </c>
      <c r="F3527" t="s">
        <v>13450</v>
      </c>
      <c r="H3527">
        <v>55.409978600000002</v>
      </c>
      <c r="I3527">
        <v>-104.869361</v>
      </c>
      <c r="J3527" s="1" t="str">
        <f t="shared" ref="J3527:J3541" si="558">HYPERLINK("http://geochem.nrcan.gc.ca/cdogs/content/kwd/kwd020027_e.htm", "NGR lake sediment grab sample")</f>
        <v>NGR lake sediment grab sample</v>
      </c>
      <c r="K3527" s="1" t="str">
        <f t="shared" ref="K3527:K3541" si="559">HYPERLINK("http://geochem.nrcan.gc.ca/cdogs/content/kwd/kwd080006_e.htm", "&lt;177 micron (NGR)")</f>
        <v>&lt;177 micron (NGR)</v>
      </c>
      <c r="L3527">
        <v>184</v>
      </c>
      <c r="M3527" t="s">
        <v>49</v>
      </c>
      <c r="N3527">
        <v>3526</v>
      </c>
      <c r="O3527">
        <v>20.5</v>
      </c>
    </row>
    <row r="3528" spans="1:15" x14ac:dyDescent="0.3">
      <c r="A3528" t="s">
        <v>13451</v>
      </c>
      <c r="B3528" t="s">
        <v>13452</v>
      </c>
      <c r="C3528" s="1" t="str">
        <f t="shared" si="556"/>
        <v>21:0161</v>
      </c>
      <c r="D3528" s="1" t="str">
        <f t="shared" si="557"/>
        <v>21:0087</v>
      </c>
      <c r="E3528" t="s">
        <v>13453</v>
      </c>
      <c r="F3528" t="s">
        <v>13454</v>
      </c>
      <c r="H3528">
        <v>55.432431999999999</v>
      </c>
      <c r="I3528">
        <v>-104.85980480000001</v>
      </c>
      <c r="J3528" s="1" t="str">
        <f t="shared" si="558"/>
        <v>NGR lake sediment grab sample</v>
      </c>
      <c r="K3528" s="1" t="str">
        <f t="shared" si="559"/>
        <v>&lt;177 micron (NGR)</v>
      </c>
      <c r="L3528">
        <v>184</v>
      </c>
      <c r="M3528" t="s">
        <v>54</v>
      </c>
      <c r="N3528">
        <v>3527</v>
      </c>
      <c r="O3528">
        <v>17</v>
      </c>
    </row>
    <row r="3529" spans="1:15" x14ac:dyDescent="0.3">
      <c r="A3529" t="s">
        <v>13455</v>
      </c>
      <c r="B3529" t="s">
        <v>13456</v>
      </c>
      <c r="C3529" s="1" t="str">
        <f t="shared" si="556"/>
        <v>21:0161</v>
      </c>
      <c r="D3529" s="1" t="str">
        <f t="shared" si="557"/>
        <v>21:0087</v>
      </c>
      <c r="E3529" t="s">
        <v>13457</v>
      </c>
      <c r="F3529" t="s">
        <v>13458</v>
      </c>
      <c r="H3529">
        <v>55.444940299999999</v>
      </c>
      <c r="I3529">
        <v>-104.80759329999999</v>
      </c>
      <c r="J3529" s="1" t="str">
        <f t="shared" si="558"/>
        <v>NGR lake sediment grab sample</v>
      </c>
      <c r="K3529" s="1" t="str">
        <f t="shared" si="559"/>
        <v>&lt;177 micron (NGR)</v>
      </c>
      <c r="L3529">
        <v>184</v>
      </c>
      <c r="M3529" t="s">
        <v>59</v>
      </c>
      <c r="N3529">
        <v>3528</v>
      </c>
      <c r="O3529">
        <v>24</v>
      </c>
    </row>
    <row r="3530" spans="1:15" x14ac:dyDescent="0.3">
      <c r="A3530" t="s">
        <v>13459</v>
      </c>
      <c r="B3530" t="s">
        <v>13460</v>
      </c>
      <c r="C3530" s="1" t="str">
        <f t="shared" si="556"/>
        <v>21:0161</v>
      </c>
      <c r="D3530" s="1" t="str">
        <f t="shared" si="557"/>
        <v>21:0087</v>
      </c>
      <c r="E3530" t="s">
        <v>13461</v>
      </c>
      <c r="F3530" t="s">
        <v>13462</v>
      </c>
      <c r="H3530">
        <v>55.435021999999996</v>
      </c>
      <c r="I3530">
        <v>-104.78709600000001</v>
      </c>
      <c r="J3530" s="1" t="str">
        <f t="shared" si="558"/>
        <v>NGR lake sediment grab sample</v>
      </c>
      <c r="K3530" s="1" t="str">
        <f t="shared" si="559"/>
        <v>&lt;177 micron (NGR)</v>
      </c>
      <c r="L3530">
        <v>184</v>
      </c>
      <c r="M3530" t="s">
        <v>105</v>
      </c>
      <c r="N3530">
        <v>3529</v>
      </c>
      <c r="O3530">
        <v>30.5</v>
      </c>
    </row>
    <row r="3531" spans="1:15" x14ac:dyDescent="0.3">
      <c r="A3531" t="s">
        <v>13463</v>
      </c>
      <c r="B3531" t="s">
        <v>13464</v>
      </c>
      <c r="C3531" s="1" t="str">
        <f t="shared" si="556"/>
        <v>21:0161</v>
      </c>
      <c r="D3531" s="1" t="str">
        <f t="shared" si="557"/>
        <v>21:0087</v>
      </c>
      <c r="E3531" t="s">
        <v>13465</v>
      </c>
      <c r="F3531" t="s">
        <v>13466</v>
      </c>
      <c r="H3531">
        <v>55.414355299999997</v>
      </c>
      <c r="I3531">
        <v>-104.7872071</v>
      </c>
      <c r="J3531" s="1" t="str">
        <f t="shared" si="558"/>
        <v>NGR lake sediment grab sample</v>
      </c>
      <c r="K3531" s="1" t="str">
        <f t="shared" si="559"/>
        <v>&lt;177 micron (NGR)</v>
      </c>
      <c r="L3531">
        <v>184</v>
      </c>
      <c r="M3531" t="s">
        <v>110</v>
      </c>
      <c r="N3531">
        <v>3530</v>
      </c>
      <c r="O3531">
        <v>19.5</v>
      </c>
    </row>
    <row r="3532" spans="1:15" x14ac:dyDescent="0.3">
      <c r="A3532" t="s">
        <v>13467</v>
      </c>
      <c r="B3532" t="s">
        <v>13468</v>
      </c>
      <c r="C3532" s="1" t="str">
        <f t="shared" si="556"/>
        <v>21:0161</v>
      </c>
      <c r="D3532" s="1" t="str">
        <f t="shared" si="557"/>
        <v>21:0087</v>
      </c>
      <c r="E3532" t="s">
        <v>13469</v>
      </c>
      <c r="F3532" t="s">
        <v>13470</v>
      </c>
      <c r="H3532">
        <v>55.414401699999999</v>
      </c>
      <c r="I3532">
        <v>-104.81563970000001</v>
      </c>
      <c r="J3532" s="1" t="str">
        <f t="shared" si="558"/>
        <v>NGR lake sediment grab sample</v>
      </c>
      <c r="K3532" s="1" t="str">
        <f t="shared" si="559"/>
        <v>&lt;177 micron (NGR)</v>
      </c>
      <c r="L3532">
        <v>184</v>
      </c>
      <c r="M3532" t="s">
        <v>115</v>
      </c>
      <c r="N3532">
        <v>3531</v>
      </c>
      <c r="O3532">
        <v>31.5</v>
      </c>
    </row>
    <row r="3533" spans="1:15" x14ac:dyDescent="0.3">
      <c r="A3533" t="s">
        <v>13471</v>
      </c>
      <c r="B3533" t="s">
        <v>13472</v>
      </c>
      <c r="C3533" s="1" t="str">
        <f t="shared" si="556"/>
        <v>21:0161</v>
      </c>
      <c r="D3533" s="1" t="str">
        <f t="shared" si="557"/>
        <v>21:0087</v>
      </c>
      <c r="E3533" t="s">
        <v>13473</v>
      </c>
      <c r="F3533" t="s">
        <v>13474</v>
      </c>
      <c r="H3533">
        <v>55.384765199999997</v>
      </c>
      <c r="I3533">
        <v>-104.82682680000001</v>
      </c>
      <c r="J3533" s="1" t="str">
        <f t="shared" si="558"/>
        <v>NGR lake sediment grab sample</v>
      </c>
      <c r="K3533" s="1" t="str">
        <f t="shared" si="559"/>
        <v>&lt;177 micron (NGR)</v>
      </c>
      <c r="L3533">
        <v>184</v>
      </c>
      <c r="M3533" t="s">
        <v>176</v>
      </c>
      <c r="N3533">
        <v>3532</v>
      </c>
      <c r="O3533">
        <v>3.5</v>
      </c>
    </row>
    <row r="3534" spans="1:15" x14ac:dyDescent="0.3">
      <c r="A3534" t="s">
        <v>13475</v>
      </c>
      <c r="B3534" t="s">
        <v>13476</v>
      </c>
      <c r="C3534" s="1" t="str">
        <f t="shared" si="556"/>
        <v>21:0161</v>
      </c>
      <c r="D3534" s="1" t="str">
        <f t="shared" si="557"/>
        <v>21:0087</v>
      </c>
      <c r="E3534" t="s">
        <v>13477</v>
      </c>
      <c r="F3534" t="s">
        <v>13478</v>
      </c>
      <c r="H3534">
        <v>55.382874000000001</v>
      </c>
      <c r="I3534">
        <v>-104.7700147</v>
      </c>
      <c r="J3534" s="1" t="str">
        <f t="shared" si="558"/>
        <v>NGR lake sediment grab sample</v>
      </c>
      <c r="K3534" s="1" t="str">
        <f t="shared" si="559"/>
        <v>&lt;177 micron (NGR)</v>
      </c>
      <c r="L3534">
        <v>184</v>
      </c>
      <c r="M3534" t="s">
        <v>183</v>
      </c>
      <c r="N3534">
        <v>3533</v>
      </c>
      <c r="O3534">
        <v>42.5</v>
      </c>
    </row>
    <row r="3535" spans="1:15" x14ac:dyDescent="0.3">
      <c r="A3535" t="s">
        <v>13479</v>
      </c>
      <c r="B3535" t="s">
        <v>13480</v>
      </c>
      <c r="C3535" s="1" t="str">
        <f t="shared" si="556"/>
        <v>21:0161</v>
      </c>
      <c r="D3535" s="1" t="str">
        <f t="shared" si="557"/>
        <v>21:0087</v>
      </c>
      <c r="E3535" t="s">
        <v>13481</v>
      </c>
      <c r="F3535" t="s">
        <v>13482</v>
      </c>
      <c r="H3535">
        <v>55.3586156</v>
      </c>
      <c r="I3535">
        <v>-104.771733</v>
      </c>
      <c r="J3535" s="1" t="str">
        <f t="shared" si="558"/>
        <v>NGR lake sediment grab sample</v>
      </c>
      <c r="K3535" s="1" t="str">
        <f t="shared" si="559"/>
        <v>&lt;177 micron (NGR)</v>
      </c>
      <c r="L3535">
        <v>184</v>
      </c>
      <c r="M3535" t="s">
        <v>188</v>
      </c>
      <c r="N3535">
        <v>3534</v>
      </c>
      <c r="O3535">
        <v>25.5</v>
      </c>
    </row>
    <row r="3536" spans="1:15" x14ac:dyDescent="0.3">
      <c r="A3536" t="s">
        <v>13483</v>
      </c>
      <c r="B3536" t="s">
        <v>13484</v>
      </c>
      <c r="C3536" s="1" t="str">
        <f t="shared" si="556"/>
        <v>21:0161</v>
      </c>
      <c r="D3536" s="1" t="str">
        <f t="shared" si="557"/>
        <v>21:0087</v>
      </c>
      <c r="E3536" t="s">
        <v>13485</v>
      </c>
      <c r="F3536" t="s">
        <v>13486</v>
      </c>
      <c r="H3536">
        <v>55.346119600000002</v>
      </c>
      <c r="I3536">
        <v>-104.8222652</v>
      </c>
      <c r="J3536" s="1" t="str">
        <f t="shared" si="558"/>
        <v>NGR lake sediment grab sample</v>
      </c>
      <c r="K3536" s="1" t="str">
        <f t="shared" si="559"/>
        <v>&lt;177 micron (NGR)</v>
      </c>
      <c r="L3536">
        <v>184</v>
      </c>
      <c r="M3536" t="s">
        <v>193</v>
      </c>
      <c r="N3536">
        <v>3535</v>
      </c>
      <c r="O3536">
        <v>52</v>
      </c>
    </row>
    <row r="3537" spans="1:15" x14ac:dyDescent="0.3">
      <c r="A3537" t="s">
        <v>13487</v>
      </c>
      <c r="B3537" t="s">
        <v>13488</v>
      </c>
      <c r="C3537" s="1" t="str">
        <f t="shared" si="556"/>
        <v>21:0161</v>
      </c>
      <c r="D3537" s="1" t="str">
        <f t="shared" si="557"/>
        <v>21:0087</v>
      </c>
      <c r="E3537" t="s">
        <v>13424</v>
      </c>
      <c r="F3537" t="s">
        <v>13489</v>
      </c>
      <c r="H3537">
        <v>55.276155000000003</v>
      </c>
      <c r="I3537">
        <v>-104.9752654</v>
      </c>
      <c r="J3537" s="1" t="str">
        <f t="shared" si="558"/>
        <v>NGR lake sediment grab sample</v>
      </c>
      <c r="K3537" s="1" t="str">
        <f t="shared" si="559"/>
        <v>&lt;177 micron (NGR)</v>
      </c>
      <c r="L3537">
        <v>184</v>
      </c>
      <c r="M3537" t="s">
        <v>197</v>
      </c>
      <c r="N3537">
        <v>3536</v>
      </c>
      <c r="O3537">
        <v>4.5</v>
      </c>
    </row>
    <row r="3538" spans="1:15" x14ac:dyDescent="0.3">
      <c r="A3538" t="s">
        <v>13490</v>
      </c>
      <c r="B3538" t="s">
        <v>13491</v>
      </c>
      <c r="C3538" s="1" t="str">
        <f t="shared" si="556"/>
        <v>21:0161</v>
      </c>
      <c r="D3538" s="1" t="str">
        <f t="shared" si="557"/>
        <v>21:0087</v>
      </c>
      <c r="E3538" t="s">
        <v>13492</v>
      </c>
      <c r="F3538" t="s">
        <v>13493</v>
      </c>
      <c r="H3538">
        <v>55.339904799999999</v>
      </c>
      <c r="I3538">
        <v>-104.8853582</v>
      </c>
      <c r="J3538" s="1" t="str">
        <f t="shared" si="558"/>
        <v>NGR lake sediment grab sample</v>
      </c>
      <c r="K3538" s="1" t="str">
        <f t="shared" si="559"/>
        <v>&lt;177 micron (NGR)</v>
      </c>
      <c r="L3538">
        <v>185</v>
      </c>
      <c r="M3538" t="s">
        <v>19</v>
      </c>
      <c r="N3538">
        <v>3537</v>
      </c>
      <c r="O3538">
        <v>31.5</v>
      </c>
    </row>
    <row r="3539" spans="1:15" x14ac:dyDescent="0.3">
      <c r="A3539" t="s">
        <v>13494</v>
      </c>
      <c r="B3539" t="s">
        <v>13495</v>
      </c>
      <c r="C3539" s="1" t="str">
        <f t="shared" si="556"/>
        <v>21:0161</v>
      </c>
      <c r="D3539" s="1" t="str">
        <f t="shared" si="557"/>
        <v>21:0087</v>
      </c>
      <c r="E3539" t="s">
        <v>13496</v>
      </c>
      <c r="F3539" t="s">
        <v>13497</v>
      </c>
      <c r="H3539">
        <v>55.321076300000001</v>
      </c>
      <c r="I3539">
        <v>-104.9468717</v>
      </c>
      <c r="J3539" s="1" t="str">
        <f t="shared" si="558"/>
        <v>NGR lake sediment grab sample</v>
      </c>
      <c r="K3539" s="1" t="str">
        <f t="shared" si="559"/>
        <v>&lt;177 micron (NGR)</v>
      </c>
      <c r="L3539">
        <v>185</v>
      </c>
      <c r="M3539" t="s">
        <v>29</v>
      </c>
      <c r="N3539">
        <v>3538</v>
      </c>
      <c r="O3539">
        <v>31.5</v>
      </c>
    </row>
    <row r="3540" spans="1:15" x14ac:dyDescent="0.3">
      <c r="A3540" t="s">
        <v>13498</v>
      </c>
      <c r="B3540" t="s">
        <v>13499</v>
      </c>
      <c r="C3540" s="1" t="str">
        <f t="shared" si="556"/>
        <v>21:0161</v>
      </c>
      <c r="D3540" s="1" t="str">
        <f t="shared" si="557"/>
        <v>21:0087</v>
      </c>
      <c r="E3540" t="s">
        <v>13500</v>
      </c>
      <c r="F3540" t="s">
        <v>13501</v>
      </c>
      <c r="H3540">
        <v>55.313000099999996</v>
      </c>
      <c r="I3540">
        <v>-104.9941492</v>
      </c>
      <c r="J3540" s="1" t="str">
        <f t="shared" si="558"/>
        <v>NGR lake sediment grab sample</v>
      </c>
      <c r="K3540" s="1" t="str">
        <f t="shared" si="559"/>
        <v>&lt;177 micron (NGR)</v>
      </c>
      <c r="L3540">
        <v>185</v>
      </c>
      <c r="M3540" t="s">
        <v>34</v>
      </c>
      <c r="N3540">
        <v>3539</v>
      </c>
      <c r="O3540">
        <v>28.5</v>
      </c>
    </row>
    <row r="3541" spans="1:15" x14ac:dyDescent="0.3">
      <c r="A3541" t="s">
        <v>13502</v>
      </c>
      <c r="B3541" t="s">
        <v>13503</v>
      </c>
      <c r="C3541" s="1" t="str">
        <f t="shared" si="556"/>
        <v>21:0161</v>
      </c>
      <c r="D3541" s="1" t="str">
        <f t="shared" si="557"/>
        <v>21:0087</v>
      </c>
      <c r="E3541" t="s">
        <v>13504</v>
      </c>
      <c r="F3541" t="s">
        <v>13505</v>
      </c>
      <c r="H3541">
        <v>55.089798600000002</v>
      </c>
      <c r="I3541">
        <v>-104.71059579999999</v>
      </c>
      <c r="J3541" s="1" t="str">
        <f t="shared" si="558"/>
        <v>NGR lake sediment grab sample</v>
      </c>
      <c r="K3541" s="1" t="str">
        <f t="shared" si="559"/>
        <v>&lt;177 micron (NGR)</v>
      </c>
      <c r="L3541">
        <v>185</v>
      </c>
      <c r="M3541" t="s">
        <v>39</v>
      </c>
      <c r="N3541">
        <v>3540</v>
      </c>
      <c r="O3541">
        <v>59.5</v>
      </c>
    </row>
    <row r="3542" spans="1:15" x14ac:dyDescent="0.3">
      <c r="A3542" t="s">
        <v>13506</v>
      </c>
      <c r="B3542" t="s">
        <v>13507</v>
      </c>
      <c r="C3542" s="1" t="str">
        <f t="shared" si="556"/>
        <v>21:0161</v>
      </c>
      <c r="D3542" s="1" t="str">
        <f>HYPERLINK("http://geochem.nrcan.gc.ca/cdogs/content/svy/svy_e.htm", "")</f>
        <v/>
      </c>
      <c r="G3542" s="1" t="str">
        <f>HYPERLINK("http://geochem.nrcan.gc.ca/cdogs/content/cr_/cr_00003_e.htm", "3")</f>
        <v>3</v>
      </c>
      <c r="J3542" t="s">
        <v>22</v>
      </c>
      <c r="K3542" t="s">
        <v>23</v>
      </c>
      <c r="L3542">
        <v>185</v>
      </c>
      <c r="M3542" t="s">
        <v>24</v>
      </c>
      <c r="N3542">
        <v>3541</v>
      </c>
      <c r="O3542">
        <v>15</v>
      </c>
    </row>
    <row r="3543" spans="1:15" x14ac:dyDescent="0.3">
      <c r="A3543" t="s">
        <v>13508</v>
      </c>
      <c r="B3543" t="s">
        <v>13509</v>
      </c>
      <c r="C3543" s="1" t="str">
        <f t="shared" si="556"/>
        <v>21:0161</v>
      </c>
      <c r="D3543" s="1" t="str">
        <f t="shared" ref="D3543:D3564" si="560">HYPERLINK("http://geochem.nrcan.gc.ca/cdogs/content/svy/svy210087_e.htm", "21:0087")</f>
        <v>21:0087</v>
      </c>
      <c r="E3543" t="s">
        <v>13510</v>
      </c>
      <c r="F3543" t="s">
        <v>13511</v>
      </c>
      <c r="H3543">
        <v>55.086121599999998</v>
      </c>
      <c r="I3543">
        <v>-104.677723</v>
      </c>
      <c r="J3543" s="1" t="str">
        <f t="shared" ref="J3543:J3564" si="561">HYPERLINK("http://geochem.nrcan.gc.ca/cdogs/content/kwd/kwd020027_e.htm", "NGR lake sediment grab sample")</f>
        <v>NGR lake sediment grab sample</v>
      </c>
      <c r="K3543" s="1" t="str">
        <f t="shared" ref="K3543:K3564" si="562">HYPERLINK("http://geochem.nrcan.gc.ca/cdogs/content/kwd/kwd080006_e.htm", "&lt;177 micron (NGR)")</f>
        <v>&lt;177 micron (NGR)</v>
      </c>
      <c r="L3543">
        <v>185</v>
      </c>
      <c r="M3543" t="s">
        <v>44</v>
      </c>
      <c r="N3543">
        <v>3542</v>
      </c>
      <c r="O3543">
        <v>34.5</v>
      </c>
    </row>
    <row r="3544" spans="1:15" x14ac:dyDescent="0.3">
      <c r="A3544" t="s">
        <v>13512</v>
      </c>
      <c r="B3544" t="s">
        <v>13513</v>
      </c>
      <c r="C3544" s="1" t="str">
        <f t="shared" si="556"/>
        <v>21:0161</v>
      </c>
      <c r="D3544" s="1" t="str">
        <f t="shared" si="560"/>
        <v>21:0087</v>
      </c>
      <c r="E3544" t="s">
        <v>13514</v>
      </c>
      <c r="F3544" t="s">
        <v>13515</v>
      </c>
      <c r="H3544">
        <v>55.089420599999997</v>
      </c>
      <c r="I3544">
        <v>-104.5805567</v>
      </c>
      <c r="J3544" s="1" t="str">
        <f t="shared" si="561"/>
        <v>NGR lake sediment grab sample</v>
      </c>
      <c r="K3544" s="1" t="str">
        <f t="shared" si="562"/>
        <v>&lt;177 micron (NGR)</v>
      </c>
      <c r="L3544">
        <v>185</v>
      </c>
      <c r="M3544" t="s">
        <v>49</v>
      </c>
      <c r="N3544">
        <v>3543</v>
      </c>
      <c r="O3544">
        <v>65</v>
      </c>
    </row>
    <row r="3545" spans="1:15" x14ac:dyDescent="0.3">
      <c r="A3545" t="s">
        <v>13516</v>
      </c>
      <c r="B3545" t="s">
        <v>13517</v>
      </c>
      <c r="C3545" s="1" t="str">
        <f t="shared" si="556"/>
        <v>21:0161</v>
      </c>
      <c r="D3545" s="1" t="str">
        <f t="shared" si="560"/>
        <v>21:0087</v>
      </c>
      <c r="E3545" t="s">
        <v>13518</v>
      </c>
      <c r="F3545" t="s">
        <v>13519</v>
      </c>
      <c r="H3545">
        <v>55.091065299999997</v>
      </c>
      <c r="I3545">
        <v>-104.53823490000001</v>
      </c>
      <c r="J3545" s="1" t="str">
        <f t="shared" si="561"/>
        <v>NGR lake sediment grab sample</v>
      </c>
      <c r="K3545" s="1" t="str">
        <f t="shared" si="562"/>
        <v>&lt;177 micron (NGR)</v>
      </c>
      <c r="L3545">
        <v>185</v>
      </c>
      <c r="M3545" t="s">
        <v>120</v>
      </c>
      <c r="N3545">
        <v>3544</v>
      </c>
      <c r="O3545">
        <v>4</v>
      </c>
    </row>
    <row r="3546" spans="1:15" x14ac:dyDescent="0.3">
      <c r="A3546" t="s">
        <v>13520</v>
      </c>
      <c r="B3546" t="s">
        <v>13521</v>
      </c>
      <c r="C3546" s="1" t="str">
        <f t="shared" si="556"/>
        <v>21:0161</v>
      </c>
      <c r="D3546" s="1" t="str">
        <f t="shared" si="560"/>
        <v>21:0087</v>
      </c>
      <c r="E3546" t="s">
        <v>13522</v>
      </c>
      <c r="F3546" t="s">
        <v>13523</v>
      </c>
      <c r="H3546">
        <v>55.096340699999999</v>
      </c>
      <c r="I3546">
        <v>-104.50840030000001</v>
      </c>
      <c r="J3546" s="1" t="str">
        <f t="shared" si="561"/>
        <v>NGR lake sediment grab sample</v>
      </c>
      <c r="K3546" s="1" t="str">
        <f t="shared" si="562"/>
        <v>&lt;177 micron (NGR)</v>
      </c>
      <c r="L3546">
        <v>185</v>
      </c>
      <c r="M3546" t="s">
        <v>54</v>
      </c>
      <c r="N3546">
        <v>3545</v>
      </c>
      <c r="O3546">
        <v>12</v>
      </c>
    </row>
    <row r="3547" spans="1:15" x14ac:dyDescent="0.3">
      <c r="A3547" t="s">
        <v>13524</v>
      </c>
      <c r="B3547" t="s">
        <v>13525</v>
      </c>
      <c r="C3547" s="1" t="str">
        <f t="shared" si="556"/>
        <v>21:0161</v>
      </c>
      <c r="D3547" s="1" t="str">
        <f t="shared" si="560"/>
        <v>21:0087</v>
      </c>
      <c r="E3547" t="s">
        <v>13526</v>
      </c>
      <c r="F3547" t="s">
        <v>13527</v>
      </c>
      <c r="H3547">
        <v>55.081812800000002</v>
      </c>
      <c r="I3547">
        <v>-104.4725495</v>
      </c>
      <c r="J3547" s="1" t="str">
        <f t="shared" si="561"/>
        <v>NGR lake sediment grab sample</v>
      </c>
      <c r="K3547" s="1" t="str">
        <f t="shared" si="562"/>
        <v>&lt;177 micron (NGR)</v>
      </c>
      <c r="L3547">
        <v>185</v>
      </c>
      <c r="M3547" t="s">
        <v>68</v>
      </c>
      <c r="N3547">
        <v>3546</v>
      </c>
      <c r="O3547">
        <v>37</v>
      </c>
    </row>
    <row r="3548" spans="1:15" x14ac:dyDescent="0.3">
      <c r="A3548" t="s">
        <v>13528</v>
      </c>
      <c r="B3548" t="s">
        <v>13529</v>
      </c>
      <c r="C3548" s="1" t="str">
        <f t="shared" si="556"/>
        <v>21:0161</v>
      </c>
      <c r="D3548" s="1" t="str">
        <f t="shared" si="560"/>
        <v>21:0087</v>
      </c>
      <c r="E3548" t="s">
        <v>13526</v>
      </c>
      <c r="F3548" t="s">
        <v>13530</v>
      </c>
      <c r="H3548">
        <v>55.081812800000002</v>
      </c>
      <c r="I3548">
        <v>-104.4725495</v>
      </c>
      <c r="J3548" s="1" t="str">
        <f t="shared" si="561"/>
        <v>NGR lake sediment grab sample</v>
      </c>
      <c r="K3548" s="1" t="str">
        <f t="shared" si="562"/>
        <v>&lt;177 micron (NGR)</v>
      </c>
      <c r="L3548">
        <v>185</v>
      </c>
      <c r="M3548" t="s">
        <v>72</v>
      </c>
      <c r="N3548">
        <v>3547</v>
      </c>
      <c r="O3548">
        <v>38.5</v>
      </c>
    </row>
    <row r="3549" spans="1:15" x14ac:dyDescent="0.3">
      <c r="A3549" t="s">
        <v>13531</v>
      </c>
      <c r="B3549" t="s">
        <v>13532</v>
      </c>
      <c r="C3549" s="1" t="str">
        <f t="shared" si="556"/>
        <v>21:0161</v>
      </c>
      <c r="D3549" s="1" t="str">
        <f t="shared" si="560"/>
        <v>21:0087</v>
      </c>
      <c r="E3549" t="s">
        <v>13533</v>
      </c>
      <c r="F3549" t="s">
        <v>13534</v>
      </c>
      <c r="H3549">
        <v>55.062752199999998</v>
      </c>
      <c r="I3549">
        <v>-104.4305253</v>
      </c>
      <c r="J3549" s="1" t="str">
        <f t="shared" si="561"/>
        <v>NGR lake sediment grab sample</v>
      </c>
      <c r="K3549" s="1" t="str">
        <f t="shared" si="562"/>
        <v>&lt;177 micron (NGR)</v>
      </c>
      <c r="L3549">
        <v>185</v>
      </c>
      <c r="M3549" t="s">
        <v>59</v>
      </c>
      <c r="N3549">
        <v>3548</v>
      </c>
      <c r="O3549">
        <v>37</v>
      </c>
    </row>
    <row r="3550" spans="1:15" x14ac:dyDescent="0.3">
      <c r="A3550" t="s">
        <v>13535</v>
      </c>
      <c r="B3550" t="s">
        <v>13536</v>
      </c>
      <c r="C3550" s="1" t="str">
        <f t="shared" si="556"/>
        <v>21:0161</v>
      </c>
      <c r="D3550" s="1" t="str">
        <f t="shared" si="560"/>
        <v>21:0087</v>
      </c>
      <c r="E3550" t="s">
        <v>13537</v>
      </c>
      <c r="F3550" t="s">
        <v>13538</v>
      </c>
      <c r="H3550">
        <v>55.044802099999998</v>
      </c>
      <c r="I3550">
        <v>-104.4354751</v>
      </c>
      <c r="J3550" s="1" t="str">
        <f t="shared" si="561"/>
        <v>NGR lake sediment grab sample</v>
      </c>
      <c r="K3550" s="1" t="str">
        <f t="shared" si="562"/>
        <v>&lt;177 micron (NGR)</v>
      </c>
      <c r="L3550">
        <v>185</v>
      </c>
      <c r="M3550" t="s">
        <v>105</v>
      </c>
      <c r="N3550">
        <v>3549</v>
      </c>
      <c r="O3550">
        <v>49.5</v>
      </c>
    </row>
    <row r="3551" spans="1:15" x14ac:dyDescent="0.3">
      <c r="A3551" t="s">
        <v>13539</v>
      </c>
      <c r="B3551" t="s">
        <v>13540</v>
      </c>
      <c r="C3551" s="1" t="str">
        <f t="shared" si="556"/>
        <v>21:0161</v>
      </c>
      <c r="D3551" s="1" t="str">
        <f t="shared" si="560"/>
        <v>21:0087</v>
      </c>
      <c r="E3551" t="s">
        <v>13541</v>
      </c>
      <c r="F3551" t="s">
        <v>13542</v>
      </c>
      <c r="H3551">
        <v>55.036896400000003</v>
      </c>
      <c r="I3551">
        <v>-104.4762693</v>
      </c>
      <c r="J3551" s="1" t="str">
        <f t="shared" si="561"/>
        <v>NGR lake sediment grab sample</v>
      </c>
      <c r="K3551" s="1" t="str">
        <f t="shared" si="562"/>
        <v>&lt;177 micron (NGR)</v>
      </c>
      <c r="L3551">
        <v>185</v>
      </c>
      <c r="M3551" t="s">
        <v>110</v>
      </c>
      <c r="N3551">
        <v>3550</v>
      </c>
      <c r="O3551">
        <v>51</v>
      </c>
    </row>
    <row r="3552" spans="1:15" x14ac:dyDescent="0.3">
      <c r="A3552" t="s">
        <v>13543</v>
      </c>
      <c r="B3552" t="s">
        <v>13544</v>
      </c>
      <c r="C3552" s="1" t="str">
        <f t="shared" si="556"/>
        <v>21:0161</v>
      </c>
      <c r="D3552" s="1" t="str">
        <f t="shared" si="560"/>
        <v>21:0087</v>
      </c>
      <c r="E3552" t="s">
        <v>13545</v>
      </c>
      <c r="F3552" t="s">
        <v>13546</v>
      </c>
      <c r="H3552">
        <v>55.053104599999998</v>
      </c>
      <c r="I3552">
        <v>-104.4838845</v>
      </c>
      <c r="J3552" s="1" t="str">
        <f t="shared" si="561"/>
        <v>NGR lake sediment grab sample</v>
      </c>
      <c r="K3552" s="1" t="str">
        <f t="shared" si="562"/>
        <v>&lt;177 micron (NGR)</v>
      </c>
      <c r="L3552">
        <v>185</v>
      </c>
      <c r="M3552" t="s">
        <v>115</v>
      </c>
      <c r="N3552">
        <v>3551</v>
      </c>
      <c r="O3552">
        <v>33</v>
      </c>
    </row>
    <row r="3553" spans="1:15" x14ac:dyDescent="0.3">
      <c r="A3553" t="s">
        <v>13547</v>
      </c>
      <c r="B3553" t="s">
        <v>13548</v>
      </c>
      <c r="C3553" s="1" t="str">
        <f t="shared" si="556"/>
        <v>21:0161</v>
      </c>
      <c r="D3553" s="1" t="str">
        <f t="shared" si="560"/>
        <v>21:0087</v>
      </c>
      <c r="E3553" t="s">
        <v>13549</v>
      </c>
      <c r="F3553" t="s">
        <v>13550</v>
      </c>
      <c r="H3553">
        <v>55.0614408</v>
      </c>
      <c r="I3553">
        <v>-104.54640449999999</v>
      </c>
      <c r="J3553" s="1" t="str">
        <f t="shared" si="561"/>
        <v>NGR lake sediment grab sample</v>
      </c>
      <c r="K3553" s="1" t="str">
        <f t="shared" si="562"/>
        <v>&lt;177 micron (NGR)</v>
      </c>
      <c r="L3553">
        <v>185</v>
      </c>
      <c r="M3553" t="s">
        <v>176</v>
      </c>
      <c r="N3553">
        <v>3552</v>
      </c>
      <c r="O3553">
        <v>69</v>
      </c>
    </row>
    <row r="3554" spans="1:15" x14ac:dyDescent="0.3">
      <c r="A3554" t="s">
        <v>13551</v>
      </c>
      <c r="B3554" t="s">
        <v>13552</v>
      </c>
      <c r="C3554" s="1" t="str">
        <f t="shared" si="556"/>
        <v>21:0161</v>
      </c>
      <c r="D3554" s="1" t="str">
        <f t="shared" si="560"/>
        <v>21:0087</v>
      </c>
      <c r="E3554" t="s">
        <v>13553</v>
      </c>
      <c r="F3554" t="s">
        <v>13554</v>
      </c>
      <c r="H3554">
        <v>55.041665600000002</v>
      </c>
      <c r="I3554">
        <v>-104.54506309999999</v>
      </c>
      <c r="J3554" s="1" t="str">
        <f t="shared" si="561"/>
        <v>NGR lake sediment grab sample</v>
      </c>
      <c r="K3554" s="1" t="str">
        <f t="shared" si="562"/>
        <v>&lt;177 micron (NGR)</v>
      </c>
      <c r="L3554">
        <v>185</v>
      </c>
      <c r="M3554" t="s">
        <v>183</v>
      </c>
      <c r="N3554">
        <v>3553</v>
      </c>
      <c r="O3554">
        <v>50.5</v>
      </c>
    </row>
    <row r="3555" spans="1:15" x14ac:dyDescent="0.3">
      <c r="A3555" t="s">
        <v>13555</v>
      </c>
      <c r="B3555" t="s">
        <v>13556</v>
      </c>
      <c r="C3555" s="1" t="str">
        <f t="shared" si="556"/>
        <v>21:0161</v>
      </c>
      <c r="D3555" s="1" t="str">
        <f t="shared" si="560"/>
        <v>21:0087</v>
      </c>
      <c r="E3555" t="s">
        <v>13557</v>
      </c>
      <c r="F3555" t="s">
        <v>13558</v>
      </c>
      <c r="H3555">
        <v>55.002167100000001</v>
      </c>
      <c r="I3555">
        <v>-104.55645389999999</v>
      </c>
      <c r="J3555" s="1" t="str">
        <f t="shared" si="561"/>
        <v>NGR lake sediment grab sample</v>
      </c>
      <c r="K3555" s="1" t="str">
        <f t="shared" si="562"/>
        <v>&lt;177 micron (NGR)</v>
      </c>
      <c r="L3555">
        <v>185</v>
      </c>
      <c r="M3555" t="s">
        <v>188</v>
      </c>
      <c r="N3555">
        <v>3554</v>
      </c>
      <c r="O3555">
        <v>52</v>
      </c>
    </row>
    <row r="3556" spans="1:15" x14ac:dyDescent="0.3">
      <c r="A3556" t="s">
        <v>13559</v>
      </c>
      <c r="B3556" t="s">
        <v>13560</v>
      </c>
      <c r="C3556" s="1" t="str">
        <f t="shared" si="556"/>
        <v>21:0161</v>
      </c>
      <c r="D3556" s="1" t="str">
        <f t="shared" si="560"/>
        <v>21:0087</v>
      </c>
      <c r="E3556" t="s">
        <v>13561</v>
      </c>
      <c r="F3556" t="s">
        <v>13562</v>
      </c>
      <c r="H3556">
        <v>55.015425299999997</v>
      </c>
      <c r="I3556">
        <v>-104.8221672</v>
      </c>
      <c r="J3556" s="1" t="str">
        <f t="shared" si="561"/>
        <v>NGR lake sediment grab sample</v>
      </c>
      <c r="K3556" s="1" t="str">
        <f t="shared" si="562"/>
        <v>&lt;177 micron (NGR)</v>
      </c>
      <c r="L3556">
        <v>185</v>
      </c>
      <c r="M3556" t="s">
        <v>193</v>
      </c>
      <c r="N3556">
        <v>3555</v>
      </c>
      <c r="O3556">
        <v>4.5</v>
      </c>
    </row>
    <row r="3557" spans="1:15" x14ac:dyDescent="0.3">
      <c r="A3557" t="s">
        <v>13563</v>
      </c>
      <c r="B3557" t="s">
        <v>13564</v>
      </c>
      <c r="C3557" s="1" t="str">
        <f t="shared" si="556"/>
        <v>21:0161</v>
      </c>
      <c r="D3557" s="1" t="str">
        <f t="shared" si="560"/>
        <v>21:0087</v>
      </c>
      <c r="E3557" t="s">
        <v>13518</v>
      </c>
      <c r="F3557" t="s">
        <v>13565</v>
      </c>
      <c r="H3557">
        <v>55.091065299999997</v>
      </c>
      <c r="I3557">
        <v>-104.53823490000001</v>
      </c>
      <c r="J3557" s="1" t="str">
        <f t="shared" si="561"/>
        <v>NGR lake sediment grab sample</v>
      </c>
      <c r="K3557" s="1" t="str">
        <f t="shared" si="562"/>
        <v>&lt;177 micron (NGR)</v>
      </c>
      <c r="L3557">
        <v>185</v>
      </c>
      <c r="M3557" t="s">
        <v>197</v>
      </c>
      <c r="N3557">
        <v>3556</v>
      </c>
      <c r="O3557">
        <v>3.5</v>
      </c>
    </row>
    <row r="3558" spans="1:15" x14ac:dyDescent="0.3">
      <c r="A3558" t="s">
        <v>13566</v>
      </c>
      <c r="B3558" t="s">
        <v>13567</v>
      </c>
      <c r="C3558" s="1" t="str">
        <f t="shared" si="556"/>
        <v>21:0161</v>
      </c>
      <c r="D3558" s="1" t="str">
        <f t="shared" si="560"/>
        <v>21:0087</v>
      </c>
      <c r="E3558" t="s">
        <v>13568</v>
      </c>
      <c r="F3558" t="s">
        <v>13569</v>
      </c>
      <c r="H3558">
        <v>55.0179981</v>
      </c>
      <c r="I3558">
        <v>-104.7517768</v>
      </c>
      <c r="J3558" s="1" t="str">
        <f t="shared" si="561"/>
        <v>NGR lake sediment grab sample</v>
      </c>
      <c r="K3558" s="1" t="str">
        <f t="shared" si="562"/>
        <v>&lt;177 micron (NGR)</v>
      </c>
      <c r="L3558">
        <v>186</v>
      </c>
      <c r="M3558" t="s">
        <v>68</v>
      </c>
      <c r="N3558">
        <v>3557</v>
      </c>
      <c r="O3558">
        <v>72.5</v>
      </c>
    </row>
    <row r="3559" spans="1:15" x14ac:dyDescent="0.3">
      <c r="A3559" t="s">
        <v>13570</v>
      </c>
      <c r="B3559" t="s">
        <v>13571</v>
      </c>
      <c r="C3559" s="1" t="str">
        <f t="shared" si="556"/>
        <v>21:0161</v>
      </c>
      <c r="D3559" s="1" t="str">
        <f t="shared" si="560"/>
        <v>21:0087</v>
      </c>
      <c r="E3559" t="s">
        <v>13568</v>
      </c>
      <c r="F3559" t="s">
        <v>13572</v>
      </c>
      <c r="H3559">
        <v>55.0179981</v>
      </c>
      <c r="I3559">
        <v>-104.7517768</v>
      </c>
      <c r="J3559" s="1" t="str">
        <f t="shared" si="561"/>
        <v>NGR lake sediment grab sample</v>
      </c>
      <c r="K3559" s="1" t="str">
        <f t="shared" si="562"/>
        <v>&lt;177 micron (NGR)</v>
      </c>
      <c r="L3559">
        <v>186</v>
      </c>
      <c r="M3559" t="s">
        <v>72</v>
      </c>
      <c r="N3559">
        <v>3558</v>
      </c>
      <c r="O3559">
        <v>67.5</v>
      </c>
    </row>
    <row r="3560" spans="1:15" x14ac:dyDescent="0.3">
      <c r="A3560" t="s">
        <v>13573</v>
      </c>
      <c r="B3560" t="s">
        <v>13574</v>
      </c>
      <c r="C3560" s="1" t="str">
        <f t="shared" si="556"/>
        <v>21:0161</v>
      </c>
      <c r="D3560" s="1" t="str">
        <f t="shared" si="560"/>
        <v>21:0087</v>
      </c>
      <c r="E3560" t="s">
        <v>13575</v>
      </c>
      <c r="F3560" t="s">
        <v>13576</v>
      </c>
      <c r="H3560">
        <v>55.010772699999997</v>
      </c>
      <c r="I3560">
        <v>-104.7346208</v>
      </c>
      <c r="J3560" s="1" t="str">
        <f t="shared" si="561"/>
        <v>NGR lake sediment grab sample</v>
      </c>
      <c r="K3560" s="1" t="str">
        <f t="shared" si="562"/>
        <v>&lt;177 micron (NGR)</v>
      </c>
      <c r="L3560">
        <v>186</v>
      </c>
      <c r="M3560" t="s">
        <v>19</v>
      </c>
      <c r="N3560">
        <v>3559</v>
      </c>
      <c r="O3560">
        <v>66</v>
      </c>
    </row>
    <row r="3561" spans="1:15" x14ac:dyDescent="0.3">
      <c r="A3561" t="s">
        <v>13577</v>
      </c>
      <c r="B3561" t="s">
        <v>13578</v>
      </c>
      <c r="C3561" s="1" t="str">
        <f t="shared" si="556"/>
        <v>21:0161</v>
      </c>
      <c r="D3561" s="1" t="str">
        <f t="shared" si="560"/>
        <v>21:0087</v>
      </c>
      <c r="E3561" t="s">
        <v>13579</v>
      </c>
      <c r="F3561" t="s">
        <v>13580</v>
      </c>
      <c r="H3561">
        <v>55.015178400000003</v>
      </c>
      <c r="I3561">
        <v>-104.6970589</v>
      </c>
      <c r="J3561" s="1" t="str">
        <f t="shared" si="561"/>
        <v>NGR lake sediment grab sample</v>
      </c>
      <c r="K3561" s="1" t="str">
        <f t="shared" si="562"/>
        <v>&lt;177 micron (NGR)</v>
      </c>
      <c r="L3561">
        <v>186</v>
      </c>
      <c r="M3561" t="s">
        <v>29</v>
      </c>
      <c r="N3561">
        <v>3560</v>
      </c>
      <c r="O3561">
        <v>51.5</v>
      </c>
    </row>
    <row r="3562" spans="1:15" x14ac:dyDescent="0.3">
      <c r="A3562" t="s">
        <v>13581</v>
      </c>
      <c r="B3562" t="s">
        <v>13582</v>
      </c>
      <c r="C3562" s="1" t="str">
        <f t="shared" si="556"/>
        <v>21:0161</v>
      </c>
      <c r="D3562" s="1" t="str">
        <f t="shared" si="560"/>
        <v>21:0087</v>
      </c>
      <c r="E3562" t="s">
        <v>13583</v>
      </c>
      <c r="F3562" t="s">
        <v>13584</v>
      </c>
      <c r="H3562">
        <v>55.007770200000003</v>
      </c>
      <c r="I3562">
        <v>-104.61893550000001</v>
      </c>
      <c r="J3562" s="1" t="str">
        <f t="shared" si="561"/>
        <v>NGR lake sediment grab sample</v>
      </c>
      <c r="K3562" s="1" t="str">
        <f t="shared" si="562"/>
        <v>&lt;177 micron (NGR)</v>
      </c>
      <c r="L3562">
        <v>186</v>
      </c>
      <c r="M3562" t="s">
        <v>34</v>
      </c>
      <c r="N3562">
        <v>3561</v>
      </c>
      <c r="O3562">
        <v>55</v>
      </c>
    </row>
    <row r="3563" spans="1:15" x14ac:dyDescent="0.3">
      <c r="A3563" t="s">
        <v>13585</v>
      </c>
      <c r="B3563" t="s">
        <v>13586</v>
      </c>
      <c r="C3563" s="1" t="str">
        <f t="shared" si="556"/>
        <v>21:0161</v>
      </c>
      <c r="D3563" s="1" t="str">
        <f t="shared" si="560"/>
        <v>21:0087</v>
      </c>
      <c r="E3563" t="s">
        <v>13587</v>
      </c>
      <c r="F3563" t="s">
        <v>13588</v>
      </c>
      <c r="H3563">
        <v>55.038226600000002</v>
      </c>
      <c r="I3563">
        <v>-104.5889158</v>
      </c>
      <c r="J3563" s="1" t="str">
        <f t="shared" si="561"/>
        <v>NGR lake sediment grab sample</v>
      </c>
      <c r="K3563" s="1" t="str">
        <f t="shared" si="562"/>
        <v>&lt;177 micron (NGR)</v>
      </c>
      <c r="L3563">
        <v>186</v>
      </c>
      <c r="M3563" t="s">
        <v>39</v>
      </c>
      <c r="N3563">
        <v>3562</v>
      </c>
      <c r="O3563">
        <v>53</v>
      </c>
    </row>
    <row r="3564" spans="1:15" x14ac:dyDescent="0.3">
      <c r="A3564" t="s">
        <v>13589</v>
      </c>
      <c r="B3564" t="s">
        <v>13590</v>
      </c>
      <c r="C3564" s="1" t="str">
        <f t="shared" si="556"/>
        <v>21:0161</v>
      </c>
      <c r="D3564" s="1" t="str">
        <f t="shared" si="560"/>
        <v>21:0087</v>
      </c>
      <c r="E3564" t="s">
        <v>13591</v>
      </c>
      <c r="F3564" t="s">
        <v>13592</v>
      </c>
      <c r="H3564">
        <v>55.0653249</v>
      </c>
      <c r="I3564">
        <v>-104.6324812</v>
      </c>
      <c r="J3564" s="1" t="str">
        <f t="shared" si="561"/>
        <v>NGR lake sediment grab sample</v>
      </c>
      <c r="K3564" s="1" t="str">
        <f t="shared" si="562"/>
        <v>&lt;177 micron (NGR)</v>
      </c>
      <c r="L3564">
        <v>186</v>
      </c>
      <c r="M3564" t="s">
        <v>120</v>
      </c>
      <c r="N3564">
        <v>3563</v>
      </c>
      <c r="O3564">
        <v>4</v>
      </c>
    </row>
    <row r="3565" spans="1:15" x14ac:dyDescent="0.3">
      <c r="A3565" t="s">
        <v>13593</v>
      </c>
      <c r="B3565" t="s">
        <v>13594</v>
      </c>
      <c r="C3565" s="1" t="str">
        <f t="shared" si="556"/>
        <v>21:0161</v>
      </c>
      <c r="D3565" s="1" t="str">
        <f>HYPERLINK("http://geochem.nrcan.gc.ca/cdogs/content/svy/svy_e.htm", "")</f>
        <v/>
      </c>
      <c r="G3565" s="1" t="str">
        <f>HYPERLINK("http://geochem.nrcan.gc.ca/cdogs/content/cr_/cr_00003_e.htm", "3")</f>
        <v>3</v>
      </c>
      <c r="J3565" t="s">
        <v>22</v>
      </c>
      <c r="K3565" t="s">
        <v>23</v>
      </c>
      <c r="L3565">
        <v>186</v>
      </c>
      <c r="M3565" t="s">
        <v>24</v>
      </c>
      <c r="N3565">
        <v>3564</v>
      </c>
      <c r="O3565">
        <v>15</v>
      </c>
    </row>
    <row r="3566" spans="1:15" x14ac:dyDescent="0.3">
      <c r="A3566" t="s">
        <v>13595</v>
      </c>
      <c r="B3566" t="s">
        <v>13596</v>
      </c>
      <c r="C3566" s="1" t="str">
        <f t="shared" si="556"/>
        <v>21:0161</v>
      </c>
      <c r="D3566" s="1" t="str">
        <f t="shared" ref="D3566:D3579" si="563">HYPERLINK("http://geochem.nrcan.gc.ca/cdogs/content/svy/svy210087_e.htm", "21:0087")</f>
        <v>21:0087</v>
      </c>
      <c r="E3566" t="s">
        <v>13597</v>
      </c>
      <c r="F3566" t="s">
        <v>13598</v>
      </c>
      <c r="H3566">
        <v>55.059183400000002</v>
      </c>
      <c r="I3566">
        <v>-104.6857674</v>
      </c>
      <c r="J3566" s="1" t="str">
        <f t="shared" ref="J3566:J3579" si="564">HYPERLINK("http://geochem.nrcan.gc.ca/cdogs/content/kwd/kwd020027_e.htm", "NGR lake sediment grab sample")</f>
        <v>NGR lake sediment grab sample</v>
      </c>
      <c r="K3566" s="1" t="str">
        <f t="shared" ref="K3566:K3579" si="565">HYPERLINK("http://geochem.nrcan.gc.ca/cdogs/content/kwd/kwd080006_e.htm", "&lt;177 micron (NGR)")</f>
        <v>&lt;177 micron (NGR)</v>
      </c>
      <c r="L3566">
        <v>186</v>
      </c>
      <c r="M3566" t="s">
        <v>44</v>
      </c>
      <c r="N3566">
        <v>3565</v>
      </c>
      <c r="O3566">
        <v>66.5</v>
      </c>
    </row>
    <row r="3567" spans="1:15" x14ac:dyDescent="0.3">
      <c r="A3567" t="s">
        <v>13599</v>
      </c>
      <c r="B3567" t="s">
        <v>13600</v>
      </c>
      <c r="C3567" s="1" t="str">
        <f t="shared" si="556"/>
        <v>21:0161</v>
      </c>
      <c r="D3567" s="1" t="str">
        <f t="shared" si="563"/>
        <v>21:0087</v>
      </c>
      <c r="E3567" t="s">
        <v>13601</v>
      </c>
      <c r="F3567" t="s">
        <v>13602</v>
      </c>
      <c r="H3567">
        <v>55.056575000000002</v>
      </c>
      <c r="I3567">
        <v>-104.721794</v>
      </c>
      <c r="J3567" s="1" t="str">
        <f t="shared" si="564"/>
        <v>NGR lake sediment grab sample</v>
      </c>
      <c r="K3567" s="1" t="str">
        <f t="shared" si="565"/>
        <v>&lt;177 micron (NGR)</v>
      </c>
      <c r="L3567">
        <v>186</v>
      </c>
      <c r="M3567" t="s">
        <v>49</v>
      </c>
      <c r="N3567">
        <v>3566</v>
      </c>
      <c r="O3567">
        <v>21</v>
      </c>
    </row>
    <row r="3568" spans="1:15" x14ac:dyDescent="0.3">
      <c r="A3568" t="s">
        <v>13603</v>
      </c>
      <c r="B3568" t="s">
        <v>13604</v>
      </c>
      <c r="C3568" s="1" t="str">
        <f t="shared" si="556"/>
        <v>21:0161</v>
      </c>
      <c r="D3568" s="1" t="str">
        <f t="shared" si="563"/>
        <v>21:0087</v>
      </c>
      <c r="E3568" t="s">
        <v>13605</v>
      </c>
      <c r="F3568" t="s">
        <v>13606</v>
      </c>
      <c r="H3568">
        <v>55.317664600000001</v>
      </c>
      <c r="I3568">
        <v>-105.7851837</v>
      </c>
      <c r="J3568" s="1" t="str">
        <f t="shared" si="564"/>
        <v>NGR lake sediment grab sample</v>
      </c>
      <c r="K3568" s="1" t="str">
        <f t="shared" si="565"/>
        <v>&lt;177 micron (NGR)</v>
      </c>
      <c r="L3568">
        <v>186</v>
      </c>
      <c r="M3568" t="s">
        <v>54</v>
      </c>
      <c r="N3568">
        <v>3567</v>
      </c>
      <c r="O3568">
        <v>62.5</v>
      </c>
    </row>
    <row r="3569" spans="1:15" x14ac:dyDescent="0.3">
      <c r="A3569" t="s">
        <v>13607</v>
      </c>
      <c r="B3569" t="s">
        <v>13608</v>
      </c>
      <c r="C3569" s="1" t="str">
        <f t="shared" si="556"/>
        <v>21:0161</v>
      </c>
      <c r="D3569" s="1" t="str">
        <f t="shared" si="563"/>
        <v>21:0087</v>
      </c>
      <c r="E3569" t="s">
        <v>13609</v>
      </c>
      <c r="F3569" t="s">
        <v>13610</v>
      </c>
      <c r="H3569">
        <v>55.320891600000003</v>
      </c>
      <c r="I3569">
        <v>-105.84040520000001</v>
      </c>
      <c r="J3569" s="1" t="str">
        <f t="shared" si="564"/>
        <v>NGR lake sediment grab sample</v>
      </c>
      <c r="K3569" s="1" t="str">
        <f t="shared" si="565"/>
        <v>&lt;177 micron (NGR)</v>
      </c>
      <c r="L3569">
        <v>186</v>
      </c>
      <c r="M3569" t="s">
        <v>59</v>
      </c>
      <c r="N3569">
        <v>3568</v>
      </c>
      <c r="O3569">
        <v>81</v>
      </c>
    </row>
    <row r="3570" spans="1:15" x14ac:dyDescent="0.3">
      <c r="A3570" t="s">
        <v>13611</v>
      </c>
      <c r="B3570" t="s">
        <v>13612</v>
      </c>
      <c r="C3570" s="1" t="str">
        <f t="shared" si="556"/>
        <v>21:0161</v>
      </c>
      <c r="D3570" s="1" t="str">
        <f t="shared" si="563"/>
        <v>21:0087</v>
      </c>
      <c r="E3570" t="s">
        <v>13613</v>
      </c>
      <c r="F3570" t="s">
        <v>13614</v>
      </c>
      <c r="H3570">
        <v>55.317997699999999</v>
      </c>
      <c r="I3570">
        <v>-105.8687089</v>
      </c>
      <c r="J3570" s="1" t="str">
        <f t="shared" si="564"/>
        <v>NGR lake sediment grab sample</v>
      </c>
      <c r="K3570" s="1" t="str">
        <f t="shared" si="565"/>
        <v>&lt;177 micron (NGR)</v>
      </c>
      <c r="L3570">
        <v>186</v>
      </c>
      <c r="M3570" t="s">
        <v>105</v>
      </c>
      <c r="N3570">
        <v>3569</v>
      </c>
      <c r="O3570">
        <v>50.5</v>
      </c>
    </row>
    <row r="3571" spans="1:15" x14ac:dyDescent="0.3">
      <c r="A3571" t="s">
        <v>13615</v>
      </c>
      <c r="B3571" t="s">
        <v>13616</v>
      </c>
      <c r="C3571" s="1" t="str">
        <f t="shared" si="556"/>
        <v>21:0161</v>
      </c>
      <c r="D3571" s="1" t="str">
        <f t="shared" si="563"/>
        <v>21:0087</v>
      </c>
      <c r="E3571" t="s">
        <v>13617</v>
      </c>
      <c r="F3571" t="s">
        <v>13618</v>
      </c>
      <c r="H3571">
        <v>55.358000799999999</v>
      </c>
      <c r="I3571">
        <v>-105.92794929999999</v>
      </c>
      <c r="J3571" s="1" t="str">
        <f t="shared" si="564"/>
        <v>NGR lake sediment grab sample</v>
      </c>
      <c r="K3571" s="1" t="str">
        <f t="shared" si="565"/>
        <v>&lt;177 micron (NGR)</v>
      </c>
      <c r="L3571">
        <v>186</v>
      </c>
      <c r="M3571" t="s">
        <v>110</v>
      </c>
      <c r="N3571">
        <v>3570</v>
      </c>
      <c r="O3571">
        <v>82.5</v>
      </c>
    </row>
    <row r="3572" spans="1:15" x14ac:dyDescent="0.3">
      <c r="A3572" t="s">
        <v>13619</v>
      </c>
      <c r="B3572" t="s">
        <v>13620</v>
      </c>
      <c r="C3572" s="1" t="str">
        <f t="shared" si="556"/>
        <v>21:0161</v>
      </c>
      <c r="D3572" s="1" t="str">
        <f t="shared" si="563"/>
        <v>21:0087</v>
      </c>
      <c r="E3572" t="s">
        <v>13621</v>
      </c>
      <c r="F3572" t="s">
        <v>13622</v>
      </c>
      <c r="H3572">
        <v>55.354835799999996</v>
      </c>
      <c r="I3572">
        <v>-105.9878133</v>
      </c>
      <c r="J3572" s="1" t="str">
        <f t="shared" si="564"/>
        <v>NGR lake sediment grab sample</v>
      </c>
      <c r="K3572" s="1" t="str">
        <f t="shared" si="565"/>
        <v>&lt;177 micron (NGR)</v>
      </c>
      <c r="L3572">
        <v>186</v>
      </c>
      <c r="M3572" t="s">
        <v>115</v>
      </c>
      <c r="N3572">
        <v>3571</v>
      </c>
      <c r="O3572">
        <v>26</v>
      </c>
    </row>
    <row r="3573" spans="1:15" x14ac:dyDescent="0.3">
      <c r="A3573" t="s">
        <v>13623</v>
      </c>
      <c r="B3573" t="s">
        <v>13624</v>
      </c>
      <c r="C3573" s="1" t="str">
        <f t="shared" si="556"/>
        <v>21:0161</v>
      </c>
      <c r="D3573" s="1" t="str">
        <f t="shared" si="563"/>
        <v>21:0087</v>
      </c>
      <c r="E3573" t="s">
        <v>13625</v>
      </c>
      <c r="F3573" t="s">
        <v>13626</v>
      </c>
      <c r="H3573">
        <v>55.366629699999997</v>
      </c>
      <c r="I3573">
        <v>-105.973907</v>
      </c>
      <c r="J3573" s="1" t="str">
        <f t="shared" si="564"/>
        <v>NGR lake sediment grab sample</v>
      </c>
      <c r="K3573" s="1" t="str">
        <f t="shared" si="565"/>
        <v>&lt;177 micron (NGR)</v>
      </c>
      <c r="L3573">
        <v>186</v>
      </c>
      <c r="M3573" t="s">
        <v>176</v>
      </c>
      <c r="N3573">
        <v>3572</v>
      </c>
      <c r="O3573">
        <v>68</v>
      </c>
    </row>
    <row r="3574" spans="1:15" x14ac:dyDescent="0.3">
      <c r="A3574" t="s">
        <v>13627</v>
      </c>
      <c r="B3574" t="s">
        <v>13628</v>
      </c>
      <c r="C3574" s="1" t="str">
        <f t="shared" si="556"/>
        <v>21:0161</v>
      </c>
      <c r="D3574" s="1" t="str">
        <f t="shared" si="563"/>
        <v>21:0087</v>
      </c>
      <c r="E3574" t="s">
        <v>13629</v>
      </c>
      <c r="F3574" t="s">
        <v>13630</v>
      </c>
      <c r="H3574">
        <v>55.384954999999998</v>
      </c>
      <c r="I3574">
        <v>-105.92858029999999</v>
      </c>
      <c r="J3574" s="1" t="str">
        <f t="shared" si="564"/>
        <v>NGR lake sediment grab sample</v>
      </c>
      <c r="K3574" s="1" t="str">
        <f t="shared" si="565"/>
        <v>&lt;177 micron (NGR)</v>
      </c>
      <c r="L3574">
        <v>186</v>
      </c>
      <c r="M3574" t="s">
        <v>183</v>
      </c>
      <c r="N3574">
        <v>3573</v>
      </c>
      <c r="O3574">
        <v>68</v>
      </c>
    </row>
    <row r="3575" spans="1:15" x14ac:dyDescent="0.3">
      <c r="A3575" t="s">
        <v>13631</v>
      </c>
      <c r="B3575" t="s">
        <v>13632</v>
      </c>
      <c r="C3575" s="1" t="str">
        <f t="shared" si="556"/>
        <v>21:0161</v>
      </c>
      <c r="D3575" s="1" t="str">
        <f t="shared" si="563"/>
        <v>21:0087</v>
      </c>
      <c r="E3575" t="s">
        <v>13633</v>
      </c>
      <c r="F3575" t="s">
        <v>13634</v>
      </c>
      <c r="H3575">
        <v>55.376365900000003</v>
      </c>
      <c r="I3575">
        <v>-105.87472169999999</v>
      </c>
      <c r="J3575" s="1" t="str">
        <f t="shared" si="564"/>
        <v>NGR lake sediment grab sample</v>
      </c>
      <c r="K3575" s="1" t="str">
        <f t="shared" si="565"/>
        <v>&lt;177 micron (NGR)</v>
      </c>
      <c r="L3575">
        <v>186</v>
      </c>
      <c r="M3575" t="s">
        <v>188</v>
      </c>
      <c r="N3575">
        <v>3574</v>
      </c>
      <c r="O3575">
        <v>50</v>
      </c>
    </row>
    <row r="3576" spans="1:15" x14ac:dyDescent="0.3">
      <c r="A3576" t="s">
        <v>13635</v>
      </c>
      <c r="B3576" t="s">
        <v>13636</v>
      </c>
      <c r="C3576" s="1" t="str">
        <f t="shared" si="556"/>
        <v>21:0161</v>
      </c>
      <c r="D3576" s="1" t="str">
        <f t="shared" si="563"/>
        <v>21:0087</v>
      </c>
      <c r="E3576" t="s">
        <v>13637</v>
      </c>
      <c r="F3576" t="s">
        <v>13638</v>
      </c>
      <c r="H3576">
        <v>55.334148200000001</v>
      </c>
      <c r="I3576">
        <v>-105.87221510000001</v>
      </c>
      <c r="J3576" s="1" t="str">
        <f t="shared" si="564"/>
        <v>NGR lake sediment grab sample</v>
      </c>
      <c r="K3576" s="1" t="str">
        <f t="shared" si="565"/>
        <v>&lt;177 micron (NGR)</v>
      </c>
      <c r="L3576">
        <v>186</v>
      </c>
      <c r="M3576" t="s">
        <v>193</v>
      </c>
      <c r="N3576">
        <v>3575</v>
      </c>
      <c r="O3576">
        <v>40</v>
      </c>
    </row>
    <row r="3577" spans="1:15" x14ac:dyDescent="0.3">
      <c r="A3577" t="s">
        <v>13639</v>
      </c>
      <c r="B3577" t="s">
        <v>13640</v>
      </c>
      <c r="C3577" s="1" t="str">
        <f t="shared" si="556"/>
        <v>21:0161</v>
      </c>
      <c r="D3577" s="1" t="str">
        <f t="shared" si="563"/>
        <v>21:0087</v>
      </c>
      <c r="E3577" t="s">
        <v>13591</v>
      </c>
      <c r="F3577" t="s">
        <v>13641</v>
      </c>
      <c r="H3577">
        <v>55.0653249</v>
      </c>
      <c r="I3577">
        <v>-104.6324812</v>
      </c>
      <c r="J3577" s="1" t="str">
        <f t="shared" si="564"/>
        <v>NGR lake sediment grab sample</v>
      </c>
      <c r="K3577" s="1" t="str">
        <f t="shared" si="565"/>
        <v>&lt;177 micron (NGR)</v>
      </c>
      <c r="L3577">
        <v>186</v>
      </c>
      <c r="M3577" t="s">
        <v>197</v>
      </c>
      <c r="N3577">
        <v>3576</v>
      </c>
      <c r="O3577">
        <v>7</v>
      </c>
    </row>
    <row r="3578" spans="1:15" x14ac:dyDescent="0.3">
      <c r="A3578" t="s">
        <v>13642</v>
      </c>
      <c r="B3578" t="s">
        <v>13643</v>
      </c>
      <c r="C3578" s="1" t="str">
        <f t="shared" si="556"/>
        <v>21:0161</v>
      </c>
      <c r="D3578" s="1" t="str">
        <f t="shared" si="563"/>
        <v>21:0087</v>
      </c>
      <c r="E3578" t="s">
        <v>13644</v>
      </c>
      <c r="F3578" t="s">
        <v>13645</v>
      </c>
      <c r="H3578">
        <v>55.350552999999998</v>
      </c>
      <c r="I3578">
        <v>-105.83945610000001</v>
      </c>
      <c r="J3578" s="1" t="str">
        <f t="shared" si="564"/>
        <v>NGR lake sediment grab sample</v>
      </c>
      <c r="K3578" s="1" t="str">
        <f t="shared" si="565"/>
        <v>&lt;177 micron (NGR)</v>
      </c>
      <c r="L3578">
        <v>187</v>
      </c>
      <c r="M3578" t="s">
        <v>19</v>
      </c>
      <c r="N3578">
        <v>3577</v>
      </c>
      <c r="O3578">
        <v>12.5</v>
      </c>
    </row>
    <row r="3579" spans="1:15" x14ac:dyDescent="0.3">
      <c r="A3579" t="s">
        <v>13646</v>
      </c>
      <c r="B3579" t="s">
        <v>13647</v>
      </c>
      <c r="C3579" s="1" t="str">
        <f t="shared" si="556"/>
        <v>21:0161</v>
      </c>
      <c r="D3579" s="1" t="str">
        <f t="shared" si="563"/>
        <v>21:0087</v>
      </c>
      <c r="E3579" t="s">
        <v>13648</v>
      </c>
      <c r="F3579" t="s">
        <v>13649</v>
      </c>
      <c r="H3579">
        <v>55.373165200000003</v>
      </c>
      <c r="I3579">
        <v>-105.8178424</v>
      </c>
      <c r="J3579" s="1" t="str">
        <f t="shared" si="564"/>
        <v>NGR lake sediment grab sample</v>
      </c>
      <c r="K3579" s="1" t="str">
        <f t="shared" si="565"/>
        <v>&lt;177 micron (NGR)</v>
      </c>
      <c r="L3579">
        <v>187</v>
      </c>
      <c r="M3579" t="s">
        <v>29</v>
      </c>
      <c r="N3579">
        <v>3578</v>
      </c>
      <c r="O3579">
        <v>21</v>
      </c>
    </row>
    <row r="3580" spans="1:15" x14ac:dyDescent="0.3">
      <c r="A3580" t="s">
        <v>13650</v>
      </c>
      <c r="B3580" t="s">
        <v>13651</v>
      </c>
      <c r="C3580" s="1" t="str">
        <f t="shared" si="556"/>
        <v>21:0161</v>
      </c>
      <c r="D3580" s="1" t="str">
        <f>HYPERLINK("http://geochem.nrcan.gc.ca/cdogs/content/svy/svy_e.htm", "")</f>
        <v/>
      </c>
      <c r="G3580" s="1" t="str">
        <f>HYPERLINK("http://geochem.nrcan.gc.ca/cdogs/content/cr_/cr_00004_e.htm", "4")</f>
        <v>4</v>
      </c>
      <c r="J3580" t="s">
        <v>22</v>
      </c>
      <c r="K3580" t="s">
        <v>23</v>
      </c>
      <c r="L3580">
        <v>187</v>
      </c>
      <c r="M3580" t="s">
        <v>24</v>
      </c>
      <c r="N3580">
        <v>3579</v>
      </c>
      <c r="O3580">
        <v>9</v>
      </c>
    </row>
    <row r="3581" spans="1:15" x14ac:dyDescent="0.3">
      <c r="A3581" t="s">
        <v>13652</v>
      </c>
      <c r="B3581" t="s">
        <v>13653</v>
      </c>
      <c r="C3581" s="1" t="str">
        <f t="shared" si="556"/>
        <v>21:0161</v>
      </c>
      <c r="D3581" s="1" t="str">
        <f t="shared" ref="D3581:D3605" si="566">HYPERLINK("http://geochem.nrcan.gc.ca/cdogs/content/svy/svy210087_e.htm", "21:0087")</f>
        <v>21:0087</v>
      </c>
      <c r="E3581" t="s">
        <v>13654</v>
      </c>
      <c r="F3581" t="s">
        <v>13655</v>
      </c>
      <c r="H3581">
        <v>55.389585799999999</v>
      </c>
      <c r="I3581">
        <v>-105.7802933</v>
      </c>
      <c r="J3581" s="1" t="str">
        <f t="shared" ref="J3581:J3605" si="567">HYPERLINK("http://geochem.nrcan.gc.ca/cdogs/content/kwd/kwd020027_e.htm", "NGR lake sediment grab sample")</f>
        <v>NGR lake sediment grab sample</v>
      </c>
      <c r="K3581" s="1" t="str">
        <f t="shared" ref="K3581:K3605" si="568">HYPERLINK("http://geochem.nrcan.gc.ca/cdogs/content/kwd/kwd080006_e.htm", "&lt;177 micron (NGR)")</f>
        <v>&lt;177 micron (NGR)</v>
      </c>
      <c r="L3581">
        <v>187</v>
      </c>
      <c r="M3581" t="s">
        <v>34</v>
      </c>
      <c r="N3581">
        <v>3580</v>
      </c>
      <c r="O3581">
        <v>41.5</v>
      </c>
    </row>
    <row r="3582" spans="1:15" x14ac:dyDescent="0.3">
      <c r="A3582" t="s">
        <v>13656</v>
      </c>
      <c r="B3582" t="s">
        <v>13657</v>
      </c>
      <c r="C3582" s="1" t="str">
        <f t="shared" si="556"/>
        <v>21:0161</v>
      </c>
      <c r="D3582" s="1" t="str">
        <f t="shared" si="566"/>
        <v>21:0087</v>
      </c>
      <c r="E3582" t="s">
        <v>13658</v>
      </c>
      <c r="F3582" t="s">
        <v>13659</v>
      </c>
      <c r="H3582">
        <v>55.347375999999997</v>
      </c>
      <c r="I3582">
        <v>-105.7763094</v>
      </c>
      <c r="J3582" s="1" t="str">
        <f t="shared" si="567"/>
        <v>NGR lake sediment grab sample</v>
      </c>
      <c r="K3582" s="1" t="str">
        <f t="shared" si="568"/>
        <v>&lt;177 micron (NGR)</v>
      </c>
      <c r="L3582">
        <v>187</v>
      </c>
      <c r="M3582" t="s">
        <v>120</v>
      </c>
      <c r="N3582">
        <v>3581</v>
      </c>
      <c r="O3582">
        <v>7</v>
      </c>
    </row>
    <row r="3583" spans="1:15" x14ac:dyDescent="0.3">
      <c r="A3583" t="s">
        <v>13660</v>
      </c>
      <c r="B3583" t="s">
        <v>13661</v>
      </c>
      <c r="C3583" s="1" t="str">
        <f t="shared" si="556"/>
        <v>21:0161</v>
      </c>
      <c r="D3583" s="1" t="str">
        <f t="shared" si="566"/>
        <v>21:0087</v>
      </c>
      <c r="E3583" t="s">
        <v>13662</v>
      </c>
      <c r="F3583" t="s">
        <v>13663</v>
      </c>
      <c r="H3583">
        <v>55.351391</v>
      </c>
      <c r="I3583">
        <v>-105.706993</v>
      </c>
      <c r="J3583" s="1" t="str">
        <f t="shared" si="567"/>
        <v>NGR lake sediment grab sample</v>
      </c>
      <c r="K3583" s="1" t="str">
        <f t="shared" si="568"/>
        <v>&lt;177 micron (NGR)</v>
      </c>
      <c r="L3583">
        <v>187</v>
      </c>
      <c r="M3583" t="s">
        <v>39</v>
      </c>
      <c r="N3583">
        <v>3582</v>
      </c>
      <c r="O3583">
        <v>21.5</v>
      </c>
    </row>
    <row r="3584" spans="1:15" x14ac:dyDescent="0.3">
      <c r="A3584" t="s">
        <v>13664</v>
      </c>
      <c r="B3584" t="s">
        <v>13665</v>
      </c>
      <c r="C3584" s="1" t="str">
        <f t="shared" si="556"/>
        <v>21:0161</v>
      </c>
      <c r="D3584" s="1" t="str">
        <f t="shared" si="566"/>
        <v>21:0087</v>
      </c>
      <c r="E3584" t="s">
        <v>13666</v>
      </c>
      <c r="F3584" t="s">
        <v>13667</v>
      </c>
      <c r="H3584">
        <v>55.3864242</v>
      </c>
      <c r="I3584">
        <v>-105.70919619999999</v>
      </c>
      <c r="J3584" s="1" t="str">
        <f t="shared" si="567"/>
        <v>NGR lake sediment grab sample</v>
      </c>
      <c r="K3584" s="1" t="str">
        <f t="shared" si="568"/>
        <v>&lt;177 micron (NGR)</v>
      </c>
      <c r="L3584">
        <v>187</v>
      </c>
      <c r="M3584" t="s">
        <v>44</v>
      </c>
      <c r="N3584">
        <v>3583</v>
      </c>
      <c r="O3584">
        <v>50.5</v>
      </c>
    </row>
    <row r="3585" spans="1:15" x14ac:dyDescent="0.3">
      <c r="A3585" t="s">
        <v>13668</v>
      </c>
      <c r="B3585" t="s">
        <v>13669</v>
      </c>
      <c r="C3585" s="1" t="str">
        <f t="shared" si="556"/>
        <v>21:0161</v>
      </c>
      <c r="D3585" s="1" t="str">
        <f t="shared" si="566"/>
        <v>21:0087</v>
      </c>
      <c r="E3585" t="s">
        <v>13670</v>
      </c>
      <c r="F3585" t="s">
        <v>13671</v>
      </c>
      <c r="H3585">
        <v>55.408905500000003</v>
      </c>
      <c r="I3585">
        <v>-105.7064398</v>
      </c>
      <c r="J3585" s="1" t="str">
        <f t="shared" si="567"/>
        <v>NGR lake sediment grab sample</v>
      </c>
      <c r="K3585" s="1" t="str">
        <f t="shared" si="568"/>
        <v>&lt;177 micron (NGR)</v>
      </c>
      <c r="L3585">
        <v>187</v>
      </c>
      <c r="M3585" t="s">
        <v>49</v>
      </c>
      <c r="N3585">
        <v>3584</v>
      </c>
      <c r="O3585">
        <v>29</v>
      </c>
    </row>
    <row r="3586" spans="1:15" x14ac:dyDescent="0.3">
      <c r="A3586" t="s">
        <v>13672</v>
      </c>
      <c r="B3586" t="s">
        <v>13673</v>
      </c>
      <c r="C3586" s="1" t="str">
        <f t="shared" ref="C3586:C3649" si="569">HYPERLINK("http://geochem.nrcan.gc.ca/cdogs/content/bdl/bdl210161_e.htm", "21:0161")</f>
        <v>21:0161</v>
      </c>
      <c r="D3586" s="1" t="str">
        <f t="shared" si="566"/>
        <v>21:0087</v>
      </c>
      <c r="E3586" t="s">
        <v>13674</v>
      </c>
      <c r="F3586" t="s">
        <v>13675</v>
      </c>
      <c r="H3586">
        <v>55.415781600000003</v>
      </c>
      <c r="I3586">
        <v>-105.75869350000001</v>
      </c>
      <c r="J3586" s="1" t="str">
        <f t="shared" si="567"/>
        <v>NGR lake sediment grab sample</v>
      </c>
      <c r="K3586" s="1" t="str">
        <f t="shared" si="568"/>
        <v>&lt;177 micron (NGR)</v>
      </c>
      <c r="L3586">
        <v>187</v>
      </c>
      <c r="M3586" t="s">
        <v>54</v>
      </c>
      <c r="N3586">
        <v>3585</v>
      </c>
      <c r="O3586">
        <v>47</v>
      </c>
    </row>
    <row r="3587" spans="1:15" x14ac:dyDescent="0.3">
      <c r="A3587" t="s">
        <v>13676</v>
      </c>
      <c r="B3587" t="s">
        <v>13677</v>
      </c>
      <c r="C3587" s="1" t="str">
        <f t="shared" si="569"/>
        <v>21:0161</v>
      </c>
      <c r="D3587" s="1" t="str">
        <f t="shared" si="566"/>
        <v>21:0087</v>
      </c>
      <c r="E3587" t="s">
        <v>13678</v>
      </c>
      <c r="F3587" t="s">
        <v>13679</v>
      </c>
      <c r="H3587">
        <v>55.424535800000001</v>
      </c>
      <c r="I3587">
        <v>-105.7952027</v>
      </c>
      <c r="J3587" s="1" t="str">
        <f t="shared" si="567"/>
        <v>NGR lake sediment grab sample</v>
      </c>
      <c r="K3587" s="1" t="str">
        <f t="shared" si="568"/>
        <v>&lt;177 micron (NGR)</v>
      </c>
      <c r="L3587">
        <v>187</v>
      </c>
      <c r="M3587" t="s">
        <v>59</v>
      </c>
      <c r="N3587">
        <v>3586</v>
      </c>
      <c r="O3587">
        <v>36</v>
      </c>
    </row>
    <row r="3588" spans="1:15" x14ac:dyDescent="0.3">
      <c r="A3588" t="s">
        <v>13680</v>
      </c>
      <c r="B3588" t="s">
        <v>13681</v>
      </c>
      <c r="C3588" s="1" t="str">
        <f t="shared" si="569"/>
        <v>21:0161</v>
      </c>
      <c r="D3588" s="1" t="str">
        <f t="shared" si="566"/>
        <v>21:0087</v>
      </c>
      <c r="E3588" t="s">
        <v>13682</v>
      </c>
      <c r="F3588" t="s">
        <v>13683</v>
      </c>
      <c r="H3588">
        <v>55.403376700000003</v>
      </c>
      <c r="I3588">
        <v>-105.867422</v>
      </c>
      <c r="J3588" s="1" t="str">
        <f t="shared" si="567"/>
        <v>NGR lake sediment grab sample</v>
      </c>
      <c r="K3588" s="1" t="str">
        <f t="shared" si="568"/>
        <v>&lt;177 micron (NGR)</v>
      </c>
      <c r="L3588">
        <v>187</v>
      </c>
      <c r="M3588" t="s">
        <v>105</v>
      </c>
      <c r="N3588">
        <v>3587</v>
      </c>
      <c r="O3588">
        <v>40</v>
      </c>
    </row>
    <row r="3589" spans="1:15" x14ac:dyDescent="0.3">
      <c r="A3589" t="s">
        <v>13684</v>
      </c>
      <c r="B3589" t="s">
        <v>13685</v>
      </c>
      <c r="C3589" s="1" t="str">
        <f t="shared" si="569"/>
        <v>21:0161</v>
      </c>
      <c r="D3589" s="1" t="str">
        <f t="shared" si="566"/>
        <v>21:0087</v>
      </c>
      <c r="E3589" t="s">
        <v>13686</v>
      </c>
      <c r="F3589" t="s">
        <v>13687</v>
      </c>
      <c r="H3589">
        <v>55.412004400000001</v>
      </c>
      <c r="I3589">
        <v>-105.9165777</v>
      </c>
      <c r="J3589" s="1" t="str">
        <f t="shared" si="567"/>
        <v>NGR lake sediment grab sample</v>
      </c>
      <c r="K3589" s="1" t="str">
        <f t="shared" si="568"/>
        <v>&lt;177 micron (NGR)</v>
      </c>
      <c r="L3589">
        <v>187</v>
      </c>
      <c r="M3589" t="s">
        <v>110</v>
      </c>
      <c r="N3589">
        <v>3588</v>
      </c>
      <c r="O3589">
        <v>83</v>
      </c>
    </row>
    <row r="3590" spans="1:15" x14ac:dyDescent="0.3">
      <c r="A3590" t="s">
        <v>13688</v>
      </c>
      <c r="B3590" t="s">
        <v>13689</v>
      </c>
      <c r="C3590" s="1" t="str">
        <f t="shared" si="569"/>
        <v>21:0161</v>
      </c>
      <c r="D3590" s="1" t="str">
        <f t="shared" si="566"/>
        <v>21:0087</v>
      </c>
      <c r="E3590" t="s">
        <v>13690</v>
      </c>
      <c r="F3590" t="s">
        <v>13691</v>
      </c>
      <c r="H3590">
        <v>55.4338914</v>
      </c>
      <c r="I3590">
        <v>-105.8728325</v>
      </c>
      <c r="J3590" s="1" t="str">
        <f t="shared" si="567"/>
        <v>NGR lake sediment grab sample</v>
      </c>
      <c r="K3590" s="1" t="str">
        <f t="shared" si="568"/>
        <v>&lt;177 micron (NGR)</v>
      </c>
      <c r="L3590">
        <v>187</v>
      </c>
      <c r="M3590" t="s">
        <v>115</v>
      </c>
      <c r="N3590">
        <v>3589</v>
      </c>
      <c r="O3590">
        <v>27.5</v>
      </c>
    </row>
    <row r="3591" spans="1:15" x14ac:dyDescent="0.3">
      <c r="A3591" t="s">
        <v>13692</v>
      </c>
      <c r="B3591" t="s">
        <v>13693</v>
      </c>
      <c r="C3591" s="1" t="str">
        <f t="shared" si="569"/>
        <v>21:0161</v>
      </c>
      <c r="D3591" s="1" t="str">
        <f t="shared" si="566"/>
        <v>21:0087</v>
      </c>
      <c r="E3591" t="s">
        <v>13694</v>
      </c>
      <c r="F3591" t="s">
        <v>13695</v>
      </c>
      <c r="H3591">
        <v>55.434231099999998</v>
      </c>
      <c r="I3591">
        <v>-105.8238458</v>
      </c>
      <c r="J3591" s="1" t="str">
        <f t="shared" si="567"/>
        <v>NGR lake sediment grab sample</v>
      </c>
      <c r="K3591" s="1" t="str">
        <f t="shared" si="568"/>
        <v>&lt;177 micron (NGR)</v>
      </c>
      <c r="L3591">
        <v>187</v>
      </c>
      <c r="M3591" t="s">
        <v>176</v>
      </c>
      <c r="N3591">
        <v>3590</v>
      </c>
      <c r="O3591">
        <v>21</v>
      </c>
    </row>
    <row r="3592" spans="1:15" x14ac:dyDescent="0.3">
      <c r="A3592" t="s">
        <v>13696</v>
      </c>
      <c r="B3592" t="s">
        <v>13697</v>
      </c>
      <c r="C3592" s="1" t="str">
        <f t="shared" si="569"/>
        <v>21:0161</v>
      </c>
      <c r="D3592" s="1" t="str">
        <f t="shared" si="566"/>
        <v>21:0087</v>
      </c>
      <c r="E3592" t="s">
        <v>13698</v>
      </c>
      <c r="F3592" t="s">
        <v>13699</v>
      </c>
      <c r="H3592">
        <v>55.438321899999998</v>
      </c>
      <c r="I3592">
        <v>-105.7464808</v>
      </c>
      <c r="J3592" s="1" t="str">
        <f t="shared" si="567"/>
        <v>NGR lake sediment grab sample</v>
      </c>
      <c r="K3592" s="1" t="str">
        <f t="shared" si="568"/>
        <v>&lt;177 micron (NGR)</v>
      </c>
      <c r="L3592">
        <v>187</v>
      </c>
      <c r="M3592" t="s">
        <v>68</v>
      </c>
      <c r="N3592">
        <v>3591</v>
      </c>
      <c r="O3592">
        <v>26.5</v>
      </c>
    </row>
    <row r="3593" spans="1:15" x14ac:dyDescent="0.3">
      <c r="A3593" t="s">
        <v>13700</v>
      </c>
      <c r="B3593" t="s">
        <v>13701</v>
      </c>
      <c r="C3593" s="1" t="str">
        <f t="shared" si="569"/>
        <v>21:0161</v>
      </c>
      <c r="D3593" s="1" t="str">
        <f t="shared" si="566"/>
        <v>21:0087</v>
      </c>
      <c r="E3593" t="s">
        <v>13698</v>
      </c>
      <c r="F3593" t="s">
        <v>13702</v>
      </c>
      <c r="H3593">
        <v>55.438321899999998</v>
      </c>
      <c r="I3593">
        <v>-105.7464808</v>
      </c>
      <c r="J3593" s="1" t="str">
        <f t="shared" si="567"/>
        <v>NGR lake sediment grab sample</v>
      </c>
      <c r="K3593" s="1" t="str">
        <f t="shared" si="568"/>
        <v>&lt;177 micron (NGR)</v>
      </c>
      <c r="L3593">
        <v>187</v>
      </c>
      <c r="M3593" t="s">
        <v>72</v>
      </c>
      <c r="N3593">
        <v>3592</v>
      </c>
      <c r="O3593">
        <v>28</v>
      </c>
    </row>
    <row r="3594" spans="1:15" x14ac:dyDescent="0.3">
      <c r="A3594" t="s">
        <v>13703</v>
      </c>
      <c r="B3594" t="s">
        <v>13704</v>
      </c>
      <c r="C3594" s="1" t="str">
        <f t="shared" si="569"/>
        <v>21:0161</v>
      </c>
      <c r="D3594" s="1" t="str">
        <f t="shared" si="566"/>
        <v>21:0087</v>
      </c>
      <c r="E3594" t="s">
        <v>13705</v>
      </c>
      <c r="F3594" t="s">
        <v>13706</v>
      </c>
      <c r="H3594">
        <v>55.4331745</v>
      </c>
      <c r="I3594">
        <v>-105.70529260000001</v>
      </c>
      <c r="J3594" s="1" t="str">
        <f t="shared" si="567"/>
        <v>NGR lake sediment grab sample</v>
      </c>
      <c r="K3594" s="1" t="str">
        <f t="shared" si="568"/>
        <v>&lt;177 micron (NGR)</v>
      </c>
      <c r="L3594">
        <v>187</v>
      </c>
      <c r="M3594" t="s">
        <v>183</v>
      </c>
      <c r="N3594">
        <v>3593</v>
      </c>
      <c r="O3594">
        <v>40.5</v>
      </c>
    </row>
    <row r="3595" spans="1:15" x14ac:dyDescent="0.3">
      <c r="A3595" t="s">
        <v>13707</v>
      </c>
      <c r="B3595" t="s">
        <v>13708</v>
      </c>
      <c r="C3595" s="1" t="str">
        <f t="shared" si="569"/>
        <v>21:0161</v>
      </c>
      <c r="D3595" s="1" t="str">
        <f t="shared" si="566"/>
        <v>21:0087</v>
      </c>
      <c r="E3595" t="s">
        <v>13709</v>
      </c>
      <c r="F3595" t="s">
        <v>13710</v>
      </c>
      <c r="H3595">
        <v>55.438846499999997</v>
      </c>
      <c r="I3595">
        <v>-105.6548133</v>
      </c>
      <c r="J3595" s="1" t="str">
        <f t="shared" si="567"/>
        <v>NGR lake sediment grab sample</v>
      </c>
      <c r="K3595" s="1" t="str">
        <f t="shared" si="568"/>
        <v>&lt;177 micron (NGR)</v>
      </c>
      <c r="L3595">
        <v>187</v>
      </c>
      <c r="M3595" t="s">
        <v>188</v>
      </c>
      <c r="N3595">
        <v>3594</v>
      </c>
      <c r="O3595">
        <v>37</v>
      </c>
    </row>
    <row r="3596" spans="1:15" x14ac:dyDescent="0.3">
      <c r="A3596" t="s">
        <v>13711</v>
      </c>
      <c r="B3596" t="s">
        <v>13712</v>
      </c>
      <c r="C3596" s="1" t="str">
        <f t="shared" si="569"/>
        <v>21:0161</v>
      </c>
      <c r="D3596" s="1" t="str">
        <f t="shared" si="566"/>
        <v>21:0087</v>
      </c>
      <c r="E3596" t="s">
        <v>13713</v>
      </c>
      <c r="F3596" t="s">
        <v>13714</v>
      </c>
      <c r="H3596">
        <v>55.4092372</v>
      </c>
      <c r="I3596">
        <v>-105.6464265</v>
      </c>
      <c r="J3596" s="1" t="str">
        <f t="shared" si="567"/>
        <v>NGR lake sediment grab sample</v>
      </c>
      <c r="K3596" s="1" t="str">
        <f t="shared" si="568"/>
        <v>&lt;177 micron (NGR)</v>
      </c>
      <c r="L3596">
        <v>187</v>
      </c>
      <c r="M3596" t="s">
        <v>193</v>
      </c>
      <c r="N3596">
        <v>3595</v>
      </c>
      <c r="O3596">
        <v>23.5</v>
      </c>
    </row>
    <row r="3597" spans="1:15" x14ac:dyDescent="0.3">
      <c r="A3597" t="s">
        <v>13715</v>
      </c>
      <c r="B3597" t="s">
        <v>13716</v>
      </c>
      <c r="C3597" s="1" t="str">
        <f t="shared" si="569"/>
        <v>21:0161</v>
      </c>
      <c r="D3597" s="1" t="str">
        <f t="shared" si="566"/>
        <v>21:0087</v>
      </c>
      <c r="E3597" t="s">
        <v>13658</v>
      </c>
      <c r="F3597" t="s">
        <v>13717</v>
      </c>
      <c r="H3597">
        <v>55.347375999999997</v>
      </c>
      <c r="I3597">
        <v>-105.7763094</v>
      </c>
      <c r="J3597" s="1" t="str">
        <f t="shared" si="567"/>
        <v>NGR lake sediment grab sample</v>
      </c>
      <c r="K3597" s="1" t="str">
        <f t="shared" si="568"/>
        <v>&lt;177 micron (NGR)</v>
      </c>
      <c r="L3597">
        <v>187</v>
      </c>
      <c r="M3597" t="s">
        <v>197</v>
      </c>
      <c r="N3597">
        <v>3596</v>
      </c>
      <c r="O3597">
        <v>4</v>
      </c>
    </row>
    <row r="3598" spans="1:15" x14ac:dyDescent="0.3">
      <c r="A3598" t="s">
        <v>13718</v>
      </c>
      <c r="B3598" t="s">
        <v>13719</v>
      </c>
      <c r="C3598" s="1" t="str">
        <f t="shared" si="569"/>
        <v>21:0161</v>
      </c>
      <c r="D3598" s="1" t="str">
        <f t="shared" si="566"/>
        <v>21:0087</v>
      </c>
      <c r="E3598" t="s">
        <v>13720</v>
      </c>
      <c r="F3598" t="s">
        <v>13721</v>
      </c>
      <c r="H3598">
        <v>55.419346900000001</v>
      </c>
      <c r="I3598">
        <v>-105.6023565</v>
      </c>
      <c r="J3598" s="1" t="str">
        <f t="shared" si="567"/>
        <v>NGR lake sediment grab sample</v>
      </c>
      <c r="K3598" s="1" t="str">
        <f t="shared" si="568"/>
        <v>&lt;177 micron (NGR)</v>
      </c>
      <c r="L3598">
        <v>188</v>
      </c>
      <c r="M3598" t="s">
        <v>19</v>
      </c>
      <c r="N3598">
        <v>3597</v>
      </c>
      <c r="O3598">
        <v>38.5</v>
      </c>
    </row>
    <row r="3599" spans="1:15" x14ac:dyDescent="0.3">
      <c r="A3599" t="s">
        <v>13722</v>
      </c>
      <c r="B3599" t="s">
        <v>13723</v>
      </c>
      <c r="C3599" s="1" t="str">
        <f t="shared" si="569"/>
        <v>21:0161</v>
      </c>
      <c r="D3599" s="1" t="str">
        <f t="shared" si="566"/>
        <v>21:0087</v>
      </c>
      <c r="E3599" t="s">
        <v>13724</v>
      </c>
      <c r="F3599" t="s">
        <v>13725</v>
      </c>
      <c r="H3599">
        <v>55.415169900000002</v>
      </c>
      <c r="I3599">
        <v>-105.53436790000001</v>
      </c>
      <c r="J3599" s="1" t="str">
        <f t="shared" si="567"/>
        <v>NGR lake sediment grab sample</v>
      </c>
      <c r="K3599" s="1" t="str">
        <f t="shared" si="568"/>
        <v>&lt;177 micron (NGR)</v>
      </c>
      <c r="L3599">
        <v>188</v>
      </c>
      <c r="M3599" t="s">
        <v>29</v>
      </c>
      <c r="N3599">
        <v>3598</v>
      </c>
      <c r="O3599">
        <v>40.5</v>
      </c>
    </row>
    <row r="3600" spans="1:15" x14ac:dyDescent="0.3">
      <c r="A3600" t="s">
        <v>13726</v>
      </c>
      <c r="B3600" t="s">
        <v>13727</v>
      </c>
      <c r="C3600" s="1" t="str">
        <f t="shared" si="569"/>
        <v>21:0161</v>
      </c>
      <c r="D3600" s="1" t="str">
        <f t="shared" si="566"/>
        <v>21:0087</v>
      </c>
      <c r="E3600" t="s">
        <v>13728</v>
      </c>
      <c r="F3600" t="s">
        <v>13729</v>
      </c>
      <c r="H3600">
        <v>55.3873356</v>
      </c>
      <c r="I3600">
        <v>-105.5292571</v>
      </c>
      <c r="J3600" s="1" t="str">
        <f t="shared" si="567"/>
        <v>NGR lake sediment grab sample</v>
      </c>
      <c r="K3600" s="1" t="str">
        <f t="shared" si="568"/>
        <v>&lt;177 micron (NGR)</v>
      </c>
      <c r="L3600">
        <v>188</v>
      </c>
      <c r="M3600" t="s">
        <v>34</v>
      </c>
      <c r="N3600">
        <v>3599</v>
      </c>
      <c r="O3600">
        <v>29</v>
      </c>
    </row>
    <row r="3601" spans="1:15" x14ac:dyDescent="0.3">
      <c r="A3601" t="s">
        <v>13730</v>
      </c>
      <c r="B3601" t="s">
        <v>13731</v>
      </c>
      <c r="C3601" s="1" t="str">
        <f t="shared" si="569"/>
        <v>21:0161</v>
      </c>
      <c r="D3601" s="1" t="str">
        <f t="shared" si="566"/>
        <v>21:0087</v>
      </c>
      <c r="E3601" t="s">
        <v>13732</v>
      </c>
      <c r="F3601" t="s">
        <v>13733</v>
      </c>
      <c r="H3601">
        <v>55.385683899999997</v>
      </c>
      <c r="I3601">
        <v>-105.4945086</v>
      </c>
      <c r="J3601" s="1" t="str">
        <f t="shared" si="567"/>
        <v>NGR lake sediment grab sample</v>
      </c>
      <c r="K3601" s="1" t="str">
        <f t="shared" si="568"/>
        <v>&lt;177 micron (NGR)</v>
      </c>
      <c r="L3601">
        <v>188</v>
      </c>
      <c r="M3601" t="s">
        <v>39</v>
      </c>
      <c r="N3601">
        <v>3600</v>
      </c>
      <c r="O3601">
        <v>48.5</v>
      </c>
    </row>
    <row r="3602" spans="1:15" x14ac:dyDescent="0.3">
      <c r="A3602" t="s">
        <v>13734</v>
      </c>
      <c r="B3602" t="s">
        <v>13735</v>
      </c>
      <c r="C3602" s="1" t="str">
        <f t="shared" si="569"/>
        <v>21:0161</v>
      </c>
      <c r="D3602" s="1" t="str">
        <f t="shared" si="566"/>
        <v>21:0087</v>
      </c>
      <c r="E3602" t="s">
        <v>13736</v>
      </c>
      <c r="F3602" t="s">
        <v>13737</v>
      </c>
      <c r="H3602">
        <v>55.385956100000001</v>
      </c>
      <c r="I3602">
        <v>-105.421902</v>
      </c>
      <c r="J3602" s="1" t="str">
        <f t="shared" si="567"/>
        <v>NGR lake sediment grab sample</v>
      </c>
      <c r="K3602" s="1" t="str">
        <f t="shared" si="568"/>
        <v>&lt;177 micron (NGR)</v>
      </c>
      <c r="L3602">
        <v>188</v>
      </c>
      <c r="M3602" t="s">
        <v>120</v>
      </c>
      <c r="N3602">
        <v>3601</v>
      </c>
      <c r="O3602">
        <v>13</v>
      </c>
    </row>
    <row r="3603" spans="1:15" x14ac:dyDescent="0.3">
      <c r="A3603" t="s">
        <v>13738</v>
      </c>
      <c r="B3603" t="s">
        <v>13739</v>
      </c>
      <c r="C3603" s="1" t="str">
        <f t="shared" si="569"/>
        <v>21:0161</v>
      </c>
      <c r="D3603" s="1" t="str">
        <f t="shared" si="566"/>
        <v>21:0087</v>
      </c>
      <c r="E3603" t="s">
        <v>13740</v>
      </c>
      <c r="F3603" t="s">
        <v>13741</v>
      </c>
      <c r="H3603">
        <v>55.375322699999998</v>
      </c>
      <c r="I3603">
        <v>-105.3760254</v>
      </c>
      <c r="J3603" s="1" t="str">
        <f t="shared" si="567"/>
        <v>NGR lake sediment grab sample</v>
      </c>
      <c r="K3603" s="1" t="str">
        <f t="shared" si="568"/>
        <v>&lt;177 micron (NGR)</v>
      </c>
      <c r="L3603">
        <v>188</v>
      </c>
      <c r="M3603" t="s">
        <v>68</v>
      </c>
      <c r="N3603">
        <v>3602</v>
      </c>
      <c r="O3603">
        <v>34</v>
      </c>
    </row>
    <row r="3604" spans="1:15" x14ac:dyDescent="0.3">
      <c r="A3604" t="s">
        <v>13742</v>
      </c>
      <c r="B3604" t="s">
        <v>13743</v>
      </c>
      <c r="C3604" s="1" t="str">
        <f t="shared" si="569"/>
        <v>21:0161</v>
      </c>
      <c r="D3604" s="1" t="str">
        <f t="shared" si="566"/>
        <v>21:0087</v>
      </c>
      <c r="E3604" t="s">
        <v>13740</v>
      </c>
      <c r="F3604" t="s">
        <v>13744</v>
      </c>
      <c r="H3604">
        <v>55.375322699999998</v>
      </c>
      <c r="I3604">
        <v>-105.3760254</v>
      </c>
      <c r="J3604" s="1" t="str">
        <f t="shared" si="567"/>
        <v>NGR lake sediment grab sample</v>
      </c>
      <c r="K3604" s="1" t="str">
        <f t="shared" si="568"/>
        <v>&lt;177 micron (NGR)</v>
      </c>
      <c r="L3604">
        <v>188</v>
      </c>
      <c r="M3604" t="s">
        <v>72</v>
      </c>
      <c r="N3604">
        <v>3603</v>
      </c>
      <c r="O3604">
        <v>35</v>
      </c>
    </row>
    <row r="3605" spans="1:15" x14ac:dyDescent="0.3">
      <c r="A3605" t="s">
        <v>13745</v>
      </c>
      <c r="B3605" t="s">
        <v>13746</v>
      </c>
      <c r="C3605" s="1" t="str">
        <f t="shared" si="569"/>
        <v>21:0161</v>
      </c>
      <c r="D3605" s="1" t="str">
        <f t="shared" si="566"/>
        <v>21:0087</v>
      </c>
      <c r="E3605" t="s">
        <v>13747</v>
      </c>
      <c r="F3605" t="s">
        <v>13748</v>
      </c>
      <c r="H3605">
        <v>55.383591799999998</v>
      </c>
      <c r="I3605">
        <v>-105.31139039999999</v>
      </c>
      <c r="J3605" s="1" t="str">
        <f t="shared" si="567"/>
        <v>NGR lake sediment grab sample</v>
      </c>
      <c r="K3605" s="1" t="str">
        <f t="shared" si="568"/>
        <v>&lt;177 micron (NGR)</v>
      </c>
      <c r="L3605">
        <v>188</v>
      </c>
      <c r="M3605" t="s">
        <v>44</v>
      </c>
      <c r="N3605">
        <v>3604</v>
      </c>
      <c r="O3605">
        <v>37.5</v>
      </c>
    </row>
    <row r="3606" spans="1:15" x14ac:dyDescent="0.3">
      <c r="A3606" t="s">
        <v>13749</v>
      </c>
      <c r="B3606" t="s">
        <v>13750</v>
      </c>
      <c r="C3606" s="1" t="str">
        <f t="shared" si="569"/>
        <v>21:0161</v>
      </c>
      <c r="D3606" s="1" t="str">
        <f>HYPERLINK("http://geochem.nrcan.gc.ca/cdogs/content/svy/svy_e.htm", "")</f>
        <v/>
      </c>
      <c r="G3606" s="1" t="str">
        <f>HYPERLINK("http://geochem.nrcan.gc.ca/cdogs/content/cr_/cr_00003_e.htm", "3")</f>
        <v>3</v>
      </c>
      <c r="J3606" t="s">
        <v>22</v>
      </c>
      <c r="K3606" t="s">
        <v>23</v>
      </c>
      <c r="L3606">
        <v>188</v>
      </c>
      <c r="M3606" t="s">
        <v>24</v>
      </c>
      <c r="N3606">
        <v>3605</v>
      </c>
      <c r="O3606">
        <v>15</v>
      </c>
    </row>
    <row r="3607" spans="1:15" x14ac:dyDescent="0.3">
      <c r="A3607" t="s">
        <v>13751</v>
      </c>
      <c r="B3607" t="s">
        <v>13752</v>
      </c>
      <c r="C3607" s="1" t="str">
        <f t="shared" si="569"/>
        <v>21:0161</v>
      </c>
      <c r="D3607" s="1" t="str">
        <f t="shared" ref="D3607:D3620" si="570">HYPERLINK("http://geochem.nrcan.gc.ca/cdogs/content/svy/svy210087_e.htm", "21:0087")</f>
        <v>21:0087</v>
      </c>
      <c r="E3607" t="s">
        <v>13753</v>
      </c>
      <c r="F3607" t="s">
        <v>13754</v>
      </c>
      <c r="H3607">
        <v>55.424930199999999</v>
      </c>
      <c r="I3607">
        <v>-105.3101355</v>
      </c>
      <c r="J3607" s="1" t="str">
        <f t="shared" ref="J3607:J3620" si="571">HYPERLINK("http://geochem.nrcan.gc.ca/cdogs/content/kwd/kwd020027_e.htm", "NGR lake sediment grab sample")</f>
        <v>NGR lake sediment grab sample</v>
      </c>
      <c r="K3607" s="1" t="str">
        <f t="shared" ref="K3607:K3620" si="572">HYPERLINK("http://geochem.nrcan.gc.ca/cdogs/content/kwd/kwd080006_e.htm", "&lt;177 micron (NGR)")</f>
        <v>&lt;177 micron (NGR)</v>
      </c>
      <c r="L3607">
        <v>188</v>
      </c>
      <c r="M3607" t="s">
        <v>49</v>
      </c>
      <c r="N3607">
        <v>3606</v>
      </c>
      <c r="O3607">
        <v>16</v>
      </c>
    </row>
    <row r="3608" spans="1:15" x14ac:dyDescent="0.3">
      <c r="A3608" t="s">
        <v>13755</v>
      </c>
      <c r="B3608" t="s">
        <v>13756</v>
      </c>
      <c r="C3608" s="1" t="str">
        <f t="shared" si="569"/>
        <v>21:0161</v>
      </c>
      <c r="D3608" s="1" t="str">
        <f t="shared" si="570"/>
        <v>21:0087</v>
      </c>
      <c r="E3608" t="s">
        <v>13757</v>
      </c>
      <c r="F3608" t="s">
        <v>13758</v>
      </c>
      <c r="H3608">
        <v>55.423244099999998</v>
      </c>
      <c r="I3608">
        <v>-105.2627237</v>
      </c>
      <c r="J3608" s="1" t="str">
        <f t="shared" si="571"/>
        <v>NGR lake sediment grab sample</v>
      </c>
      <c r="K3608" s="1" t="str">
        <f t="shared" si="572"/>
        <v>&lt;177 micron (NGR)</v>
      </c>
      <c r="L3608">
        <v>188</v>
      </c>
      <c r="M3608" t="s">
        <v>54</v>
      </c>
      <c r="N3608">
        <v>3607</v>
      </c>
      <c r="O3608">
        <v>28.5</v>
      </c>
    </row>
    <row r="3609" spans="1:15" x14ac:dyDescent="0.3">
      <c r="A3609" t="s">
        <v>13759</v>
      </c>
      <c r="B3609" t="s">
        <v>13760</v>
      </c>
      <c r="C3609" s="1" t="str">
        <f t="shared" si="569"/>
        <v>21:0161</v>
      </c>
      <c r="D3609" s="1" t="str">
        <f t="shared" si="570"/>
        <v>21:0087</v>
      </c>
      <c r="E3609" t="s">
        <v>13761</v>
      </c>
      <c r="F3609" t="s">
        <v>13762</v>
      </c>
      <c r="H3609">
        <v>55.418829700000003</v>
      </c>
      <c r="I3609">
        <v>-105.22320000000001</v>
      </c>
      <c r="J3609" s="1" t="str">
        <f t="shared" si="571"/>
        <v>NGR lake sediment grab sample</v>
      </c>
      <c r="K3609" s="1" t="str">
        <f t="shared" si="572"/>
        <v>&lt;177 micron (NGR)</v>
      </c>
      <c r="L3609">
        <v>188</v>
      </c>
      <c r="M3609" t="s">
        <v>59</v>
      </c>
      <c r="N3609">
        <v>3608</v>
      </c>
      <c r="O3609">
        <v>32</v>
      </c>
    </row>
    <row r="3610" spans="1:15" x14ac:dyDescent="0.3">
      <c r="A3610" t="s">
        <v>13763</v>
      </c>
      <c r="B3610" t="s">
        <v>13764</v>
      </c>
      <c r="C3610" s="1" t="str">
        <f t="shared" si="569"/>
        <v>21:0161</v>
      </c>
      <c r="D3610" s="1" t="str">
        <f t="shared" si="570"/>
        <v>21:0087</v>
      </c>
      <c r="E3610" t="s">
        <v>13765</v>
      </c>
      <c r="F3610" t="s">
        <v>13766</v>
      </c>
      <c r="H3610">
        <v>55.402752300000003</v>
      </c>
      <c r="I3610">
        <v>-105.1615232</v>
      </c>
      <c r="J3610" s="1" t="str">
        <f t="shared" si="571"/>
        <v>NGR lake sediment grab sample</v>
      </c>
      <c r="K3610" s="1" t="str">
        <f t="shared" si="572"/>
        <v>&lt;177 micron (NGR)</v>
      </c>
      <c r="L3610">
        <v>188</v>
      </c>
      <c r="M3610" t="s">
        <v>105</v>
      </c>
      <c r="N3610">
        <v>3609</v>
      </c>
      <c r="O3610">
        <v>35</v>
      </c>
    </row>
    <row r="3611" spans="1:15" x14ac:dyDescent="0.3">
      <c r="A3611" t="s">
        <v>13767</v>
      </c>
      <c r="B3611" t="s">
        <v>13768</v>
      </c>
      <c r="C3611" s="1" t="str">
        <f t="shared" si="569"/>
        <v>21:0161</v>
      </c>
      <c r="D3611" s="1" t="str">
        <f t="shared" si="570"/>
        <v>21:0087</v>
      </c>
      <c r="E3611" t="s">
        <v>13769</v>
      </c>
      <c r="F3611" t="s">
        <v>13770</v>
      </c>
      <c r="H3611">
        <v>55.416268899999999</v>
      </c>
      <c r="I3611">
        <v>-105.12998519999999</v>
      </c>
      <c r="J3611" s="1" t="str">
        <f t="shared" si="571"/>
        <v>NGR lake sediment grab sample</v>
      </c>
      <c r="K3611" s="1" t="str">
        <f t="shared" si="572"/>
        <v>&lt;177 micron (NGR)</v>
      </c>
      <c r="L3611">
        <v>188</v>
      </c>
      <c r="M3611" t="s">
        <v>110</v>
      </c>
      <c r="N3611">
        <v>3610</v>
      </c>
      <c r="O3611">
        <v>24.5</v>
      </c>
    </row>
    <row r="3612" spans="1:15" x14ac:dyDescent="0.3">
      <c r="A3612" t="s">
        <v>13771</v>
      </c>
      <c r="B3612" t="s">
        <v>13772</v>
      </c>
      <c r="C3612" s="1" t="str">
        <f t="shared" si="569"/>
        <v>21:0161</v>
      </c>
      <c r="D3612" s="1" t="str">
        <f t="shared" si="570"/>
        <v>21:0087</v>
      </c>
      <c r="E3612" t="s">
        <v>13773</v>
      </c>
      <c r="F3612" t="s">
        <v>13774</v>
      </c>
      <c r="H3612">
        <v>55.444157099999998</v>
      </c>
      <c r="I3612">
        <v>-105.09529980000001</v>
      </c>
      <c r="J3612" s="1" t="str">
        <f t="shared" si="571"/>
        <v>NGR lake sediment grab sample</v>
      </c>
      <c r="K3612" s="1" t="str">
        <f t="shared" si="572"/>
        <v>&lt;177 micron (NGR)</v>
      </c>
      <c r="L3612">
        <v>188</v>
      </c>
      <c r="M3612" t="s">
        <v>115</v>
      </c>
      <c r="N3612">
        <v>3611</v>
      </c>
      <c r="O3612">
        <v>28</v>
      </c>
    </row>
    <row r="3613" spans="1:15" x14ac:dyDescent="0.3">
      <c r="A3613" t="s">
        <v>13775</v>
      </c>
      <c r="B3613" t="s">
        <v>13776</v>
      </c>
      <c r="C3613" s="1" t="str">
        <f t="shared" si="569"/>
        <v>21:0161</v>
      </c>
      <c r="D3613" s="1" t="str">
        <f t="shared" si="570"/>
        <v>21:0087</v>
      </c>
      <c r="E3613" t="s">
        <v>13777</v>
      </c>
      <c r="F3613" t="s">
        <v>13778</v>
      </c>
      <c r="H3613">
        <v>55.473795099999997</v>
      </c>
      <c r="I3613">
        <v>-105.1127728</v>
      </c>
      <c r="J3613" s="1" t="str">
        <f t="shared" si="571"/>
        <v>NGR lake sediment grab sample</v>
      </c>
      <c r="K3613" s="1" t="str">
        <f t="shared" si="572"/>
        <v>&lt;177 micron (NGR)</v>
      </c>
      <c r="L3613">
        <v>188</v>
      </c>
      <c r="M3613" t="s">
        <v>176</v>
      </c>
      <c r="N3613">
        <v>3612</v>
      </c>
      <c r="O3613">
        <v>56</v>
      </c>
    </row>
    <row r="3614" spans="1:15" x14ac:dyDescent="0.3">
      <c r="A3614" t="s">
        <v>13779</v>
      </c>
      <c r="B3614" t="s">
        <v>13780</v>
      </c>
      <c r="C3614" s="1" t="str">
        <f t="shared" si="569"/>
        <v>21:0161</v>
      </c>
      <c r="D3614" s="1" t="str">
        <f t="shared" si="570"/>
        <v>21:0087</v>
      </c>
      <c r="E3614" t="s">
        <v>13781</v>
      </c>
      <c r="F3614" t="s">
        <v>13782</v>
      </c>
      <c r="H3614">
        <v>55.514234799999997</v>
      </c>
      <c r="I3614">
        <v>-105.1081375</v>
      </c>
      <c r="J3614" s="1" t="str">
        <f t="shared" si="571"/>
        <v>NGR lake sediment grab sample</v>
      </c>
      <c r="K3614" s="1" t="str">
        <f t="shared" si="572"/>
        <v>&lt;177 micron (NGR)</v>
      </c>
      <c r="L3614">
        <v>188</v>
      </c>
      <c r="M3614" t="s">
        <v>183</v>
      </c>
      <c r="N3614">
        <v>3613</v>
      </c>
      <c r="O3614">
        <v>43</v>
      </c>
    </row>
    <row r="3615" spans="1:15" x14ac:dyDescent="0.3">
      <c r="A3615" t="s">
        <v>13783</v>
      </c>
      <c r="B3615" t="s">
        <v>13784</v>
      </c>
      <c r="C3615" s="1" t="str">
        <f t="shared" si="569"/>
        <v>21:0161</v>
      </c>
      <c r="D3615" s="1" t="str">
        <f t="shared" si="570"/>
        <v>21:0087</v>
      </c>
      <c r="E3615" t="s">
        <v>13785</v>
      </c>
      <c r="F3615" t="s">
        <v>13786</v>
      </c>
      <c r="H3615">
        <v>55.529507199999998</v>
      </c>
      <c r="I3615">
        <v>-105.1113478</v>
      </c>
      <c r="J3615" s="1" t="str">
        <f t="shared" si="571"/>
        <v>NGR lake sediment grab sample</v>
      </c>
      <c r="K3615" s="1" t="str">
        <f t="shared" si="572"/>
        <v>&lt;177 micron (NGR)</v>
      </c>
      <c r="L3615">
        <v>188</v>
      </c>
      <c r="M3615" t="s">
        <v>188</v>
      </c>
      <c r="N3615">
        <v>3614</v>
      </c>
      <c r="O3615">
        <v>46.5</v>
      </c>
    </row>
    <row r="3616" spans="1:15" x14ac:dyDescent="0.3">
      <c r="A3616" t="s">
        <v>13787</v>
      </c>
      <c r="B3616" t="s">
        <v>13788</v>
      </c>
      <c r="C3616" s="1" t="str">
        <f t="shared" si="569"/>
        <v>21:0161</v>
      </c>
      <c r="D3616" s="1" t="str">
        <f t="shared" si="570"/>
        <v>21:0087</v>
      </c>
      <c r="E3616" t="s">
        <v>13789</v>
      </c>
      <c r="F3616" t="s">
        <v>13790</v>
      </c>
      <c r="H3616">
        <v>55.561856300000002</v>
      </c>
      <c r="I3616">
        <v>-105.1098537</v>
      </c>
      <c r="J3616" s="1" t="str">
        <f t="shared" si="571"/>
        <v>NGR lake sediment grab sample</v>
      </c>
      <c r="K3616" s="1" t="str">
        <f t="shared" si="572"/>
        <v>&lt;177 micron (NGR)</v>
      </c>
      <c r="L3616">
        <v>188</v>
      </c>
      <c r="M3616" t="s">
        <v>193</v>
      </c>
      <c r="N3616">
        <v>3615</v>
      </c>
      <c r="O3616">
        <v>26.5</v>
      </c>
    </row>
    <row r="3617" spans="1:15" x14ac:dyDescent="0.3">
      <c r="A3617" t="s">
        <v>13791</v>
      </c>
      <c r="B3617" t="s">
        <v>13792</v>
      </c>
      <c r="C3617" s="1" t="str">
        <f t="shared" si="569"/>
        <v>21:0161</v>
      </c>
      <c r="D3617" s="1" t="str">
        <f t="shared" si="570"/>
        <v>21:0087</v>
      </c>
      <c r="E3617" t="s">
        <v>13736</v>
      </c>
      <c r="F3617" t="s">
        <v>13793</v>
      </c>
      <c r="H3617">
        <v>55.385956100000001</v>
      </c>
      <c r="I3617">
        <v>-105.421902</v>
      </c>
      <c r="J3617" s="1" t="str">
        <f t="shared" si="571"/>
        <v>NGR lake sediment grab sample</v>
      </c>
      <c r="K3617" s="1" t="str">
        <f t="shared" si="572"/>
        <v>&lt;177 micron (NGR)</v>
      </c>
      <c r="L3617">
        <v>188</v>
      </c>
      <c r="M3617" t="s">
        <v>197</v>
      </c>
      <c r="N3617">
        <v>3616</v>
      </c>
      <c r="O3617">
        <v>13.5</v>
      </c>
    </row>
    <row r="3618" spans="1:15" x14ac:dyDescent="0.3">
      <c r="A3618" t="s">
        <v>13794</v>
      </c>
      <c r="B3618" t="s">
        <v>13795</v>
      </c>
      <c r="C3618" s="1" t="str">
        <f t="shared" si="569"/>
        <v>21:0161</v>
      </c>
      <c r="D3618" s="1" t="str">
        <f t="shared" si="570"/>
        <v>21:0087</v>
      </c>
      <c r="E3618" t="s">
        <v>13796</v>
      </c>
      <c r="F3618" t="s">
        <v>13797</v>
      </c>
      <c r="H3618">
        <v>55.934206099999997</v>
      </c>
      <c r="I3618">
        <v>-104.6194996</v>
      </c>
      <c r="J3618" s="1" t="str">
        <f t="shared" si="571"/>
        <v>NGR lake sediment grab sample</v>
      </c>
      <c r="K3618" s="1" t="str">
        <f t="shared" si="572"/>
        <v>&lt;177 micron (NGR)</v>
      </c>
      <c r="L3618">
        <v>189</v>
      </c>
      <c r="M3618" t="s">
        <v>19</v>
      </c>
      <c r="N3618">
        <v>3617</v>
      </c>
      <c r="O3618">
        <v>34.5</v>
      </c>
    </row>
    <row r="3619" spans="1:15" x14ac:dyDescent="0.3">
      <c r="A3619" t="s">
        <v>13798</v>
      </c>
      <c r="B3619" t="s">
        <v>13799</v>
      </c>
      <c r="C3619" s="1" t="str">
        <f t="shared" si="569"/>
        <v>21:0161</v>
      </c>
      <c r="D3619" s="1" t="str">
        <f t="shared" si="570"/>
        <v>21:0087</v>
      </c>
      <c r="E3619" t="s">
        <v>13800</v>
      </c>
      <c r="F3619" t="s">
        <v>13801</v>
      </c>
      <c r="H3619">
        <v>55.936710099999999</v>
      </c>
      <c r="I3619">
        <v>-104.5618465</v>
      </c>
      <c r="J3619" s="1" t="str">
        <f t="shared" si="571"/>
        <v>NGR lake sediment grab sample</v>
      </c>
      <c r="K3619" s="1" t="str">
        <f t="shared" si="572"/>
        <v>&lt;177 micron (NGR)</v>
      </c>
      <c r="L3619">
        <v>189</v>
      </c>
      <c r="M3619" t="s">
        <v>29</v>
      </c>
      <c r="N3619">
        <v>3618</v>
      </c>
      <c r="O3619">
        <v>16</v>
      </c>
    </row>
    <row r="3620" spans="1:15" x14ac:dyDescent="0.3">
      <c r="A3620" t="s">
        <v>13802</v>
      </c>
      <c r="B3620" t="s">
        <v>13803</v>
      </c>
      <c r="C3620" s="1" t="str">
        <f t="shared" si="569"/>
        <v>21:0161</v>
      </c>
      <c r="D3620" s="1" t="str">
        <f t="shared" si="570"/>
        <v>21:0087</v>
      </c>
      <c r="E3620" t="s">
        <v>13804</v>
      </c>
      <c r="F3620" t="s">
        <v>13805</v>
      </c>
      <c r="H3620">
        <v>55.9661732</v>
      </c>
      <c r="I3620">
        <v>-104.5118512</v>
      </c>
      <c r="J3620" s="1" t="str">
        <f t="shared" si="571"/>
        <v>NGR lake sediment grab sample</v>
      </c>
      <c r="K3620" s="1" t="str">
        <f t="shared" si="572"/>
        <v>&lt;177 micron (NGR)</v>
      </c>
      <c r="L3620">
        <v>189</v>
      </c>
      <c r="M3620" t="s">
        <v>34</v>
      </c>
      <c r="N3620">
        <v>3619</v>
      </c>
      <c r="O3620">
        <v>19.5</v>
      </c>
    </row>
    <row r="3621" spans="1:15" x14ac:dyDescent="0.3">
      <c r="A3621" t="s">
        <v>13806</v>
      </c>
      <c r="B3621" t="s">
        <v>13807</v>
      </c>
      <c r="C3621" s="1" t="str">
        <f t="shared" si="569"/>
        <v>21:0161</v>
      </c>
      <c r="D3621" s="1" t="str">
        <f>HYPERLINK("http://geochem.nrcan.gc.ca/cdogs/content/svy/svy_e.htm", "")</f>
        <v/>
      </c>
      <c r="G3621" s="1" t="str">
        <f>HYPERLINK("http://geochem.nrcan.gc.ca/cdogs/content/cr_/cr_00001_e.htm", "1")</f>
        <v>1</v>
      </c>
      <c r="J3621" t="s">
        <v>22</v>
      </c>
      <c r="K3621" t="s">
        <v>23</v>
      </c>
      <c r="L3621">
        <v>189</v>
      </c>
      <c r="M3621" t="s">
        <v>24</v>
      </c>
      <c r="N3621">
        <v>3620</v>
      </c>
      <c r="O3621">
        <v>47.5</v>
      </c>
    </row>
    <row r="3622" spans="1:15" x14ac:dyDescent="0.3">
      <c r="A3622" t="s">
        <v>13808</v>
      </c>
      <c r="B3622" t="s">
        <v>13809</v>
      </c>
      <c r="C3622" s="1" t="str">
        <f t="shared" si="569"/>
        <v>21:0161</v>
      </c>
      <c r="D3622" s="1" t="str">
        <f t="shared" ref="D3622:D3644" si="573">HYPERLINK("http://geochem.nrcan.gc.ca/cdogs/content/svy/svy210087_e.htm", "21:0087")</f>
        <v>21:0087</v>
      </c>
      <c r="E3622" t="s">
        <v>13810</v>
      </c>
      <c r="F3622" t="s">
        <v>13811</v>
      </c>
      <c r="H3622">
        <v>55.984161499999999</v>
      </c>
      <c r="I3622">
        <v>-104.5164328</v>
      </c>
      <c r="J3622" s="1" t="str">
        <f t="shared" ref="J3622:J3644" si="574">HYPERLINK("http://geochem.nrcan.gc.ca/cdogs/content/kwd/kwd020027_e.htm", "NGR lake sediment grab sample")</f>
        <v>NGR lake sediment grab sample</v>
      </c>
      <c r="K3622" s="1" t="str">
        <f t="shared" ref="K3622:K3644" si="575">HYPERLINK("http://geochem.nrcan.gc.ca/cdogs/content/kwd/kwd080006_e.htm", "&lt;177 micron (NGR)")</f>
        <v>&lt;177 micron (NGR)</v>
      </c>
      <c r="L3622">
        <v>189</v>
      </c>
      <c r="M3622" t="s">
        <v>120</v>
      </c>
      <c r="N3622">
        <v>3621</v>
      </c>
      <c r="O3622">
        <v>2</v>
      </c>
    </row>
    <row r="3623" spans="1:15" x14ac:dyDescent="0.3">
      <c r="A3623" t="s">
        <v>13812</v>
      </c>
      <c r="B3623" t="s">
        <v>13813</v>
      </c>
      <c r="C3623" s="1" t="str">
        <f t="shared" si="569"/>
        <v>21:0161</v>
      </c>
      <c r="D3623" s="1" t="str">
        <f t="shared" si="573"/>
        <v>21:0087</v>
      </c>
      <c r="E3623" t="s">
        <v>13814</v>
      </c>
      <c r="F3623" t="s">
        <v>13815</v>
      </c>
      <c r="H3623">
        <v>55.760335300000001</v>
      </c>
      <c r="I3623">
        <v>-104.04112859999999</v>
      </c>
      <c r="J3623" s="1" t="str">
        <f t="shared" si="574"/>
        <v>NGR lake sediment grab sample</v>
      </c>
      <c r="K3623" s="1" t="str">
        <f t="shared" si="575"/>
        <v>&lt;177 micron (NGR)</v>
      </c>
      <c r="L3623">
        <v>189</v>
      </c>
      <c r="M3623" t="s">
        <v>39</v>
      </c>
      <c r="N3623">
        <v>3622</v>
      </c>
      <c r="O3623">
        <v>38</v>
      </c>
    </row>
    <row r="3624" spans="1:15" x14ac:dyDescent="0.3">
      <c r="A3624" t="s">
        <v>13816</v>
      </c>
      <c r="B3624" t="s">
        <v>13817</v>
      </c>
      <c r="C3624" s="1" t="str">
        <f t="shared" si="569"/>
        <v>21:0161</v>
      </c>
      <c r="D3624" s="1" t="str">
        <f t="shared" si="573"/>
        <v>21:0087</v>
      </c>
      <c r="E3624" t="s">
        <v>13818</v>
      </c>
      <c r="F3624" t="s">
        <v>13819</v>
      </c>
      <c r="H3624">
        <v>55.759847600000001</v>
      </c>
      <c r="I3624">
        <v>-104.0953231</v>
      </c>
      <c r="J3624" s="1" t="str">
        <f t="shared" si="574"/>
        <v>NGR lake sediment grab sample</v>
      </c>
      <c r="K3624" s="1" t="str">
        <f t="shared" si="575"/>
        <v>&lt;177 micron (NGR)</v>
      </c>
      <c r="L3624">
        <v>189</v>
      </c>
      <c r="M3624" t="s">
        <v>44</v>
      </c>
      <c r="N3624">
        <v>3623</v>
      </c>
      <c r="O3624">
        <v>19.5</v>
      </c>
    </row>
    <row r="3625" spans="1:15" x14ac:dyDescent="0.3">
      <c r="A3625" t="s">
        <v>13820</v>
      </c>
      <c r="B3625" t="s">
        <v>13821</v>
      </c>
      <c r="C3625" s="1" t="str">
        <f t="shared" si="569"/>
        <v>21:0161</v>
      </c>
      <c r="D3625" s="1" t="str">
        <f t="shared" si="573"/>
        <v>21:0087</v>
      </c>
      <c r="E3625" t="s">
        <v>13822</v>
      </c>
      <c r="F3625" t="s">
        <v>13823</v>
      </c>
      <c r="H3625">
        <v>55.761099700000003</v>
      </c>
      <c r="I3625">
        <v>-104.1446971</v>
      </c>
      <c r="J3625" s="1" t="str">
        <f t="shared" si="574"/>
        <v>NGR lake sediment grab sample</v>
      </c>
      <c r="K3625" s="1" t="str">
        <f t="shared" si="575"/>
        <v>&lt;177 micron (NGR)</v>
      </c>
      <c r="L3625">
        <v>189</v>
      </c>
      <c r="M3625" t="s">
        <v>49</v>
      </c>
      <c r="N3625">
        <v>3624</v>
      </c>
      <c r="O3625">
        <v>34</v>
      </c>
    </row>
    <row r="3626" spans="1:15" x14ac:dyDescent="0.3">
      <c r="A3626" t="s">
        <v>13824</v>
      </c>
      <c r="B3626" t="s">
        <v>13825</v>
      </c>
      <c r="C3626" s="1" t="str">
        <f t="shared" si="569"/>
        <v>21:0161</v>
      </c>
      <c r="D3626" s="1" t="str">
        <f t="shared" si="573"/>
        <v>21:0087</v>
      </c>
      <c r="E3626" t="s">
        <v>13826</v>
      </c>
      <c r="F3626" t="s">
        <v>13827</v>
      </c>
      <c r="H3626">
        <v>55.748927999999999</v>
      </c>
      <c r="I3626">
        <v>-104.2055029</v>
      </c>
      <c r="J3626" s="1" t="str">
        <f t="shared" si="574"/>
        <v>NGR lake sediment grab sample</v>
      </c>
      <c r="K3626" s="1" t="str">
        <f t="shared" si="575"/>
        <v>&lt;177 micron (NGR)</v>
      </c>
      <c r="L3626">
        <v>189</v>
      </c>
      <c r="M3626" t="s">
        <v>54</v>
      </c>
      <c r="N3626">
        <v>3625</v>
      </c>
      <c r="O3626">
        <v>10</v>
      </c>
    </row>
    <row r="3627" spans="1:15" x14ac:dyDescent="0.3">
      <c r="A3627" t="s">
        <v>13828</v>
      </c>
      <c r="B3627" t="s">
        <v>13829</v>
      </c>
      <c r="C3627" s="1" t="str">
        <f t="shared" si="569"/>
        <v>21:0161</v>
      </c>
      <c r="D3627" s="1" t="str">
        <f t="shared" si="573"/>
        <v>21:0087</v>
      </c>
      <c r="E3627" t="s">
        <v>13830</v>
      </c>
      <c r="F3627" t="s">
        <v>13831</v>
      </c>
      <c r="H3627">
        <v>55.714000499999997</v>
      </c>
      <c r="I3627">
        <v>-104.2237208</v>
      </c>
      <c r="J3627" s="1" t="str">
        <f t="shared" si="574"/>
        <v>NGR lake sediment grab sample</v>
      </c>
      <c r="K3627" s="1" t="str">
        <f t="shared" si="575"/>
        <v>&lt;177 micron (NGR)</v>
      </c>
      <c r="L3627">
        <v>189</v>
      </c>
      <c r="M3627" t="s">
        <v>59</v>
      </c>
      <c r="N3627">
        <v>3626</v>
      </c>
      <c r="O3627">
        <v>19.5</v>
      </c>
    </row>
    <row r="3628" spans="1:15" x14ac:dyDescent="0.3">
      <c r="A3628" t="s">
        <v>13832</v>
      </c>
      <c r="B3628" t="s">
        <v>13833</v>
      </c>
      <c r="C3628" s="1" t="str">
        <f t="shared" si="569"/>
        <v>21:0161</v>
      </c>
      <c r="D3628" s="1" t="str">
        <f t="shared" si="573"/>
        <v>21:0087</v>
      </c>
      <c r="E3628" t="s">
        <v>13834</v>
      </c>
      <c r="F3628" t="s">
        <v>13835</v>
      </c>
      <c r="H3628">
        <v>55.732195599999997</v>
      </c>
      <c r="I3628">
        <v>-104.25998610000001</v>
      </c>
      <c r="J3628" s="1" t="str">
        <f t="shared" si="574"/>
        <v>NGR lake sediment grab sample</v>
      </c>
      <c r="K3628" s="1" t="str">
        <f t="shared" si="575"/>
        <v>&lt;177 micron (NGR)</v>
      </c>
      <c r="L3628">
        <v>189</v>
      </c>
      <c r="M3628" t="s">
        <v>105</v>
      </c>
      <c r="N3628">
        <v>3627</v>
      </c>
      <c r="O3628">
        <v>60.5</v>
      </c>
    </row>
    <row r="3629" spans="1:15" x14ac:dyDescent="0.3">
      <c r="A3629" t="s">
        <v>13836</v>
      </c>
      <c r="B3629" t="s">
        <v>13837</v>
      </c>
      <c r="C3629" s="1" t="str">
        <f t="shared" si="569"/>
        <v>21:0161</v>
      </c>
      <c r="D3629" s="1" t="str">
        <f t="shared" si="573"/>
        <v>21:0087</v>
      </c>
      <c r="E3629" t="s">
        <v>13838</v>
      </c>
      <c r="F3629" t="s">
        <v>13839</v>
      </c>
      <c r="H3629">
        <v>55.701638299999999</v>
      </c>
      <c r="I3629">
        <v>-104.2589724</v>
      </c>
      <c r="J3629" s="1" t="str">
        <f t="shared" si="574"/>
        <v>NGR lake sediment grab sample</v>
      </c>
      <c r="K3629" s="1" t="str">
        <f t="shared" si="575"/>
        <v>&lt;177 micron (NGR)</v>
      </c>
      <c r="L3629">
        <v>189</v>
      </c>
      <c r="M3629" t="s">
        <v>110</v>
      </c>
      <c r="N3629">
        <v>3628</v>
      </c>
      <c r="O3629">
        <v>24</v>
      </c>
    </row>
    <row r="3630" spans="1:15" x14ac:dyDescent="0.3">
      <c r="A3630" t="s">
        <v>13840</v>
      </c>
      <c r="B3630" t="s">
        <v>13841</v>
      </c>
      <c r="C3630" s="1" t="str">
        <f t="shared" si="569"/>
        <v>21:0161</v>
      </c>
      <c r="D3630" s="1" t="str">
        <f t="shared" si="573"/>
        <v>21:0087</v>
      </c>
      <c r="E3630" t="s">
        <v>13842</v>
      </c>
      <c r="F3630" t="s">
        <v>13843</v>
      </c>
      <c r="H3630">
        <v>55.6985071</v>
      </c>
      <c r="I3630">
        <v>-104.3401765</v>
      </c>
      <c r="J3630" s="1" t="str">
        <f t="shared" si="574"/>
        <v>NGR lake sediment grab sample</v>
      </c>
      <c r="K3630" s="1" t="str">
        <f t="shared" si="575"/>
        <v>&lt;177 micron (NGR)</v>
      </c>
      <c r="L3630">
        <v>189</v>
      </c>
      <c r="M3630" t="s">
        <v>68</v>
      </c>
      <c r="N3630">
        <v>3629</v>
      </c>
      <c r="O3630">
        <v>59.5</v>
      </c>
    </row>
    <row r="3631" spans="1:15" x14ac:dyDescent="0.3">
      <c r="A3631" t="s">
        <v>13844</v>
      </c>
      <c r="B3631" t="s">
        <v>13845</v>
      </c>
      <c r="C3631" s="1" t="str">
        <f t="shared" si="569"/>
        <v>21:0161</v>
      </c>
      <c r="D3631" s="1" t="str">
        <f t="shared" si="573"/>
        <v>21:0087</v>
      </c>
      <c r="E3631" t="s">
        <v>13842</v>
      </c>
      <c r="F3631" t="s">
        <v>13846</v>
      </c>
      <c r="H3631">
        <v>55.6985071</v>
      </c>
      <c r="I3631">
        <v>-104.3401765</v>
      </c>
      <c r="J3631" s="1" t="str">
        <f t="shared" si="574"/>
        <v>NGR lake sediment grab sample</v>
      </c>
      <c r="K3631" s="1" t="str">
        <f t="shared" si="575"/>
        <v>&lt;177 micron (NGR)</v>
      </c>
      <c r="L3631">
        <v>189</v>
      </c>
      <c r="M3631" t="s">
        <v>72</v>
      </c>
      <c r="N3631">
        <v>3630</v>
      </c>
      <c r="O3631">
        <v>57</v>
      </c>
    </row>
    <row r="3632" spans="1:15" x14ac:dyDescent="0.3">
      <c r="A3632" t="s">
        <v>13847</v>
      </c>
      <c r="B3632" t="s">
        <v>13848</v>
      </c>
      <c r="C3632" s="1" t="str">
        <f t="shared" si="569"/>
        <v>21:0161</v>
      </c>
      <c r="D3632" s="1" t="str">
        <f t="shared" si="573"/>
        <v>21:0087</v>
      </c>
      <c r="E3632" t="s">
        <v>13849</v>
      </c>
      <c r="F3632" t="s">
        <v>13850</v>
      </c>
      <c r="H3632">
        <v>55.668709100000001</v>
      </c>
      <c r="I3632">
        <v>-104.3136504</v>
      </c>
      <c r="J3632" s="1" t="str">
        <f t="shared" si="574"/>
        <v>NGR lake sediment grab sample</v>
      </c>
      <c r="K3632" s="1" t="str">
        <f t="shared" si="575"/>
        <v>&lt;177 micron (NGR)</v>
      </c>
      <c r="L3632">
        <v>189</v>
      </c>
      <c r="M3632" t="s">
        <v>115</v>
      </c>
      <c r="N3632">
        <v>3631</v>
      </c>
      <c r="O3632">
        <v>39.5</v>
      </c>
    </row>
    <row r="3633" spans="1:15" x14ac:dyDescent="0.3">
      <c r="A3633" t="s">
        <v>13851</v>
      </c>
      <c r="B3633" t="s">
        <v>13852</v>
      </c>
      <c r="C3633" s="1" t="str">
        <f t="shared" si="569"/>
        <v>21:0161</v>
      </c>
      <c r="D3633" s="1" t="str">
        <f t="shared" si="573"/>
        <v>21:0087</v>
      </c>
      <c r="E3633" t="s">
        <v>13853</v>
      </c>
      <c r="F3633" t="s">
        <v>13854</v>
      </c>
      <c r="H3633">
        <v>55.670955999999997</v>
      </c>
      <c r="I3633">
        <v>-104.3994685</v>
      </c>
      <c r="J3633" s="1" t="str">
        <f t="shared" si="574"/>
        <v>NGR lake sediment grab sample</v>
      </c>
      <c r="K3633" s="1" t="str">
        <f t="shared" si="575"/>
        <v>&lt;177 micron (NGR)</v>
      </c>
      <c r="L3633">
        <v>189</v>
      </c>
      <c r="M3633" t="s">
        <v>176</v>
      </c>
      <c r="N3633">
        <v>3632</v>
      </c>
      <c r="O3633">
        <v>56.5</v>
      </c>
    </row>
    <row r="3634" spans="1:15" x14ac:dyDescent="0.3">
      <c r="A3634" t="s">
        <v>13855</v>
      </c>
      <c r="B3634" t="s">
        <v>13856</v>
      </c>
      <c r="C3634" s="1" t="str">
        <f t="shared" si="569"/>
        <v>21:0161</v>
      </c>
      <c r="D3634" s="1" t="str">
        <f t="shared" si="573"/>
        <v>21:0087</v>
      </c>
      <c r="E3634" t="s">
        <v>13857</v>
      </c>
      <c r="F3634" t="s">
        <v>13858</v>
      </c>
      <c r="H3634">
        <v>55.650442099999999</v>
      </c>
      <c r="I3634">
        <v>-104.43156449999999</v>
      </c>
      <c r="J3634" s="1" t="str">
        <f t="shared" si="574"/>
        <v>NGR lake sediment grab sample</v>
      </c>
      <c r="K3634" s="1" t="str">
        <f t="shared" si="575"/>
        <v>&lt;177 micron (NGR)</v>
      </c>
      <c r="L3634">
        <v>189</v>
      </c>
      <c r="M3634" t="s">
        <v>183</v>
      </c>
      <c r="N3634">
        <v>3633</v>
      </c>
      <c r="O3634">
        <v>41.5</v>
      </c>
    </row>
    <row r="3635" spans="1:15" x14ac:dyDescent="0.3">
      <c r="A3635" t="s">
        <v>13859</v>
      </c>
      <c r="B3635" t="s">
        <v>13860</v>
      </c>
      <c r="C3635" s="1" t="str">
        <f t="shared" si="569"/>
        <v>21:0161</v>
      </c>
      <c r="D3635" s="1" t="str">
        <f t="shared" si="573"/>
        <v>21:0087</v>
      </c>
      <c r="E3635" t="s">
        <v>13861</v>
      </c>
      <c r="F3635" t="s">
        <v>13862</v>
      </c>
      <c r="H3635">
        <v>55.642533200000003</v>
      </c>
      <c r="I3635">
        <v>-104.47139850000001</v>
      </c>
      <c r="J3635" s="1" t="str">
        <f t="shared" si="574"/>
        <v>NGR lake sediment grab sample</v>
      </c>
      <c r="K3635" s="1" t="str">
        <f t="shared" si="575"/>
        <v>&lt;177 micron (NGR)</v>
      </c>
      <c r="L3635">
        <v>189</v>
      </c>
      <c r="M3635" t="s">
        <v>188</v>
      </c>
      <c r="N3635">
        <v>3634</v>
      </c>
      <c r="O3635">
        <v>34.5</v>
      </c>
    </row>
    <row r="3636" spans="1:15" x14ac:dyDescent="0.3">
      <c r="A3636" t="s">
        <v>13863</v>
      </c>
      <c r="B3636" t="s">
        <v>13864</v>
      </c>
      <c r="C3636" s="1" t="str">
        <f t="shared" si="569"/>
        <v>21:0161</v>
      </c>
      <c r="D3636" s="1" t="str">
        <f t="shared" si="573"/>
        <v>21:0087</v>
      </c>
      <c r="E3636" t="s">
        <v>13865</v>
      </c>
      <c r="F3636" t="s">
        <v>13866</v>
      </c>
      <c r="H3636">
        <v>55.624370999999996</v>
      </c>
      <c r="I3636">
        <v>-104.4287652</v>
      </c>
      <c r="J3636" s="1" t="str">
        <f t="shared" si="574"/>
        <v>NGR lake sediment grab sample</v>
      </c>
      <c r="K3636" s="1" t="str">
        <f t="shared" si="575"/>
        <v>&lt;177 micron (NGR)</v>
      </c>
      <c r="L3636">
        <v>189</v>
      </c>
      <c r="M3636" t="s">
        <v>193</v>
      </c>
      <c r="N3636">
        <v>3635</v>
      </c>
      <c r="O3636">
        <v>63.5</v>
      </c>
    </row>
    <row r="3637" spans="1:15" x14ac:dyDescent="0.3">
      <c r="A3637" t="s">
        <v>13867</v>
      </c>
      <c r="B3637" t="s">
        <v>13868</v>
      </c>
      <c r="C3637" s="1" t="str">
        <f t="shared" si="569"/>
        <v>21:0161</v>
      </c>
      <c r="D3637" s="1" t="str">
        <f t="shared" si="573"/>
        <v>21:0087</v>
      </c>
      <c r="E3637" t="s">
        <v>13810</v>
      </c>
      <c r="F3637" t="s">
        <v>13869</v>
      </c>
      <c r="H3637">
        <v>55.984161499999999</v>
      </c>
      <c r="I3637">
        <v>-104.5164328</v>
      </c>
      <c r="J3637" s="1" t="str">
        <f t="shared" si="574"/>
        <v>NGR lake sediment grab sample</v>
      </c>
      <c r="K3637" s="1" t="str">
        <f t="shared" si="575"/>
        <v>&lt;177 micron (NGR)</v>
      </c>
      <c r="L3637">
        <v>189</v>
      </c>
      <c r="M3637" t="s">
        <v>197</v>
      </c>
      <c r="N3637">
        <v>3636</v>
      </c>
      <c r="O3637">
        <v>2</v>
      </c>
    </row>
    <row r="3638" spans="1:15" x14ac:dyDescent="0.3">
      <c r="A3638" t="s">
        <v>13870</v>
      </c>
      <c r="B3638" t="s">
        <v>13871</v>
      </c>
      <c r="C3638" s="1" t="str">
        <f t="shared" si="569"/>
        <v>21:0161</v>
      </c>
      <c r="D3638" s="1" t="str">
        <f t="shared" si="573"/>
        <v>21:0087</v>
      </c>
      <c r="E3638" t="s">
        <v>13872</v>
      </c>
      <c r="F3638" t="s">
        <v>13873</v>
      </c>
      <c r="H3638">
        <v>55.637503000000002</v>
      </c>
      <c r="I3638">
        <v>-104.3586765</v>
      </c>
      <c r="J3638" s="1" t="str">
        <f t="shared" si="574"/>
        <v>NGR lake sediment grab sample</v>
      </c>
      <c r="K3638" s="1" t="str">
        <f t="shared" si="575"/>
        <v>&lt;177 micron (NGR)</v>
      </c>
      <c r="L3638">
        <v>190</v>
      </c>
      <c r="M3638" t="s">
        <v>19</v>
      </c>
      <c r="N3638">
        <v>3637</v>
      </c>
      <c r="O3638">
        <v>15</v>
      </c>
    </row>
    <row r="3639" spans="1:15" x14ac:dyDescent="0.3">
      <c r="A3639" t="s">
        <v>13874</v>
      </c>
      <c r="B3639" t="s">
        <v>13875</v>
      </c>
      <c r="C3639" s="1" t="str">
        <f t="shared" si="569"/>
        <v>21:0161</v>
      </c>
      <c r="D3639" s="1" t="str">
        <f t="shared" si="573"/>
        <v>21:0087</v>
      </c>
      <c r="E3639" t="s">
        <v>13876</v>
      </c>
      <c r="F3639" t="s">
        <v>13877</v>
      </c>
      <c r="H3639">
        <v>55.629306999999997</v>
      </c>
      <c r="I3639">
        <v>-104.3381629</v>
      </c>
      <c r="J3639" s="1" t="str">
        <f t="shared" si="574"/>
        <v>NGR lake sediment grab sample</v>
      </c>
      <c r="K3639" s="1" t="str">
        <f t="shared" si="575"/>
        <v>&lt;177 micron (NGR)</v>
      </c>
      <c r="L3639">
        <v>190</v>
      </c>
      <c r="M3639" t="s">
        <v>29</v>
      </c>
      <c r="N3639">
        <v>3638</v>
      </c>
      <c r="O3639">
        <v>26</v>
      </c>
    </row>
    <row r="3640" spans="1:15" x14ac:dyDescent="0.3">
      <c r="A3640" t="s">
        <v>13878</v>
      </c>
      <c r="B3640" t="s">
        <v>13879</v>
      </c>
      <c r="C3640" s="1" t="str">
        <f t="shared" si="569"/>
        <v>21:0161</v>
      </c>
      <c r="D3640" s="1" t="str">
        <f t="shared" si="573"/>
        <v>21:0087</v>
      </c>
      <c r="E3640" t="s">
        <v>13880</v>
      </c>
      <c r="F3640" t="s">
        <v>13881</v>
      </c>
      <c r="H3640">
        <v>55.632588400000003</v>
      </c>
      <c r="I3640">
        <v>-104.2825136</v>
      </c>
      <c r="J3640" s="1" t="str">
        <f t="shared" si="574"/>
        <v>NGR lake sediment grab sample</v>
      </c>
      <c r="K3640" s="1" t="str">
        <f t="shared" si="575"/>
        <v>&lt;177 micron (NGR)</v>
      </c>
      <c r="L3640">
        <v>190</v>
      </c>
      <c r="M3640" t="s">
        <v>34</v>
      </c>
      <c r="N3640">
        <v>3639</v>
      </c>
      <c r="O3640">
        <v>31</v>
      </c>
    </row>
    <row r="3641" spans="1:15" x14ac:dyDescent="0.3">
      <c r="A3641" t="s">
        <v>13882</v>
      </c>
      <c r="B3641" t="s">
        <v>13883</v>
      </c>
      <c r="C3641" s="1" t="str">
        <f t="shared" si="569"/>
        <v>21:0161</v>
      </c>
      <c r="D3641" s="1" t="str">
        <f t="shared" si="573"/>
        <v>21:0087</v>
      </c>
      <c r="E3641" t="s">
        <v>13884</v>
      </c>
      <c r="F3641" t="s">
        <v>13885</v>
      </c>
      <c r="H3641">
        <v>55.663070900000001</v>
      </c>
      <c r="I3641">
        <v>-104.2708288</v>
      </c>
      <c r="J3641" s="1" t="str">
        <f t="shared" si="574"/>
        <v>NGR lake sediment grab sample</v>
      </c>
      <c r="K3641" s="1" t="str">
        <f t="shared" si="575"/>
        <v>&lt;177 micron (NGR)</v>
      </c>
      <c r="L3641">
        <v>190</v>
      </c>
      <c r="M3641" t="s">
        <v>39</v>
      </c>
      <c r="N3641">
        <v>3640</v>
      </c>
      <c r="O3641">
        <v>6</v>
      </c>
    </row>
    <row r="3642" spans="1:15" x14ac:dyDescent="0.3">
      <c r="A3642" t="s">
        <v>13886</v>
      </c>
      <c r="B3642" t="s">
        <v>13887</v>
      </c>
      <c r="C3642" s="1" t="str">
        <f t="shared" si="569"/>
        <v>21:0161</v>
      </c>
      <c r="D3642" s="1" t="str">
        <f t="shared" si="573"/>
        <v>21:0087</v>
      </c>
      <c r="E3642" t="s">
        <v>13888</v>
      </c>
      <c r="F3642" t="s">
        <v>13889</v>
      </c>
      <c r="H3642">
        <v>55.6681186</v>
      </c>
      <c r="I3642">
        <v>-104.2150903</v>
      </c>
      <c r="J3642" s="1" t="str">
        <f t="shared" si="574"/>
        <v>NGR lake sediment grab sample</v>
      </c>
      <c r="K3642" s="1" t="str">
        <f t="shared" si="575"/>
        <v>&lt;177 micron (NGR)</v>
      </c>
      <c r="L3642">
        <v>190</v>
      </c>
      <c r="M3642" t="s">
        <v>44</v>
      </c>
      <c r="N3642">
        <v>3641</v>
      </c>
      <c r="O3642">
        <v>16</v>
      </c>
    </row>
    <row r="3643" spans="1:15" x14ac:dyDescent="0.3">
      <c r="A3643" t="s">
        <v>13890</v>
      </c>
      <c r="B3643" t="s">
        <v>13891</v>
      </c>
      <c r="C3643" s="1" t="str">
        <f t="shared" si="569"/>
        <v>21:0161</v>
      </c>
      <c r="D3643" s="1" t="str">
        <f t="shared" si="573"/>
        <v>21:0087</v>
      </c>
      <c r="E3643" t="s">
        <v>13892</v>
      </c>
      <c r="F3643" t="s">
        <v>13893</v>
      </c>
      <c r="H3643">
        <v>55.694153399999998</v>
      </c>
      <c r="I3643">
        <v>-104.21138689999999</v>
      </c>
      <c r="J3643" s="1" t="str">
        <f t="shared" si="574"/>
        <v>NGR lake sediment grab sample</v>
      </c>
      <c r="K3643" s="1" t="str">
        <f t="shared" si="575"/>
        <v>&lt;177 micron (NGR)</v>
      </c>
      <c r="L3643">
        <v>190</v>
      </c>
      <c r="M3643" t="s">
        <v>49</v>
      </c>
      <c r="N3643">
        <v>3642</v>
      </c>
      <c r="O3643">
        <v>48.5</v>
      </c>
    </row>
    <row r="3644" spans="1:15" x14ac:dyDescent="0.3">
      <c r="A3644" t="s">
        <v>13894</v>
      </c>
      <c r="B3644" t="s">
        <v>13895</v>
      </c>
      <c r="C3644" s="1" t="str">
        <f t="shared" si="569"/>
        <v>21:0161</v>
      </c>
      <c r="D3644" s="1" t="str">
        <f t="shared" si="573"/>
        <v>21:0087</v>
      </c>
      <c r="E3644" t="s">
        <v>13896</v>
      </c>
      <c r="F3644" t="s">
        <v>13897</v>
      </c>
      <c r="H3644">
        <v>55.689312899999997</v>
      </c>
      <c r="I3644">
        <v>-104.1589907</v>
      </c>
      <c r="J3644" s="1" t="str">
        <f t="shared" si="574"/>
        <v>NGR lake sediment grab sample</v>
      </c>
      <c r="K3644" s="1" t="str">
        <f t="shared" si="575"/>
        <v>&lt;177 micron (NGR)</v>
      </c>
      <c r="L3644">
        <v>190</v>
      </c>
      <c r="M3644" t="s">
        <v>120</v>
      </c>
      <c r="N3644">
        <v>3643</v>
      </c>
      <c r="O3644">
        <v>7.5</v>
      </c>
    </row>
    <row r="3645" spans="1:15" x14ac:dyDescent="0.3">
      <c r="A3645" t="s">
        <v>13898</v>
      </c>
      <c r="B3645" t="s">
        <v>13899</v>
      </c>
      <c r="C3645" s="1" t="str">
        <f t="shared" si="569"/>
        <v>21:0161</v>
      </c>
      <c r="D3645" s="1" t="str">
        <f>HYPERLINK("http://geochem.nrcan.gc.ca/cdogs/content/svy/svy_e.htm", "")</f>
        <v/>
      </c>
      <c r="G3645" s="1" t="str">
        <f>HYPERLINK("http://geochem.nrcan.gc.ca/cdogs/content/cr_/cr_00001_e.htm", "1")</f>
        <v>1</v>
      </c>
      <c r="J3645" t="s">
        <v>22</v>
      </c>
      <c r="K3645" t="s">
        <v>23</v>
      </c>
      <c r="L3645">
        <v>190</v>
      </c>
      <c r="M3645" t="s">
        <v>24</v>
      </c>
      <c r="N3645">
        <v>3644</v>
      </c>
      <c r="O3645">
        <v>50</v>
      </c>
    </row>
    <row r="3646" spans="1:15" x14ac:dyDescent="0.3">
      <c r="A3646" t="s">
        <v>13900</v>
      </c>
      <c r="B3646" t="s">
        <v>13901</v>
      </c>
      <c r="C3646" s="1" t="str">
        <f t="shared" si="569"/>
        <v>21:0161</v>
      </c>
      <c r="D3646" s="1" t="str">
        <f t="shared" ref="D3646:D3658" si="576">HYPERLINK("http://geochem.nrcan.gc.ca/cdogs/content/svy/svy210087_e.htm", "21:0087")</f>
        <v>21:0087</v>
      </c>
      <c r="E3646" t="s">
        <v>13902</v>
      </c>
      <c r="F3646" t="s">
        <v>13903</v>
      </c>
      <c r="H3646">
        <v>55.728734000000003</v>
      </c>
      <c r="I3646">
        <v>-104.1422202</v>
      </c>
      <c r="J3646" s="1" t="str">
        <f t="shared" ref="J3646:J3658" si="577">HYPERLINK("http://geochem.nrcan.gc.ca/cdogs/content/kwd/kwd020027_e.htm", "NGR lake sediment grab sample")</f>
        <v>NGR lake sediment grab sample</v>
      </c>
      <c r="K3646" s="1" t="str">
        <f t="shared" ref="K3646:K3658" si="578">HYPERLINK("http://geochem.nrcan.gc.ca/cdogs/content/kwd/kwd080006_e.htm", "&lt;177 micron (NGR)")</f>
        <v>&lt;177 micron (NGR)</v>
      </c>
      <c r="L3646">
        <v>190</v>
      </c>
      <c r="M3646" t="s">
        <v>54</v>
      </c>
      <c r="N3646">
        <v>3645</v>
      </c>
      <c r="O3646">
        <v>19</v>
      </c>
    </row>
    <row r="3647" spans="1:15" x14ac:dyDescent="0.3">
      <c r="A3647" t="s">
        <v>13904</v>
      </c>
      <c r="B3647" t="s">
        <v>13905</v>
      </c>
      <c r="C3647" s="1" t="str">
        <f t="shared" si="569"/>
        <v>21:0161</v>
      </c>
      <c r="D3647" s="1" t="str">
        <f t="shared" si="576"/>
        <v>21:0087</v>
      </c>
      <c r="E3647" t="s">
        <v>13906</v>
      </c>
      <c r="F3647" t="s">
        <v>13907</v>
      </c>
      <c r="H3647">
        <v>55.716770199999999</v>
      </c>
      <c r="I3647">
        <v>-104.1026865</v>
      </c>
      <c r="J3647" s="1" t="str">
        <f t="shared" si="577"/>
        <v>NGR lake sediment grab sample</v>
      </c>
      <c r="K3647" s="1" t="str">
        <f t="shared" si="578"/>
        <v>&lt;177 micron (NGR)</v>
      </c>
      <c r="L3647">
        <v>190</v>
      </c>
      <c r="M3647" t="s">
        <v>68</v>
      </c>
      <c r="N3647">
        <v>3646</v>
      </c>
      <c r="O3647">
        <v>50</v>
      </c>
    </row>
    <row r="3648" spans="1:15" x14ac:dyDescent="0.3">
      <c r="A3648" t="s">
        <v>13908</v>
      </c>
      <c r="B3648" t="s">
        <v>13909</v>
      </c>
      <c r="C3648" s="1" t="str">
        <f t="shared" si="569"/>
        <v>21:0161</v>
      </c>
      <c r="D3648" s="1" t="str">
        <f t="shared" si="576"/>
        <v>21:0087</v>
      </c>
      <c r="E3648" t="s">
        <v>13906</v>
      </c>
      <c r="F3648" t="s">
        <v>13910</v>
      </c>
      <c r="H3648">
        <v>55.716770199999999</v>
      </c>
      <c r="I3648">
        <v>-104.1026865</v>
      </c>
      <c r="J3648" s="1" t="str">
        <f t="shared" si="577"/>
        <v>NGR lake sediment grab sample</v>
      </c>
      <c r="K3648" s="1" t="str">
        <f t="shared" si="578"/>
        <v>&lt;177 micron (NGR)</v>
      </c>
      <c r="L3648">
        <v>190</v>
      </c>
      <c r="M3648" t="s">
        <v>72</v>
      </c>
      <c r="N3648">
        <v>3647</v>
      </c>
      <c r="O3648">
        <v>53</v>
      </c>
    </row>
    <row r="3649" spans="1:15" x14ac:dyDescent="0.3">
      <c r="A3649" t="s">
        <v>13911</v>
      </c>
      <c r="B3649" t="s">
        <v>13912</v>
      </c>
      <c r="C3649" s="1" t="str">
        <f t="shared" si="569"/>
        <v>21:0161</v>
      </c>
      <c r="D3649" s="1" t="str">
        <f t="shared" si="576"/>
        <v>21:0087</v>
      </c>
      <c r="E3649" t="s">
        <v>13913</v>
      </c>
      <c r="F3649" t="s">
        <v>13914</v>
      </c>
      <c r="H3649">
        <v>55.773440200000003</v>
      </c>
      <c r="I3649">
        <v>-104.11094970000001</v>
      </c>
      <c r="J3649" s="1" t="str">
        <f t="shared" si="577"/>
        <v>NGR lake sediment grab sample</v>
      </c>
      <c r="K3649" s="1" t="str">
        <f t="shared" si="578"/>
        <v>&lt;177 micron (NGR)</v>
      </c>
      <c r="L3649">
        <v>190</v>
      </c>
      <c r="M3649" t="s">
        <v>59</v>
      </c>
      <c r="N3649">
        <v>3648</v>
      </c>
      <c r="O3649">
        <v>9</v>
      </c>
    </row>
    <row r="3650" spans="1:15" x14ac:dyDescent="0.3">
      <c r="A3650" t="s">
        <v>13915</v>
      </c>
      <c r="B3650" t="s">
        <v>13916</v>
      </c>
      <c r="C3650" s="1" t="str">
        <f t="shared" ref="C3650:C3713" si="579">HYPERLINK("http://geochem.nrcan.gc.ca/cdogs/content/bdl/bdl210161_e.htm", "21:0161")</f>
        <v>21:0161</v>
      </c>
      <c r="D3650" s="1" t="str">
        <f t="shared" si="576"/>
        <v>21:0087</v>
      </c>
      <c r="E3650" t="s">
        <v>13917</v>
      </c>
      <c r="F3650" t="s">
        <v>13918</v>
      </c>
      <c r="H3650">
        <v>55.7757802</v>
      </c>
      <c r="I3650">
        <v>-104.063069</v>
      </c>
      <c r="J3650" s="1" t="str">
        <f t="shared" si="577"/>
        <v>NGR lake sediment grab sample</v>
      </c>
      <c r="K3650" s="1" t="str">
        <f t="shared" si="578"/>
        <v>&lt;177 micron (NGR)</v>
      </c>
      <c r="L3650">
        <v>190</v>
      </c>
      <c r="M3650" t="s">
        <v>105</v>
      </c>
      <c r="N3650">
        <v>3649</v>
      </c>
      <c r="O3650">
        <v>19</v>
      </c>
    </row>
    <row r="3651" spans="1:15" x14ac:dyDescent="0.3">
      <c r="A3651" t="s">
        <v>13919</v>
      </c>
      <c r="B3651" t="s">
        <v>13920</v>
      </c>
      <c r="C3651" s="1" t="str">
        <f t="shared" si="579"/>
        <v>21:0161</v>
      </c>
      <c r="D3651" s="1" t="str">
        <f t="shared" si="576"/>
        <v>21:0087</v>
      </c>
      <c r="E3651" t="s">
        <v>13921</v>
      </c>
      <c r="F3651" t="s">
        <v>13922</v>
      </c>
      <c r="H3651">
        <v>55.7288663</v>
      </c>
      <c r="I3651">
        <v>-104.0387154</v>
      </c>
      <c r="J3651" s="1" t="str">
        <f t="shared" si="577"/>
        <v>NGR lake sediment grab sample</v>
      </c>
      <c r="K3651" s="1" t="str">
        <f t="shared" si="578"/>
        <v>&lt;177 micron (NGR)</v>
      </c>
      <c r="L3651">
        <v>190</v>
      </c>
      <c r="M3651" t="s">
        <v>110</v>
      </c>
      <c r="N3651">
        <v>3650</v>
      </c>
      <c r="O3651">
        <v>43.5</v>
      </c>
    </row>
    <row r="3652" spans="1:15" x14ac:dyDescent="0.3">
      <c r="A3652" t="s">
        <v>13923</v>
      </c>
      <c r="B3652" t="s">
        <v>13924</v>
      </c>
      <c r="C3652" s="1" t="str">
        <f t="shared" si="579"/>
        <v>21:0161</v>
      </c>
      <c r="D3652" s="1" t="str">
        <f t="shared" si="576"/>
        <v>21:0087</v>
      </c>
      <c r="E3652" t="s">
        <v>13925</v>
      </c>
      <c r="F3652" t="s">
        <v>13926</v>
      </c>
      <c r="H3652">
        <v>55.688375399999998</v>
      </c>
      <c r="I3652">
        <v>-104.0317556</v>
      </c>
      <c r="J3652" s="1" t="str">
        <f t="shared" si="577"/>
        <v>NGR lake sediment grab sample</v>
      </c>
      <c r="K3652" s="1" t="str">
        <f t="shared" si="578"/>
        <v>&lt;177 micron (NGR)</v>
      </c>
      <c r="L3652">
        <v>190</v>
      </c>
      <c r="M3652" t="s">
        <v>115</v>
      </c>
      <c r="N3652">
        <v>3651</v>
      </c>
      <c r="O3652">
        <v>62</v>
      </c>
    </row>
    <row r="3653" spans="1:15" x14ac:dyDescent="0.3">
      <c r="A3653" t="s">
        <v>13927</v>
      </c>
      <c r="B3653" t="s">
        <v>13928</v>
      </c>
      <c r="C3653" s="1" t="str">
        <f t="shared" si="579"/>
        <v>21:0161</v>
      </c>
      <c r="D3653" s="1" t="str">
        <f t="shared" si="576"/>
        <v>21:0087</v>
      </c>
      <c r="E3653" t="s">
        <v>13929</v>
      </c>
      <c r="F3653" t="s">
        <v>13930</v>
      </c>
      <c r="H3653">
        <v>55.701450299999998</v>
      </c>
      <c r="I3653">
        <v>-104.0966727</v>
      </c>
      <c r="J3653" s="1" t="str">
        <f t="shared" si="577"/>
        <v>NGR lake sediment grab sample</v>
      </c>
      <c r="K3653" s="1" t="str">
        <f t="shared" si="578"/>
        <v>&lt;177 micron (NGR)</v>
      </c>
      <c r="L3653">
        <v>190</v>
      </c>
      <c r="M3653" t="s">
        <v>176</v>
      </c>
      <c r="N3653">
        <v>3652</v>
      </c>
      <c r="O3653">
        <v>32.5</v>
      </c>
    </row>
    <row r="3654" spans="1:15" x14ac:dyDescent="0.3">
      <c r="A3654" t="s">
        <v>13931</v>
      </c>
      <c r="B3654" t="s">
        <v>13932</v>
      </c>
      <c r="C3654" s="1" t="str">
        <f t="shared" si="579"/>
        <v>21:0161</v>
      </c>
      <c r="D3654" s="1" t="str">
        <f t="shared" si="576"/>
        <v>21:0087</v>
      </c>
      <c r="E3654" t="s">
        <v>13933</v>
      </c>
      <c r="F3654" t="s">
        <v>13934</v>
      </c>
      <c r="H3654">
        <v>55.652685300000002</v>
      </c>
      <c r="I3654">
        <v>-104.0644217</v>
      </c>
      <c r="J3654" s="1" t="str">
        <f t="shared" si="577"/>
        <v>NGR lake sediment grab sample</v>
      </c>
      <c r="K3654" s="1" t="str">
        <f t="shared" si="578"/>
        <v>&lt;177 micron (NGR)</v>
      </c>
      <c r="L3654">
        <v>190</v>
      </c>
      <c r="M3654" t="s">
        <v>183</v>
      </c>
      <c r="N3654">
        <v>3653</v>
      </c>
      <c r="O3654">
        <v>35</v>
      </c>
    </row>
    <row r="3655" spans="1:15" x14ac:dyDescent="0.3">
      <c r="A3655" t="s">
        <v>13935</v>
      </c>
      <c r="B3655" t="s">
        <v>13936</v>
      </c>
      <c r="C3655" s="1" t="str">
        <f t="shared" si="579"/>
        <v>21:0161</v>
      </c>
      <c r="D3655" s="1" t="str">
        <f t="shared" si="576"/>
        <v>21:0087</v>
      </c>
      <c r="E3655" t="s">
        <v>13937</v>
      </c>
      <c r="F3655" t="s">
        <v>13938</v>
      </c>
      <c r="H3655">
        <v>55.646692700000003</v>
      </c>
      <c r="I3655">
        <v>-104.1042896</v>
      </c>
      <c r="J3655" s="1" t="str">
        <f t="shared" si="577"/>
        <v>NGR lake sediment grab sample</v>
      </c>
      <c r="K3655" s="1" t="str">
        <f t="shared" si="578"/>
        <v>&lt;177 micron (NGR)</v>
      </c>
      <c r="L3655">
        <v>190</v>
      </c>
      <c r="M3655" t="s">
        <v>188</v>
      </c>
      <c r="N3655">
        <v>3654</v>
      </c>
      <c r="O3655">
        <v>8.5</v>
      </c>
    </row>
    <row r="3656" spans="1:15" x14ac:dyDescent="0.3">
      <c r="A3656" t="s">
        <v>13939</v>
      </c>
      <c r="B3656" t="s">
        <v>13940</v>
      </c>
      <c r="C3656" s="1" t="str">
        <f t="shared" si="579"/>
        <v>21:0161</v>
      </c>
      <c r="D3656" s="1" t="str">
        <f t="shared" si="576"/>
        <v>21:0087</v>
      </c>
      <c r="E3656" t="s">
        <v>13941</v>
      </c>
      <c r="F3656" t="s">
        <v>13942</v>
      </c>
      <c r="H3656">
        <v>55.660659799999998</v>
      </c>
      <c r="I3656">
        <v>-104.17391120000001</v>
      </c>
      <c r="J3656" s="1" t="str">
        <f t="shared" si="577"/>
        <v>NGR lake sediment grab sample</v>
      </c>
      <c r="K3656" s="1" t="str">
        <f t="shared" si="578"/>
        <v>&lt;177 micron (NGR)</v>
      </c>
      <c r="L3656">
        <v>190</v>
      </c>
      <c r="M3656" t="s">
        <v>193</v>
      </c>
      <c r="N3656">
        <v>3655</v>
      </c>
      <c r="O3656">
        <v>29.5</v>
      </c>
    </row>
    <row r="3657" spans="1:15" x14ac:dyDescent="0.3">
      <c r="A3657" t="s">
        <v>13943</v>
      </c>
      <c r="B3657" t="s">
        <v>13944</v>
      </c>
      <c r="C3657" s="1" t="str">
        <f t="shared" si="579"/>
        <v>21:0161</v>
      </c>
      <c r="D3657" s="1" t="str">
        <f t="shared" si="576"/>
        <v>21:0087</v>
      </c>
      <c r="E3657" t="s">
        <v>13896</v>
      </c>
      <c r="F3657" t="s">
        <v>13945</v>
      </c>
      <c r="H3657">
        <v>55.689312899999997</v>
      </c>
      <c r="I3657">
        <v>-104.1589907</v>
      </c>
      <c r="J3657" s="1" t="str">
        <f t="shared" si="577"/>
        <v>NGR lake sediment grab sample</v>
      </c>
      <c r="K3657" s="1" t="str">
        <f t="shared" si="578"/>
        <v>&lt;177 micron (NGR)</v>
      </c>
      <c r="L3657">
        <v>190</v>
      </c>
      <c r="M3657" t="s">
        <v>197</v>
      </c>
      <c r="N3657">
        <v>3656</v>
      </c>
      <c r="O3657">
        <v>7</v>
      </c>
    </row>
    <row r="3658" spans="1:15" x14ac:dyDescent="0.3">
      <c r="A3658" t="s">
        <v>13946</v>
      </c>
      <c r="B3658" t="s">
        <v>13947</v>
      </c>
      <c r="C3658" s="1" t="str">
        <f t="shared" si="579"/>
        <v>21:0161</v>
      </c>
      <c r="D3658" s="1" t="str">
        <f t="shared" si="576"/>
        <v>21:0087</v>
      </c>
      <c r="E3658" t="s">
        <v>13948</v>
      </c>
      <c r="F3658" t="s">
        <v>13949</v>
      </c>
      <c r="H3658">
        <v>55.630112400000002</v>
      </c>
      <c r="I3658">
        <v>-104.17455390000001</v>
      </c>
      <c r="J3658" s="1" t="str">
        <f t="shared" si="577"/>
        <v>NGR lake sediment grab sample</v>
      </c>
      <c r="K3658" s="1" t="str">
        <f t="shared" si="578"/>
        <v>&lt;177 micron (NGR)</v>
      </c>
      <c r="L3658">
        <v>191</v>
      </c>
      <c r="M3658" t="s">
        <v>19</v>
      </c>
      <c r="N3658">
        <v>3657</v>
      </c>
      <c r="O3658">
        <v>26</v>
      </c>
    </row>
    <row r="3659" spans="1:15" x14ac:dyDescent="0.3">
      <c r="A3659" t="s">
        <v>13950</v>
      </c>
      <c r="B3659" t="s">
        <v>13951</v>
      </c>
      <c r="C3659" s="1" t="str">
        <f t="shared" si="579"/>
        <v>21:0161</v>
      </c>
      <c r="D3659" s="1" t="str">
        <f>HYPERLINK("http://geochem.nrcan.gc.ca/cdogs/content/svy/svy_e.htm", "")</f>
        <v/>
      </c>
      <c r="G3659" s="1" t="str">
        <f>HYPERLINK("http://geochem.nrcan.gc.ca/cdogs/content/cr_/cr_00003_e.htm", "3")</f>
        <v>3</v>
      </c>
      <c r="J3659" t="s">
        <v>22</v>
      </c>
      <c r="K3659" t="s">
        <v>23</v>
      </c>
      <c r="L3659">
        <v>191</v>
      </c>
      <c r="M3659" t="s">
        <v>24</v>
      </c>
      <c r="N3659">
        <v>3658</v>
      </c>
      <c r="O3659">
        <v>14</v>
      </c>
    </row>
    <row r="3660" spans="1:15" x14ac:dyDescent="0.3">
      <c r="A3660" t="s">
        <v>13952</v>
      </c>
      <c r="B3660" t="s">
        <v>13953</v>
      </c>
      <c r="C3660" s="1" t="str">
        <f t="shared" si="579"/>
        <v>21:0161</v>
      </c>
      <c r="D3660" s="1" t="str">
        <f t="shared" ref="D3660:D3694" si="580">HYPERLINK("http://geochem.nrcan.gc.ca/cdogs/content/svy/svy210087_e.htm", "21:0087")</f>
        <v>21:0087</v>
      </c>
      <c r="E3660" t="s">
        <v>13954</v>
      </c>
      <c r="F3660" t="s">
        <v>13955</v>
      </c>
      <c r="H3660">
        <v>55.617794600000003</v>
      </c>
      <c r="I3660">
        <v>-104.214508</v>
      </c>
      <c r="J3660" s="1" t="str">
        <f t="shared" ref="J3660:J3694" si="581">HYPERLINK("http://geochem.nrcan.gc.ca/cdogs/content/kwd/kwd020027_e.htm", "NGR lake sediment grab sample")</f>
        <v>NGR lake sediment grab sample</v>
      </c>
      <c r="K3660" s="1" t="str">
        <f t="shared" ref="K3660:K3694" si="582">HYPERLINK("http://geochem.nrcan.gc.ca/cdogs/content/kwd/kwd080006_e.htm", "&lt;177 micron (NGR)")</f>
        <v>&lt;177 micron (NGR)</v>
      </c>
      <c r="L3660">
        <v>191</v>
      </c>
      <c r="M3660" t="s">
        <v>29</v>
      </c>
      <c r="N3660">
        <v>3659</v>
      </c>
      <c r="O3660">
        <v>16.5</v>
      </c>
    </row>
    <row r="3661" spans="1:15" x14ac:dyDescent="0.3">
      <c r="A3661" t="s">
        <v>13956</v>
      </c>
      <c r="B3661" t="s">
        <v>13957</v>
      </c>
      <c r="C3661" s="1" t="str">
        <f t="shared" si="579"/>
        <v>21:0161</v>
      </c>
      <c r="D3661" s="1" t="str">
        <f t="shared" si="580"/>
        <v>21:0087</v>
      </c>
      <c r="E3661" t="s">
        <v>13958</v>
      </c>
      <c r="F3661" t="s">
        <v>13959</v>
      </c>
      <c r="H3661">
        <v>55.602882600000001</v>
      </c>
      <c r="I3661">
        <v>-104.2735325</v>
      </c>
      <c r="J3661" s="1" t="str">
        <f t="shared" si="581"/>
        <v>NGR lake sediment grab sample</v>
      </c>
      <c r="K3661" s="1" t="str">
        <f t="shared" si="582"/>
        <v>&lt;177 micron (NGR)</v>
      </c>
      <c r="L3661">
        <v>191</v>
      </c>
      <c r="M3661" t="s">
        <v>34</v>
      </c>
      <c r="N3661">
        <v>3660</v>
      </c>
      <c r="O3661">
        <v>28.5</v>
      </c>
    </row>
    <row r="3662" spans="1:15" x14ac:dyDescent="0.3">
      <c r="A3662" t="s">
        <v>13960</v>
      </c>
      <c r="B3662" t="s">
        <v>13961</v>
      </c>
      <c r="C3662" s="1" t="str">
        <f t="shared" si="579"/>
        <v>21:0161</v>
      </c>
      <c r="D3662" s="1" t="str">
        <f t="shared" si="580"/>
        <v>21:0087</v>
      </c>
      <c r="E3662" t="s">
        <v>13962</v>
      </c>
      <c r="F3662" t="s">
        <v>13963</v>
      </c>
      <c r="H3662">
        <v>55.609409599999999</v>
      </c>
      <c r="I3662">
        <v>-104.3146859</v>
      </c>
      <c r="J3662" s="1" t="str">
        <f t="shared" si="581"/>
        <v>NGR lake sediment grab sample</v>
      </c>
      <c r="K3662" s="1" t="str">
        <f t="shared" si="582"/>
        <v>&lt;177 micron (NGR)</v>
      </c>
      <c r="L3662">
        <v>191</v>
      </c>
      <c r="M3662" t="s">
        <v>39</v>
      </c>
      <c r="N3662">
        <v>3661</v>
      </c>
      <c r="O3662">
        <v>46.5</v>
      </c>
    </row>
    <row r="3663" spans="1:15" x14ac:dyDescent="0.3">
      <c r="A3663" t="s">
        <v>13964</v>
      </c>
      <c r="B3663" t="s">
        <v>13965</v>
      </c>
      <c r="C3663" s="1" t="str">
        <f t="shared" si="579"/>
        <v>21:0161</v>
      </c>
      <c r="D3663" s="1" t="str">
        <f t="shared" si="580"/>
        <v>21:0087</v>
      </c>
      <c r="E3663" t="s">
        <v>13966</v>
      </c>
      <c r="F3663" t="s">
        <v>13967</v>
      </c>
      <c r="H3663">
        <v>55.604207799999998</v>
      </c>
      <c r="I3663">
        <v>-104.5496875</v>
      </c>
      <c r="J3663" s="1" t="str">
        <f t="shared" si="581"/>
        <v>NGR lake sediment grab sample</v>
      </c>
      <c r="K3663" s="1" t="str">
        <f t="shared" si="582"/>
        <v>&lt;177 micron (NGR)</v>
      </c>
      <c r="L3663">
        <v>191</v>
      </c>
      <c r="M3663" t="s">
        <v>44</v>
      </c>
      <c r="N3663">
        <v>3662</v>
      </c>
      <c r="O3663">
        <v>17</v>
      </c>
    </row>
    <row r="3664" spans="1:15" x14ac:dyDescent="0.3">
      <c r="A3664" t="s">
        <v>13968</v>
      </c>
      <c r="B3664" t="s">
        <v>13969</v>
      </c>
      <c r="C3664" s="1" t="str">
        <f t="shared" si="579"/>
        <v>21:0161</v>
      </c>
      <c r="D3664" s="1" t="str">
        <f t="shared" si="580"/>
        <v>21:0087</v>
      </c>
      <c r="E3664" t="s">
        <v>13970</v>
      </c>
      <c r="F3664" t="s">
        <v>13971</v>
      </c>
      <c r="H3664">
        <v>55.604947899999999</v>
      </c>
      <c r="I3664">
        <v>-104.50841029999999</v>
      </c>
      <c r="J3664" s="1" t="str">
        <f t="shared" si="581"/>
        <v>NGR lake sediment grab sample</v>
      </c>
      <c r="K3664" s="1" t="str">
        <f t="shared" si="582"/>
        <v>&lt;177 micron (NGR)</v>
      </c>
      <c r="L3664">
        <v>191</v>
      </c>
      <c r="M3664" t="s">
        <v>49</v>
      </c>
      <c r="N3664">
        <v>3663</v>
      </c>
      <c r="O3664">
        <v>61.5</v>
      </c>
    </row>
    <row r="3665" spans="1:15" x14ac:dyDescent="0.3">
      <c r="A3665" t="s">
        <v>13972</v>
      </c>
      <c r="B3665" t="s">
        <v>13973</v>
      </c>
      <c r="C3665" s="1" t="str">
        <f t="shared" si="579"/>
        <v>21:0161</v>
      </c>
      <c r="D3665" s="1" t="str">
        <f t="shared" si="580"/>
        <v>21:0087</v>
      </c>
      <c r="E3665" t="s">
        <v>13974</v>
      </c>
      <c r="F3665" t="s">
        <v>13975</v>
      </c>
      <c r="H3665">
        <v>55.602957699999997</v>
      </c>
      <c r="I3665">
        <v>-104.4624069</v>
      </c>
      <c r="J3665" s="1" t="str">
        <f t="shared" si="581"/>
        <v>NGR lake sediment grab sample</v>
      </c>
      <c r="K3665" s="1" t="str">
        <f t="shared" si="582"/>
        <v>&lt;177 micron (NGR)</v>
      </c>
      <c r="L3665">
        <v>191</v>
      </c>
      <c r="M3665" t="s">
        <v>54</v>
      </c>
      <c r="N3665">
        <v>3664</v>
      </c>
      <c r="O3665">
        <v>31.5</v>
      </c>
    </row>
    <row r="3666" spans="1:15" x14ac:dyDescent="0.3">
      <c r="A3666" t="s">
        <v>13976</v>
      </c>
      <c r="B3666" t="s">
        <v>13977</v>
      </c>
      <c r="C3666" s="1" t="str">
        <f t="shared" si="579"/>
        <v>21:0161</v>
      </c>
      <c r="D3666" s="1" t="str">
        <f t="shared" si="580"/>
        <v>21:0087</v>
      </c>
      <c r="E3666" t="s">
        <v>13978</v>
      </c>
      <c r="F3666" t="s">
        <v>13979</v>
      </c>
      <c r="H3666">
        <v>55.603522400000003</v>
      </c>
      <c r="I3666">
        <v>-104.3909749</v>
      </c>
      <c r="J3666" s="1" t="str">
        <f t="shared" si="581"/>
        <v>NGR lake sediment grab sample</v>
      </c>
      <c r="K3666" s="1" t="str">
        <f t="shared" si="582"/>
        <v>&lt;177 micron (NGR)</v>
      </c>
      <c r="L3666">
        <v>191</v>
      </c>
      <c r="M3666" t="s">
        <v>59</v>
      </c>
      <c r="N3666">
        <v>3665</v>
      </c>
      <c r="O3666">
        <v>19.5</v>
      </c>
    </row>
    <row r="3667" spans="1:15" x14ac:dyDescent="0.3">
      <c r="A3667" t="s">
        <v>13980</v>
      </c>
      <c r="B3667" t="s">
        <v>13981</v>
      </c>
      <c r="C3667" s="1" t="str">
        <f t="shared" si="579"/>
        <v>21:0161</v>
      </c>
      <c r="D3667" s="1" t="str">
        <f t="shared" si="580"/>
        <v>21:0087</v>
      </c>
      <c r="E3667" t="s">
        <v>13982</v>
      </c>
      <c r="F3667" t="s">
        <v>13983</v>
      </c>
      <c r="H3667">
        <v>55.5671897</v>
      </c>
      <c r="I3667">
        <v>-104.31700650000001</v>
      </c>
      <c r="J3667" s="1" t="str">
        <f t="shared" si="581"/>
        <v>NGR lake sediment grab sample</v>
      </c>
      <c r="K3667" s="1" t="str">
        <f t="shared" si="582"/>
        <v>&lt;177 micron (NGR)</v>
      </c>
      <c r="L3667">
        <v>191</v>
      </c>
      <c r="M3667" t="s">
        <v>105</v>
      </c>
      <c r="N3667">
        <v>3666</v>
      </c>
      <c r="O3667">
        <v>57</v>
      </c>
    </row>
    <row r="3668" spans="1:15" x14ac:dyDescent="0.3">
      <c r="A3668" t="s">
        <v>13984</v>
      </c>
      <c r="B3668" t="s">
        <v>13985</v>
      </c>
      <c r="C3668" s="1" t="str">
        <f t="shared" si="579"/>
        <v>21:0161</v>
      </c>
      <c r="D3668" s="1" t="str">
        <f t="shared" si="580"/>
        <v>21:0087</v>
      </c>
      <c r="E3668" t="s">
        <v>13986</v>
      </c>
      <c r="F3668" t="s">
        <v>13987</v>
      </c>
      <c r="H3668">
        <v>55.564266799999999</v>
      </c>
      <c r="I3668">
        <v>-104.2774162</v>
      </c>
      <c r="J3668" s="1" t="str">
        <f t="shared" si="581"/>
        <v>NGR lake sediment grab sample</v>
      </c>
      <c r="K3668" s="1" t="str">
        <f t="shared" si="582"/>
        <v>&lt;177 micron (NGR)</v>
      </c>
      <c r="L3668">
        <v>191</v>
      </c>
      <c r="M3668" t="s">
        <v>110</v>
      </c>
      <c r="N3668">
        <v>3667</v>
      </c>
      <c r="O3668">
        <v>36.5</v>
      </c>
    </row>
    <row r="3669" spans="1:15" x14ac:dyDescent="0.3">
      <c r="A3669" t="s">
        <v>13988</v>
      </c>
      <c r="B3669" t="s">
        <v>13989</v>
      </c>
      <c r="C3669" s="1" t="str">
        <f t="shared" si="579"/>
        <v>21:0161</v>
      </c>
      <c r="D3669" s="1" t="str">
        <f t="shared" si="580"/>
        <v>21:0087</v>
      </c>
      <c r="E3669" t="s">
        <v>13990</v>
      </c>
      <c r="F3669" t="s">
        <v>13991</v>
      </c>
      <c r="H3669">
        <v>55.548479100000002</v>
      </c>
      <c r="I3669">
        <v>-104.19528510000001</v>
      </c>
      <c r="J3669" s="1" t="str">
        <f t="shared" si="581"/>
        <v>NGR lake sediment grab sample</v>
      </c>
      <c r="K3669" s="1" t="str">
        <f t="shared" si="582"/>
        <v>&lt;177 micron (NGR)</v>
      </c>
      <c r="L3669">
        <v>191</v>
      </c>
      <c r="M3669" t="s">
        <v>115</v>
      </c>
      <c r="N3669">
        <v>3668</v>
      </c>
      <c r="O3669">
        <v>32</v>
      </c>
    </row>
    <row r="3670" spans="1:15" x14ac:dyDescent="0.3">
      <c r="A3670" t="s">
        <v>13992</v>
      </c>
      <c r="B3670" t="s">
        <v>13993</v>
      </c>
      <c r="C3670" s="1" t="str">
        <f t="shared" si="579"/>
        <v>21:0161</v>
      </c>
      <c r="D3670" s="1" t="str">
        <f t="shared" si="580"/>
        <v>21:0087</v>
      </c>
      <c r="E3670" t="s">
        <v>13994</v>
      </c>
      <c r="F3670" t="s">
        <v>13995</v>
      </c>
      <c r="H3670">
        <v>55.603429300000002</v>
      </c>
      <c r="I3670">
        <v>-104.21638230000001</v>
      </c>
      <c r="J3670" s="1" t="str">
        <f t="shared" si="581"/>
        <v>NGR lake sediment grab sample</v>
      </c>
      <c r="K3670" s="1" t="str">
        <f t="shared" si="582"/>
        <v>&lt;177 micron (NGR)</v>
      </c>
      <c r="L3670">
        <v>191</v>
      </c>
      <c r="M3670" t="s">
        <v>176</v>
      </c>
      <c r="N3670">
        <v>3669</v>
      </c>
      <c r="O3670">
        <v>36.5</v>
      </c>
    </row>
    <row r="3671" spans="1:15" x14ac:dyDescent="0.3">
      <c r="A3671" t="s">
        <v>13996</v>
      </c>
      <c r="B3671" t="s">
        <v>13997</v>
      </c>
      <c r="C3671" s="1" t="str">
        <f t="shared" si="579"/>
        <v>21:0161</v>
      </c>
      <c r="D3671" s="1" t="str">
        <f t="shared" si="580"/>
        <v>21:0087</v>
      </c>
      <c r="E3671" t="s">
        <v>13998</v>
      </c>
      <c r="F3671" t="s">
        <v>13999</v>
      </c>
      <c r="H3671">
        <v>55.599347299999998</v>
      </c>
      <c r="I3671">
        <v>-104.14345849999999</v>
      </c>
      <c r="J3671" s="1" t="str">
        <f t="shared" si="581"/>
        <v>NGR lake sediment grab sample</v>
      </c>
      <c r="K3671" s="1" t="str">
        <f t="shared" si="582"/>
        <v>&lt;177 micron (NGR)</v>
      </c>
      <c r="L3671">
        <v>191</v>
      </c>
      <c r="M3671" t="s">
        <v>120</v>
      </c>
      <c r="N3671">
        <v>3670</v>
      </c>
      <c r="O3671">
        <v>9.5</v>
      </c>
    </row>
    <row r="3672" spans="1:15" x14ac:dyDescent="0.3">
      <c r="A3672" t="s">
        <v>14000</v>
      </c>
      <c r="B3672" t="s">
        <v>14001</v>
      </c>
      <c r="C3672" s="1" t="str">
        <f t="shared" si="579"/>
        <v>21:0161</v>
      </c>
      <c r="D3672" s="1" t="str">
        <f t="shared" si="580"/>
        <v>21:0087</v>
      </c>
      <c r="E3672" t="s">
        <v>14002</v>
      </c>
      <c r="F3672" t="s">
        <v>14003</v>
      </c>
      <c r="H3672">
        <v>55.608048199999999</v>
      </c>
      <c r="I3672">
        <v>-104.10358309999999</v>
      </c>
      <c r="J3672" s="1" t="str">
        <f t="shared" si="581"/>
        <v>NGR lake sediment grab sample</v>
      </c>
      <c r="K3672" s="1" t="str">
        <f t="shared" si="582"/>
        <v>&lt;177 micron (NGR)</v>
      </c>
      <c r="L3672">
        <v>191</v>
      </c>
      <c r="M3672" t="s">
        <v>183</v>
      </c>
      <c r="N3672">
        <v>3671</v>
      </c>
      <c r="O3672">
        <v>18</v>
      </c>
    </row>
    <row r="3673" spans="1:15" x14ac:dyDescent="0.3">
      <c r="A3673" t="s">
        <v>14004</v>
      </c>
      <c r="B3673" t="s">
        <v>14005</v>
      </c>
      <c r="C3673" s="1" t="str">
        <f t="shared" si="579"/>
        <v>21:0161</v>
      </c>
      <c r="D3673" s="1" t="str">
        <f t="shared" si="580"/>
        <v>21:0087</v>
      </c>
      <c r="E3673" t="s">
        <v>14006</v>
      </c>
      <c r="F3673" t="s">
        <v>14007</v>
      </c>
      <c r="H3673">
        <v>55.623333299999999</v>
      </c>
      <c r="I3673">
        <v>-104.1048223</v>
      </c>
      <c r="J3673" s="1" t="str">
        <f t="shared" si="581"/>
        <v>NGR lake sediment grab sample</v>
      </c>
      <c r="K3673" s="1" t="str">
        <f t="shared" si="582"/>
        <v>&lt;177 micron (NGR)</v>
      </c>
      <c r="L3673">
        <v>191</v>
      </c>
      <c r="M3673" t="s">
        <v>188</v>
      </c>
      <c r="N3673">
        <v>3672</v>
      </c>
      <c r="O3673">
        <v>23</v>
      </c>
    </row>
    <row r="3674" spans="1:15" x14ac:dyDescent="0.3">
      <c r="A3674" t="s">
        <v>14008</v>
      </c>
      <c r="B3674" t="s">
        <v>14009</v>
      </c>
      <c r="C3674" s="1" t="str">
        <f t="shared" si="579"/>
        <v>21:0161</v>
      </c>
      <c r="D3674" s="1" t="str">
        <f t="shared" si="580"/>
        <v>21:0087</v>
      </c>
      <c r="E3674" t="s">
        <v>14010</v>
      </c>
      <c r="F3674" t="s">
        <v>14011</v>
      </c>
      <c r="H3674">
        <v>55.638051699999998</v>
      </c>
      <c r="I3674">
        <v>-104.03140860000001</v>
      </c>
      <c r="J3674" s="1" t="str">
        <f t="shared" si="581"/>
        <v>NGR lake sediment grab sample</v>
      </c>
      <c r="K3674" s="1" t="str">
        <f t="shared" si="582"/>
        <v>&lt;177 micron (NGR)</v>
      </c>
      <c r="L3674">
        <v>191</v>
      </c>
      <c r="M3674" t="s">
        <v>193</v>
      </c>
      <c r="N3674">
        <v>3673</v>
      </c>
      <c r="O3674">
        <v>33</v>
      </c>
    </row>
    <row r="3675" spans="1:15" x14ac:dyDescent="0.3">
      <c r="A3675" t="s">
        <v>14012</v>
      </c>
      <c r="B3675" t="s">
        <v>14013</v>
      </c>
      <c r="C3675" s="1" t="str">
        <f t="shared" si="579"/>
        <v>21:0161</v>
      </c>
      <c r="D3675" s="1" t="str">
        <f t="shared" si="580"/>
        <v>21:0087</v>
      </c>
      <c r="E3675" t="s">
        <v>14014</v>
      </c>
      <c r="F3675" t="s">
        <v>14015</v>
      </c>
      <c r="H3675">
        <v>55.469920299999998</v>
      </c>
      <c r="I3675">
        <v>-104.0197166</v>
      </c>
      <c r="J3675" s="1" t="str">
        <f t="shared" si="581"/>
        <v>NGR lake sediment grab sample</v>
      </c>
      <c r="K3675" s="1" t="str">
        <f t="shared" si="582"/>
        <v>&lt;177 micron (NGR)</v>
      </c>
      <c r="L3675">
        <v>191</v>
      </c>
      <c r="M3675" t="s">
        <v>68</v>
      </c>
      <c r="N3675">
        <v>3674</v>
      </c>
      <c r="O3675">
        <v>19</v>
      </c>
    </row>
    <row r="3676" spans="1:15" x14ac:dyDescent="0.3">
      <c r="A3676" t="s">
        <v>14016</v>
      </c>
      <c r="B3676" t="s">
        <v>14017</v>
      </c>
      <c r="C3676" s="1" t="str">
        <f t="shared" si="579"/>
        <v>21:0161</v>
      </c>
      <c r="D3676" s="1" t="str">
        <f t="shared" si="580"/>
        <v>21:0087</v>
      </c>
      <c r="E3676" t="s">
        <v>14014</v>
      </c>
      <c r="F3676" t="s">
        <v>14018</v>
      </c>
      <c r="H3676">
        <v>55.469920299999998</v>
      </c>
      <c r="I3676">
        <v>-104.0197166</v>
      </c>
      <c r="J3676" s="1" t="str">
        <f t="shared" si="581"/>
        <v>NGR lake sediment grab sample</v>
      </c>
      <c r="K3676" s="1" t="str">
        <f t="shared" si="582"/>
        <v>&lt;177 micron (NGR)</v>
      </c>
      <c r="L3676">
        <v>191</v>
      </c>
      <c r="M3676" t="s">
        <v>72</v>
      </c>
      <c r="N3676">
        <v>3675</v>
      </c>
      <c r="O3676">
        <v>19.5</v>
      </c>
    </row>
    <row r="3677" spans="1:15" x14ac:dyDescent="0.3">
      <c r="A3677" t="s">
        <v>14019</v>
      </c>
      <c r="B3677" t="s">
        <v>14020</v>
      </c>
      <c r="C3677" s="1" t="str">
        <f t="shared" si="579"/>
        <v>21:0161</v>
      </c>
      <c r="D3677" s="1" t="str">
        <f t="shared" si="580"/>
        <v>21:0087</v>
      </c>
      <c r="E3677" t="s">
        <v>13998</v>
      </c>
      <c r="F3677" t="s">
        <v>14021</v>
      </c>
      <c r="H3677">
        <v>55.599347299999998</v>
      </c>
      <c r="I3677">
        <v>-104.14345849999999</v>
      </c>
      <c r="J3677" s="1" t="str">
        <f t="shared" si="581"/>
        <v>NGR lake sediment grab sample</v>
      </c>
      <c r="K3677" s="1" t="str">
        <f t="shared" si="582"/>
        <v>&lt;177 micron (NGR)</v>
      </c>
      <c r="L3677">
        <v>191</v>
      </c>
      <c r="M3677" t="s">
        <v>197</v>
      </c>
      <c r="N3677">
        <v>3676</v>
      </c>
      <c r="O3677">
        <v>10.5</v>
      </c>
    </row>
    <row r="3678" spans="1:15" x14ac:dyDescent="0.3">
      <c r="A3678" t="s">
        <v>14022</v>
      </c>
      <c r="B3678" t="s">
        <v>14023</v>
      </c>
      <c r="C3678" s="1" t="str">
        <f t="shared" si="579"/>
        <v>21:0161</v>
      </c>
      <c r="D3678" s="1" t="str">
        <f t="shared" si="580"/>
        <v>21:0087</v>
      </c>
      <c r="E3678" t="s">
        <v>14024</v>
      </c>
      <c r="F3678" t="s">
        <v>14025</v>
      </c>
      <c r="H3678">
        <v>55.502263800000001</v>
      </c>
      <c r="I3678">
        <v>-104.01891310000001</v>
      </c>
      <c r="J3678" s="1" t="str">
        <f t="shared" si="581"/>
        <v>NGR lake sediment grab sample</v>
      </c>
      <c r="K3678" s="1" t="str">
        <f t="shared" si="582"/>
        <v>&lt;177 micron (NGR)</v>
      </c>
      <c r="L3678">
        <v>192</v>
      </c>
      <c r="M3678" t="s">
        <v>19</v>
      </c>
      <c r="N3678">
        <v>3677</v>
      </c>
      <c r="O3678">
        <v>51</v>
      </c>
    </row>
    <row r="3679" spans="1:15" x14ac:dyDescent="0.3">
      <c r="A3679" t="s">
        <v>14026</v>
      </c>
      <c r="B3679" t="s">
        <v>14027</v>
      </c>
      <c r="C3679" s="1" t="str">
        <f t="shared" si="579"/>
        <v>21:0161</v>
      </c>
      <c r="D3679" s="1" t="str">
        <f t="shared" si="580"/>
        <v>21:0087</v>
      </c>
      <c r="E3679" t="s">
        <v>14028</v>
      </c>
      <c r="F3679" t="s">
        <v>14029</v>
      </c>
      <c r="H3679">
        <v>55.526597099999996</v>
      </c>
      <c r="I3679">
        <v>-104.0278124</v>
      </c>
      <c r="J3679" s="1" t="str">
        <f t="shared" si="581"/>
        <v>NGR lake sediment grab sample</v>
      </c>
      <c r="K3679" s="1" t="str">
        <f t="shared" si="582"/>
        <v>&lt;177 micron (NGR)</v>
      </c>
      <c r="L3679">
        <v>192</v>
      </c>
      <c r="M3679" t="s">
        <v>29</v>
      </c>
      <c r="N3679">
        <v>3678</v>
      </c>
      <c r="O3679">
        <v>30</v>
      </c>
    </row>
    <row r="3680" spans="1:15" x14ac:dyDescent="0.3">
      <c r="A3680" t="s">
        <v>14030</v>
      </c>
      <c r="B3680" t="s">
        <v>14031</v>
      </c>
      <c r="C3680" s="1" t="str">
        <f t="shared" si="579"/>
        <v>21:0161</v>
      </c>
      <c r="D3680" s="1" t="str">
        <f t="shared" si="580"/>
        <v>21:0087</v>
      </c>
      <c r="E3680" t="s">
        <v>14032</v>
      </c>
      <c r="F3680" t="s">
        <v>14033</v>
      </c>
      <c r="H3680">
        <v>55.567874099999997</v>
      </c>
      <c r="I3680">
        <v>-104.02044979999999</v>
      </c>
      <c r="J3680" s="1" t="str">
        <f t="shared" si="581"/>
        <v>NGR lake sediment grab sample</v>
      </c>
      <c r="K3680" s="1" t="str">
        <f t="shared" si="582"/>
        <v>&lt;177 micron (NGR)</v>
      </c>
      <c r="L3680">
        <v>192</v>
      </c>
      <c r="M3680" t="s">
        <v>34</v>
      </c>
      <c r="N3680">
        <v>3679</v>
      </c>
      <c r="O3680">
        <v>11.5</v>
      </c>
    </row>
    <row r="3681" spans="1:15" x14ac:dyDescent="0.3">
      <c r="A3681" t="s">
        <v>14034</v>
      </c>
      <c r="B3681" t="s">
        <v>14035</v>
      </c>
      <c r="C3681" s="1" t="str">
        <f t="shared" si="579"/>
        <v>21:0161</v>
      </c>
      <c r="D3681" s="1" t="str">
        <f t="shared" si="580"/>
        <v>21:0087</v>
      </c>
      <c r="E3681" t="s">
        <v>14036</v>
      </c>
      <c r="F3681" t="s">
        <v>14037</v>
      </c>
      <c r="H3681">
        <v>55.597445499999999</v>
      </c>
      <c r="I3681">
        <v>-104.01019100000001</v>
      </c>
      <c r="J3681" s="1" t="str">
        <f t="shared" si="581"/>
        <v>NGR lake sediment grab sample</v>
      </c>
      <c r="K3681" s="1" t="str">
        <f t="shared" si="582"/>
        <v>&lt;177 micron (NGR)</v>
      </c>
      <c r="L3681">
        <v>192</v>
      </c>
      <c r="M3681" t="s">
        <v>39</v>
      </c>
      <c r="N3681">
        <v>3680</v>
      </c>
      <c r="O3681">
        <v>11.5</v>
      </c>
    </row>
    <row r="3682" spans="1:15" x14ac:dyDescent="0.3">
      <c r="A3682" t="s">
        <v>14038</v>
      </c>
      <c r="B3682" t="s">
        <v>14039</v>
      </c>
      <c r="C3682" s="1" t="str">
        <f t="shared" si="579"/>
        <v>21:0161</v>
      </c>
      <c r="D3682" s="1" t="str">
        <f t="shared" si="580"/>
        <v>21:0087</v>
      </c>
      <c r="E3682" t="s">
        <v>14040</v>
      </c>
      <c r="F3682" t="s">
        <v>14041</v>
      </c>
      <c r="H3682">
        <v>55.596897599999998</v>
      </c>
      <c r="I3682">
        <v>-104.05464069999999</v>
      </c>
      <c r="J3682" s="1" t="str">
        <f t="shared" si="581"/>
        <v>NGR lake sediment grab sample</v>
      </c>
      <c r="K3682" s="1" t="str">
        <f t="shared" si="582"/>
        <v>&lt;177 micron (NGR)</v>
      </c>
      <c r="L3682">
        <v>192</v>
      </c>
      <c r="M3682" t="s">
        <v>44</v>
      </c>
      <c r="N3682">
        <v>3681</v>
      </c>
      <c r="O3682">
        <v>66.5</v>
      </c>
    </row>
    <row r="3683" spans="1:15" x14ac:dyDescent="0.3">
      <c r="A3683" t="s">
        <v>14042</v>
      </c>
      <c r="B3683" t="s">
        <v>14043</v>
      </c>
      <c r="C3683" s="1" t="str">
        <f t="shared" si="579"/>
        <v>21:0161</v>
      </c>
      <c r="D3683" s="1" t="str">
        <f t="shared" si="580"/>
        <v>21:0087</v>
      </c>
      <c r="E3683" t="s">
        <v>14044</v>
      </c>
      <c r="F3683" t="s">
        <v>14045</v>
      </c>
      <c r="H3683">
        <v>55.554768500000002</v>
      </c>
      <c r="I3683">
        <v>-104.0683344</v>
      </c>
      <c r="J3683" s="1" t="str">
        <f t="shared" si="581"/>
        <v>NGR lake sediment grab sample</v>
      </c>
      <c r="K3683" s="1" t="str">
        <f t="shared" si="582"/>
        <v>&lt;177 micron (NGR)</v>
      </c>
      <c r="L3683">
        <v>192</v>
      </c>
      <c r="M3683" t="s">
        <v>49</v>
      </c>
      <c r="N3683">
        <v>3682</v>
      </c>
      <c r="O3683">
        <v>5.5</v>
      </c>
    </row>
    <row r="3684" spans="1:15" x14ac:dyDescent="0.3">
      <c r="A3684" t="s">
        <v>14046</v>
      </c>
      <c r="B3684" t="s">
        <v>14047</v>
      </c>
      <c r="C3684" s="1" t="str">
        <f t="shared" si="579"/>
        <v>21:0161</v>
      </c>
      <c r="D3684" s="1" t="str">
        <f t="shared" si="580"/>
        <v>21:0087</v>
      </c>
      <c r="E3684" t="s">
        <v>14048</v>
      </c>
      <c r="F3684" t="s">
        <v>14049</v>
      </c>
      <c r="H3684">
        <v>55.5324034</v>
      </c>
      <c r="I3684">
        <v>-104.08153780000001</v>
      </c>
      <c r="J3684" s="1" t="str">
        <f t="shared" si="581"/>
        <v>NGR lake sediment grab sample</v>
      </c>
      <c r="K3684" s="1" t="str">
        <f t="shared" si="582"/>
        <v>&lt;177 micron (NGR)</v>
      </c>
      <c r="L3684">
        <v>192</v>
      </c>
      <c r="M3684" t="s">
        <v>54</v>
      </c>
      <c r="N3684">
        <v>3683</v>
      </c>
      <c r="O3684">
        <v>52</v>
      </c>
    </row>
    <row r="3685" spans="1:15" x14ac:dyDescent="0.3">
      <c r="A3685" t="s">
        <v>14050</v>
      </c>
      <c r="B3685" t="s">
        <v>14051</v>
      </c>
      <c r="C3685" s="1" t="str">
        <f t="shared" si="579"/>
        <v>21:0161</v>
      </c>
      <c r="D3685" s="1" t="str">
        <f t="shared" si="580"/>
        <v>21:0087</v>
      </c>
      <c r="E3685" t="s">
        <v>14052</v>
      </c>
      <c r="F3685" t="s">
        <v>14053</v>
      </c>
      <c r="H3685">
        <v>55.503593700000003</v>
      </c>
      <c r="I3685">
        <v>-104.0742922</v>
      </c>
      <c r="J3685" s="1" t="str">
        <f t="shared" si="581"/>
        <v>NGR lake sediment grab sample</v>
      </c>
      <c r="K3685" s="1" t="str">
        <f t="shared" si="582"/>
        <v>&lt;177 micron (NGR)</v>
      </c>
      <c r="L3685">
        <v>192</v>
      </c>
      <c r="M3685" t="s">
        <v>59</v>
      </c>
      <c r="N3685">
        <v>3684</v>
      </c>
      <c r="O3685">
        <v>5.5</v>
      </c>
    </row>
    <row r="3686" spans="1:15" x14ac:dyDescent="0.3">
      <c r="A3686" t="s">
        <v>14054</v>
      </c>
      <c r="B3686" t="s">
        <v>14055</v>
      </c>
      <c r="C3686" s="1" t="str">
        <f t="shared" si="579"/>
        <v>21:0161</v>
      </c>
      <c r="D3686" s="1" t="str">
        <f t="shared" si="580"/>
        <v>21:0087</v>
      </c>
      <c r="E3686" t="s">
        <v>14056</v>
      </c>
      <c r="F3686" t="s">
        <v>14057</v>
      </c>
      <c r="H3686">
        <v>55.511938000000001</v>
      </c>
      <c r="I3686">
        <v>-104.10893470000001</v>
      </c>
      <c r="J3686" s="1" t="str">
        <f t="shared" si="581"/>
        <v>NGR lake sediment grab sample</v>
      </c>
      <c r="K3686" s="1" t="str">
        <f t="shared" si="582"/>
        <v>&lt;177 micron (NGR)</v>
      </c>
      <c r="L3686">
        <v>192</v>
      </c>
      <c r="M3686" t="s">
        <v>105</v>
      </c>
      <c r="N3686">
        <v>3685</v>
      </c>
      <c r="O3686">
        <v>4.5</v>
      </c>
    </row>
    <row r="3687" spans="1:15" x14ac:dyDescent="0.3">
      <c r="A3687" t="s">
        <v>14058</v>
      </c>
      <c r="B3687" t="s">
        <v>14059</v>
      </c>
      <c r="C3687" s="1" t="str">
        <f t="shared" si="579"/>
        <v>21:0161</v>
      </c>
      <c r="D3687" s="1" t="str">
        <f t="shared" si="580"/>
        <v>21:0087</v>
      </c>
      <c r="E3687" t="s">
        <v>14060</v>
      </c>
      <c r="F3687" t="s">
        <v>14061</v>
      </c>
      <c r="H3687">
        <v>55.539982899999998</v>
      </c>
      <c r="I3687">
        <v>-104.1352407</v>
      </c>
      <c r="J3687" s="1" t="str">
        <f t="shared" si="581"/>
        <v>NGR lake sediment grab sample</v>
      </c>
      <c r="K3687" s="1" t="str">
        <f t="shared" si="582"/>
        <v>&lt;177 micron (NGR)</v>
      </c>
      <c r="L3687">
        <v>192</v>
      </c>
      <c r="M3687" t="s">
        <v>110</v>
      </c>
      <c r="N3687">
        <v>3686</v>
      </c>
      <c r="O3687">
        <v>33.5</v>
      </c>
    </row>
    <row r="3688" spans="1:15" x14ac:dyDescent="0.3">
      <c r="A3688" t="s">
        <v>14062</v>
      </c>
      <c r="B3688" t="s">
        <v>14063</v>
      </c>
      <c r="C3688" s="1" t="str">
        <f t="shared" si="579"/>
        <v>21:0161</v>
      </c>
      <c r="D3688" s="1" t="str">
        <f t="shared" si="580"/>
        <v>21:0087</v>
      </c>
      <c r="E3688" t="s">
        <v>14064</v>
      </c>
      <c r="F3688" t="s">
        <v>14065</v>
      </c>
      <c r="H3688">
        <v>55.534779299999997</v>
      </c>
      <c r="I3688">
        <v>-104.16229079999999</v>
      </c>
      <c r="J3688" s="1" t="str">
        <f t="shared" si="581"/>
        <v>NGR lake sediment grab sample</v>
      </c>
      <c r="K3688" s="1" t="str">
        <f t="shared" si="582"/>
        <v>&lt;177 micron (NGR)</v>
      </c>
      <c r="L3688">
        <v>192</v>
      </c>
      <c r="M3688" t="s">
        <v>115</v>
      </c>
      <c r="N3688">
        <v>3687</v>
      </c>
      <c r="O3688">
        <v>47</v>
      </c>
    </row>
    <row r="3689" spans="1:15" x14ac:dyDescent="0.3">
      <c r="A3689" t="s">
        <v>14066</v>
      </c>
      <c r="B3689" t="s">
        <v>14067</v>
      </c>
      <c r="C3689" s="1" t="str">
        <f t="shared" si="579"/>
        <v>21:0161</v>
      </c>
      <c r="D3689" s="1" t="str">
        <f t="shared" si="580"/>
        <v>21:0087</v>
      </c>
      <c r="E3689" t="s">
        <v>14068</v>
      </c>
      <c r="F3689" t="s">
        <v>14069</v>
      </c>
      <c r="H3689">
        <v>55.578514499999997</v>
      </c>
      <c r="I3689">
        <v>-104.1201184</v>
      </c>
      <c r="J3689" s="1" t="str">
        <f t="shared" si="581"/>
        <v>NGR lake sediment grab sample</v>
      </c>
      <c r="K3689" s="1" t="str">
        <f t="shared" si="582"/>
        <v>&lt;177 micron (NGR)</v>
      </c>
      <c r="L3689">
        <v>192</v>
      </c>
      <c r="M3689" t="s">
        <v>68</v>
      </c>
      <c r="N3689">
        <v>3688</v>
      </c>
      <c r="O3689">
        <v>19</v>
      </c>
    </row>
    <row r="3690" spans="1:15" x14ac:dyDescent="0.3">
      <c r="A3690" t="s">
        <v>14070</v>
      </c>
      <c r="B3690" t="s">
        <v>14071</v>
      </c>
      <c r="C3690" s="1" t="str">
        <f t="shared" si="579"/>
        <v>21:0161</v>
      </c>
      <c r="D3690" s="1" t="str">
        <f t="shared" si="580"/>
        <v>21:0087</v>
      </c>
      <c r="E3690" t="s">
        <v>14068</v>
      </c>
      <c r="F3690" t="s">
        <v>14072</v>
      </c>
      <c r="H3690">
        <v>55.578514499999997</v>
      </c>
      <c r="I3690">
        <v>-104.1201184</v>
      </c>
      <c r="J3690" s="1" t="str">
        <f t="shared" si="581"/>
        <v>NGR lake sediment grab sample</v>
      </c>
      <c r="K3690" s="1" t="str">
        <f t="shared" si="582"/>
        <v>&lt;177 micron (NGR)</v>
      </c>
      <c r="L3690">
        <v>192</v>
      </c>
      <c r="M3690" t="s">
        <v>72</v>
      </c>
      <c r="N3690">
        <v>3689</v>
      </c>
      <c r="O3690">
        <v>20.5</v>
      </c>
    </row>
    <row r="3691" spans="1:15" x14ac:dyDescent="0.3">
      <c r="A3691" t="s">
        <v>14073</v>
      </c>
      <c r="B3691" t="s">
        <v>14074</v>
      </c>
      <c r="C3691" s="1" t="str">
        <f t="shared" si="579"/>
        <v>21:0161</v>
      </c>
      <c r="D3691" s="1" t="str">
        <f t="shared" si="580"/>
        <v>21:0087</v>
      </c>
      <c r="E3691" t="s">
        <v>14075</v>
      </c>
      <c r="F3691" t="s">
        <v>14076</v>
      </c>
      <c r="H3691">
        <v>55.567284000000001</v>
      </c>
      <c r="I3691">
        <v>-104.1853863</v>
      </c>
      <c r="J3691" s="1" t="str">
        <f t="shared" si="581"/>
        <v>NGR lake sediment grab sample</v>
      </c>
      <c r="K3691" s="1" t="str">
        <f t="shared" si="582"/>
        <v>&lt;177 micron (NGR)</v>
      </c>
      <c r="L3691">
        <v>192</v>
      </c>
      <c r="M3691" t="s">
        <v>176</v>
      </c>
      <c r="N3691">
        <v>3690</v>
      </c>
      <c r="O3691">
        <v>39</v>
      </c>
    </row>
    <row r="3692" spans="1:15" x14ac:dyDescent="0.3">
      <c r="A3692" t="s">
        <v>14077</v>
      </c>
      <c r="B3692" t="s">
        <v>14078</v>
      </c>
      <c r="C3692" s="1" t="str">
        <f t="shared" si="579"/>
        <v>21:0161</v>
      </c>
      <c r="D3692" s="1" t="str">
        <f t="shared" si="580"/>
        <v>21:0087</v>
      </c>
      <c r="E3692" t="s">
        <v>14079</v>
      </c>
      <c r="F3692" t="s">
        <v>14080</v>
      </c>
      <c r="H3692">
        <v>55.631903999999999</v>
      </c>
      <c r="I3692">
        <v>-105.1465821</v>
      </c>
      <c r="J3692" s="1" t="str">
        <f t="shared" si="581"/>
        <v>NGR lake sediment grab sample</v>
      </c>
      <c r="K3692" s="1" t="str">
        <f t="shared" si="582"/>
        <v>&lt;177 micron (NGR)</v>
      </c>
      <c r="L3692">
        <v>192</v>
      </c>
      <c r="M3692" t="s">
        <v>183</v>
      </c>
      <c r="N3692">
        <v>3691</v>
      </c>
      <c r="O3692">
        <v>21</v>
      </c>
    </row>
    <row r="3693" spans="1:15" x14ac:dyDescent="0.3">
      <c r="A3693" t="s">
        <v>14081</v>
      </c>
      <c r="B3693" t="s">
        <v>14082</v>
      </c>
      <c r="C3693" s="1" t="str">
        <f t="shared" si="579"/>
        <v>21:0161</v>
      </c>
      <c r="D3693" s="1" t="str">
        <f t="shared" si="580"/>
        <v>21:0087</v>
      </c>
      <c r="E3693" t="s">
        <v>14083</v>
      </c>
      <c r="F3693" t="s">
        <v>14084</v>
      </c>
      <c r="H3693">
        <v>55.605813900000001</v>
      </c>
      <c r="I3693">
        <v>-105.17188059999999</v>
      </c>
      <c r="J3693" s="1" t="str">
        <f t="shared" si="581"/>
        <v>NGR lake sediment grab sample</v>
      </c>
      <c r="K3693" s="1" t="str">
        <f t="shared" si="582"/>
        <v>&lt;177 micron (NGR)</v>
      </c>
      <c r="L3693">
        <v>192</v>
      </c>
      <c r="M3693" t="s">
        <v>120</v>
      </c>
      <c r="N3693">
        <v>3692</v>
      </c>
      <c r="O3693">
        <v>11</v>
      </c>
    </row>
    <row r="3694" spans="1:15" x14ac:dyDescent="0.3">
      <c r="A3694" t="s">
        <v>14085</v>
      </c>
      <c r="B3694" t="s">
        <v>14086</v>
      </c>
      <c r="C3694" s="1" t="str">
        <f t="shared" si="579"/>
        <v>21:0161</v>
      </c>
      <c r="D3694" s="1" t="str">
        <f t="shared" si="580"/>
        <v>21:0087</v>
      </c>
      <c r="E3694" t="s">
        <v>14087</v>
      </c>
      <c r="F3694" t="s">
        <v>14088</v>
      </c>
      <c r="H3694">
        <v>55.571669700000001</v>
      </c>
      <c r="I3694">
        <v>-105.1717311</v>
      </c>
      <c r="J3694" s="1" t="str">
        <f t="shared" si="581"/>
        <v>NGR lake sediment grab sample</v>
      </c>
      <c r="K3694" s="1" t="str">
        <f t="shared" si="582"/>
        <v>&lt;177 micron (NGR)</v>
      </c>
      <c r="L3694">
        <v>192</v>
      </c>
      <c r="M3694" t="s">
        <v>188</v>
      </c>
      <c r="N3694">
        <v>3693</v>
      </c>
      <c r="O3694">
        <v>27.5</v>
      </c>
    </row>
    <row r="3695" spans="1:15" x14ac:dyDescent="0.3">
      <c r="A3695" t="s">
        <v>14089</v>
      </c>
      <c r="B3695" t="s">
        <v>14090</v>
      </c>
      <c r="C3695" s="1" t="str">
        <f t="shared" si="579"/>
        <v>21:0161</v>
      </c>
      <c r="D3695" s="1" t="str">
        <f>HYPERLINK("http://geochem.nrcan.gc.ca/cdogs/content/svy/svy_e.htm", "")</f>
        <v/>
      </c>
      <c r="G3695" s="1" t="str">
        <f>HYPERLINK("http://geochem.nrcan.gc.ca/cdogs/content/cr_/cr_00002_e.htm", "2")</f>
        <v>2</v>
      </c>
      <c r="J3695" t="s">
        <v>22</v>
      </c>
      <c r="K3695" t="s">
        <v>23</v>
      </c>
      <c r="L3695">
        <v>192</v>
      </c>
      <c r="M3695" t="s">
        <v>24</v>
      </c>
      <c r="N3695">
        <v>3694</v>
      </c>
      <c r="O3695">
        <v>16.5</v>
      </c>
    </row>
    <row r="3696" spans="1:15" x14ac:dyDescent="0.3">
      <c r="A3696" t="s">
        <v>14091</v>
      </c>
      <c r="B3696" t="s">
        <v>14092</v>
      </c>
      <c r="C3696" s="1" t="str">
        <f t="shared" si="579"/>
        <v>21:0161</v>
      </c>
      <c r="D3696" s="1" t="str">
        <f t="shared" ref="D3696:D3703" si="583">HYPERLINK("http://geochem.nrcan.gc.ca/cdogs/content/svy/svy210087_e.htm", "21:0087")</f>
        <v>21:0087</v>
      </c>
      <c r="E3696" t="s">
        <v>14093</v>
      </c>
      <c r="F3696" t="s">
        <v>14094</v>
      </c>
      <c r="H3696">
        <v>55.537529300000003</v>
      </c>
      <c r="I3696">
        <v>-105.16841340000001</v>
      </c>
      <c r="J3696" s="1" t="str">
        <f t="shared" ref="J3696:J3703" si="584">HYPERLINK("http://geochem.nrcan.gc.ca/cdogs/content/kwd/kwd020027_e.htm", "NGR lake sediment grab sample")</f>
        <v>NGR lake sediment grab sample</v>
      </c>
      <c r="K3696" s="1" t="str">
        <f t="shared" ref="K3696:K3703" si="585">HYPERLINK("http://geochem.nrcan.gc.ca/cdogs/content/kwd/kwd080006_e.htm", "&lt;177 micron (NGR)")</f>
        <v>&lt;177 micron (NGR)</v>
      </c>
      <c r="L3696">
        <v>192</v>
      </c>
      <c r="M3696" t="s">
        <v>193</v>
      </c>
      <c r="N3696">
        <v>3695</v>
      </c>
      <c r="O3696">
        <v>32.5</v>
      </c>
    </row>
    <row r="3697" spans="1:15" x14ac:dyDescent="0.3">
      <c r="A3697" t="s">
        <v>14095</v>
      </c>
      <c r="B3697" t="s">
        <v>14096</v>
      </c>
      <c r="C3697" s="1" t="str">
        <f t="shared" si="579"/>
        <v>21:0161</v>
      </c>
      <c r="D3697" s="1" t="str">
        <f t="shared" si="583"/>
        <v>21:0087</v>
      </c>
      <c r="E3697" t="s">
        <v>14083</v>
      </c>
      <c r="F3697" t="s">
        <v>14097</v>
      </c>
      <c r="H3697">
        <v>55.605813900000001</v>
      </c>
      <c r="I3697">
        <v>-105.17188059999999</v>
      </c>
      <c r="J3697" s="1" t="str">
        <f t="shared" si="584"/>
        <v>NGR lake sediment grab sample</v>
      </c>
      <c r="K3697" s="1" t="str">
        <f t="shared" si="585"/>
        <v>&lt;177 micron (NGR)</v>
      </c>
      <c r="L3697">
        <v>192</v>
      </c>
      <c r="M3697" t="s">
        <v>197</v>
      </c>
      <c r="N3697">
        <v>3696</v>
      </c>
      <c r="O3697">
        <v>10</v>
      </c>
    </row>
    <row r="3698" spans="1:15" x14ac:dyDescent="0.3">
      <c r="A3698" t="s">
        <v>14098</v>
      </c>
      <c r="B3698" t="s">
        <v>14099</v>
      </c>
      <c r="C3698" s="1" t="str">
        <f t="shared" si="579"/>
        <v>21:0161</v>
      </c>
      <c r="D3698" s="1" t="str">
        <f t="shared" si="583"/>
        <v>21:0087</v>
      </c>
      <c r="E3698" t="s">
        <v>14100</v>
      </c>
      <c r="F3698" t="s">
        <v>14101</v>
      </c>
      <c r="H3698">
        <v>55.503399000000002</v>
      </c>
      <c r="I3698">
        <v>-105.1571857</v>
      </c>
      <c r="J3698" s="1" t="str">
        <f t="shared" si="584"/>
        <v>NGR lake sediment grab sample</v>
      </c>
      <c r="K3698" s="1" t="str">
        <f t="shared" si="585"/>
        <v>&lt;177 micron (NGR)</v>
      </c>
      <c r="L3698">
        <v>193</v>
      </c>
      <c r="M3698" t="s">
        <v>120</v>
      </c>
      <c r="N3698">
        <v>3697</v>
      </c>
      <c r="O3698">
        <v>17</v>
      </c>
    </row>
    <row r="3699" spans="1:15" x14ac:dyDescent="0.3">
      <c r="A3699" t="s">
        <v>14102</v>
      </c>
      <c r="B3699" t="s">
        <v>14103</v>
      </c>
      <c r="C3699" s="1" t="str">
        <f t="shared" si="579"/>
        <v>21:0161</v>
      </c>
      <c r="D3699" s="1" t="str">
        <f t="shared" si="583"/>
        <v>21:0087</v>
      </c>
      <c r="E3699" t="s">
        <v>14104</v>
      </c>
      <c r="F3699" t="s">
        <v>14105</v>
      </c>
      <c r="H3699">
        <v>55.465635499999998</v>
      </c>
      <c r="I3699">
        <v>-105.17443350000001</v>
      </c>
      <c r="J3699" s="1" t="str">
        <f t="shared" si="584"/>
        <v>NGR lake sediment grab sample</v>
      </c>
      <c r="K3699" s="1" t="str">
        <f t="shared" si="585"/>
        <v>&lt;177 micron (NGR)</v>
      </c>
      <c r="L3699">
        <v>193</v>
      </c>
      <c r="M3699" t="s">
        <v>19</v>
      </c>
      <c r="N3699">
        <v>3698</v>
      </c>
      <c r="O3699">
        <v>25.5</v>
      </c>
    </row>
    <row r="3700" spans="1:15" x14ac:dyDescent="0.3">
      <c r="A3700" t="s">
        <v>14106</v>
      </c>
      <c r="B3700" t="s">
        <v>14107</v>
      </c>
      <c r="C3700" s="1" t="str">
        <f t="shared" si="579"/>
        <v>21:0161</v>
      </c>
      <c r="D3700" s="1" t="str">
        <f t="shared" si="583"/>
        <v>21:0087</v>
      </c>
      <c r="E3700" t="s">
        <v>14108</v>
      </c>
      <c r="F3700" t="s">
        <v>14109</v>
      </c>
      <c r="H3700">
        <v>55.452190299999998</v>
      </c>
      <c r="I3700">
        <v>-105.14907650000001</v>
      </c>
      <c r="J3700" s="1" t="str">
        <f t="shared" si="584"/>
        <v>NGR lake sediment grab sample</v>
      </c>
      <c r="K3700" s="1" t="str">
        <f t="shared" si="585"/>
        <v>&lt;177 micron (NGR)</v>
      </c>
      <c r="L3700">
        <v>193</v>
      </c>
      <c r="M3700" t="s">
        <v>29</v>
      </c>
      <c r="N3700">
        <v>3699</v>
      </c>
      <c r="O3700">
        <v>22.5</v>
      </c>
    </row>
    <row r="3701" spans="1:15" x14ac:dyDescent="0.3">
      <c r="A3701" t="s">
        <v>14110</v>
      </c>
      <c r="B3701" t="s">
        <v>14111</v>
      </c>
      <c r="C3701" s="1" t="str">
        <f t="shared" si="579"/>
        <v>21:0161</v>
      </c>
      <c r="D3701" s="1" t="str">
        <f t="shared" si="583"/>
        <v>21:0087</v>
      </c>
      <c r="E3701" t="s">
        <v>14112</v>
      </c>
      <c r="F3701" t="s">
        <v>14113</v>
      </c>
      <c r="H3701">
        <v>55.4493814</v>
      </c>
      <c r="I3701">
        <v>-105.2233726</v>
      </c>
      <c r="J3701" s="1" t="str">
        <f t="shared" si="584"/>
        <v>NGR lake sediment grab sample</v>
      </c>
      <c r="K3701" s="1" t="str">
        <f t="shared" si="585"/>
        <v>&lt;177 micron (NGR)</v>
      </c>
      <c r="L3701">
        <v>193</v>
      </c>
      <c r="M3701" t="s">
        <v>34</v>
      </c>
      <c r="N3701">
        <v>3700</v>
      </c>
      <c r="O3701">
        <v>33.5</v>
      </c>
    </row>
    <row r="3702" spans="1:15" x14ac:dyDescent="0.3">
      <c r="A3702" t="s">
        <v>14114</v>
      </c>
      <c r="B3702" t="s">
        <v>14115</v>
      </c>
      <c r="C3702" s="1" t="str">
        <f t="shared" si="579"/>
        <v>21:0161</v>
      </c>
      <c r="D3702" s="1" t="str">
        <f t="shared" si="583"/>
        <v>21:0087</v>
      </c>
      <c r="E3702" t="s">
        <v>14116</v>
      </c>
      <c r="F3702" t="s">
        <v>14117</v>
      </c>
      <c r="H3702">
        <v>55.436715900000003</v>
      </c>
      <c r="I3702">
        <v>-105.2659742</v>
      </c>
      <c r="J3702" s="1" t="str">
        <f t="shared" si="584"/>
        <v>NGR lake sediment grab sample</v>
      </c>
      <c r="K3702" s="1" t="str">
        <f t="shared" si="585"/>
        <v>&lt;177 micron (NGR)</v>
      </c>
      <c r="L3702">
        <v>193</v>
      </c>
      <c r="M3702" t="s">
        <v>39</v>
      </c>
      <c r="N3702">
        <v>3701</v>
      </c>
      <c r="O3702">
        <v>24</v>
      </c>
    </row>
    <row r="3703" spans="1:15" x14ac:dyDescent="0.3">
      <c r="A3703" t="s">
        <v>14118</v>
      </c>
      <c r="B3703" t="s">
        <v>14119</v>
      </c>
      <c r="C3703" s="1" t="str">
        <f t="shared" si="579"/>
        <v>21:0161</v>
      </c>
      <c r="D3703" s="1" t="str">
        <f t="shared" si="583"/>
        <v>21:0087</v>
      </c>
      <c r="E3703" t="s">
        <v>14120</v>
      </c>
      <c r="F3703" t="s">
        <v>14121</v>
      </c>
      <c r="H3703">
        <v>55.436553400000001</v>
      </c>
      <c r="I3703">
        <v>-105.3323534</v>
      </c>
      <c r="J3703" s="1" t="str">
        <f t="shared" si="584"/>
        <v>NGR lake sediment grab sample</v>
      </c>
      <c r="K3703" s="1" t="str">
        <f t="shared" si="585"/>
        <v>&lt;177 micron (NGR)</v>
      </c>
      <c r="L3703">
        <v>193</v>
      </c>
      <c r="M3703" t="s">
        <v>44</v>
      </c>
      <c r="N3703">
        <v>3702</v>
      </c>
      <c r="O3703">
        <v>10</v>
      </c>
    </row>
    <row r="3704" spans="1:15" x14ac:dyDescent="0.3">
      <c r="A3704" t="s">
        <v>14122</v>
      </c>
      <c r="B3704" t="s">
        <v>14123</v>
      </c>
      <c r="C3704" s="1" t="str">
        <f t="shared" si="579"/>
        <v>21:0161</v>
      </c>
      <c r="D3704" s="1" t="str">
        <f>HYPERLINK("http://geochem.nrcan.gc.ca/cdogs/content/svy/svy_e.htm", "")</f>
        <v/>
      </c>
      <c r="G3704" s="1" t="str">
        <f>HYPERLINK("http://geochem.nrcan.gc.ca/cdogs/content/cr_/cr_00002_e.htm", "2")</f>
        <v>2</v>
      </c>
      <c r="J3704" t="s">
        <v>22</v>
      </c>
      <c r="K3704" t="s">
        <v>23</v>
      </c>
      <c r="L3704">
        <v>193</v>
      </c>
      <c r="M3704" t="s">
        <v>24</v>
      </c>
      <c r="N3704">
        <v>3703</v>
      </c>
      <c r="O3704">
        <v>15.5</v>
      </c>
    </row>
    <row r="3705" spans="1:15" x14ac:dyDescent="0.3">
      <c r="A3705" t="s">
        <v>14124</v>
      </c>
      <c r="B3705" t="s">
        <v>14125</v>
      </c>
      <c r="C3705" s="1" t="str">
        <f t="shared" si="579"/>
        <v>21:0161</v>
      </c>
      <c r="D3705" s="1" t="str">
        <f t="shared" ref="D3705:D3731" si="586">HYPERLINK("http://geochem.nrcan.gc.ca/cdogs/content/svy/svy210087_e.htm", "21:0087")</f>
        <v>21:0087</v>
      </c>
      <c r="E3705" t="s">
        <v>14126</v>
      </c>
      <c r="F3705" t="s">
        <v>14127</v>
      </c>
      <c r="H3705">
        <v>55.432821099999998</v>
      </c>
      <c r="I3705">
        <v>-105.37973220000001</v>
      </c>
      <c r="J3705" s="1" t="str">
        <f t="shared" ref="J3705:J3731" si="587">HYPERLINK("http://geochem.nrcan.gc.ca/cdogs/content/kwd/kwd020027_e.htm", "NGR lake sediment grab sample")</f>
        <v>NGR lake sediment grab sample</v>
      </c>
      <c r="K3705" s="1" t="str">
        <f t="shared" ref="K3705:K3731" si="588">HYPERLINK("http://geochem.nrcan.gc.ca/cdogs/content/kwd/kwd080006_e.htm", "&lt;177 micron (NGR)")</f>
        <v>&lt;177 micron (NGR)</v>
      </c>
      <c r="L3705">
        <v>193</v>
      </c>
      <c r="M3705" t="s">
        <v>49</v>
      </c>
      <c r="N3705">
        <v>3704</v>
      </c>
      <c r="O3705">
        <v>19.5</v>
      </c>
    </row>
    <row r="3706" spans="1:15" x14ac:dyDescent="0.3">
      <c r="A3706" t="s">
        <v>14128</v>
      </c>
      <c r="B3706" t="s">
        <v>14129</v>
      </c>
      <c r="C3706" s="1" t="str">
        <f t="shared" si="579"/>
        <v>21:0161</v>
      </c>
      <c r="D3706" s="1" t="str">
        <f t="shared" si="586"/>
        <v>21:0087</v>
      </c>
      <c r="E3706" t="s">
        <v>14130</v>
      </c>
      <c r="F3706" t="s">
        <v>14131</v>
      </c>
      <c r="H3706">
        <v>55.411250699999997</v>
      </c>
      <c r="I3706">
        <v>-105.3811048</v>
      </c>
      <c r="J3706" s="1" t="str">
        <f t="shared" si="587"/>
        <v>NGR lake sediment grab sample</v>
      </c>
      <c r="K3706" s="1" t="str">
        <f t="shared" si="588"/>
        <v>&lt;177 micron (NGR)</v>
      </c>
      <c r="L3706">
        <v>193</v>
      </c>
      <c r="M3706" t="s">
        <v>54</v>
      </c>
      <c r="N3706">
        <v>3705</v>
      </c>
      <c r="O3706">
        <v>8</v>
      </c>
    </row>
    <row r="3707" spans="1:15" x14ac:dyDescent="0.3">
      <c r="A3707" t="s">
        <v>14132</v>
      </c>
      <c r="B3707" t="s">
        <v>14133</v>
      </c>
      <c r="C3707" s="1" t="str">
        <f t="shared" si="579"/>
        <v>21:0161</v>
      </c>
      <c r="D3707" s="1" t="str">
        <f t="shared" si="586"/>
        <v>21:0087</v>
      </c>
      <c r="E3707" t="s">
        <v>14134</v>
      </c>
      <c r="F3707" t="s">
        <v>14135</v>
      </c>
      <c r="H3707">
        <v>55.419208300000001</v>
      </c>
      <c r="I3707">
        <v>-105.4206764</v>
      </c>
      <c r="J3707" s="1" t="str">
        <f t="shared" si="587"/>
        <v>NGR lake sediment grab sample</v>
      </c>
      <c r="K3707" s="1" t="str">
        <f t="shared" si="588"/>
        <v>&lt;177 micron (NGR)</v>
      </c>
      <c r="L3707">
        <v>193</v>
      </c>
      <c r="M3707" t="s">
        <v>59</v>
      </c>
      <c r="N3707">
        <v>3706</v>
      </c>
      <c r="O3707">
        <v>12.5</v>
      </c>
    </row>
    <row r="3708" spans="1:15" x14ac:dyDescent="0.3">
      <c r="A3708" t="s">
        <v>14136</v>
      </c>
      <c r="B3708" t="s">
        <v>14137</v>
      </c>
      <c r="C3708" s="1" t="str">
        <f t="shared" si="579"/>
        <v>21:0161</v>
      </c>
      <c r="D3708" s="1" t="str">
        <f t="shared" si="586"/>
        <v>21:0087</v>
      </c>
      <c r="E3708" t="s">
        <v>14138</v>
      </c>
      <c r="F3708" t="s">
        <v>14139</v>
      </c>
      <c r="H3708">
        <v>55.396414800000002</v>
      </c>
      <c r="I3708">
        <v>-105.5072737</v>
      </c>
      <c r="J3708" s="1" t="str">
        <f t="shared" si="587"/>
        <v>NGR lake sediment grab sample</v>
      </c>
      <c r="K3708" s="1" t="str">
        <f t="shared" si="588"/>
        <v>&lt;177 micron (NGR)</v>
      </c>
      <c r="L3708">
        <v>193</v>
      </c>
      <c r="M3708" t="s">
        <v>68</v>
      </c>
      <c r="N3708">
        <v>3707</v>
      </c>
      <c r="O3708">
        <v>40.5</v>
      </c>
    </row>
    <row r="3709" spans="1:15" x14ac:dyDescent="0.3">
      <c r="A3709" t="s">
        <v>14140</v>
      </c>
      <c r="B3709" t="s">
        <v>14141</v>
      </c>
      <c r="C3709" s="1" t="str">
        <f t="shared" si="579"/>
        <v>21:0161</v>
      </c>
      <c r="D3709" s="1" t="str">
        <f t="shared" si="586"/>
        <v>21:0087</v>
      </c>
      <c r="E3709" t="s">
        <v>14138</v>
      </c>
      <c r="F3709" t="s">
        <v>14142</v>
      </c>
      <c r="H3709">
        <v>55.396414800000002</v>
      </c>
      <c r="I3709">
        <v>-105.5072737</v>
      </c>
      <c r="J3709" s="1" t="str">
        <f t="shared" si="587"/>
        <v>NGR lake sediment grab sample</v>
      </c>
      <c r="K3709" s="1" t="str">
        <f t="shared" si="588"/>
        <v>&lt;177 micron (NGR)</v>
      </c>
      <c r="L3709">
        <v>193</v>
      </c>
      <c r="M3709" t="s">
        <v>72</v>
      </c>
      <c r="N3709">
        <v>3708</v>
      </c>
      <c r="O3709">
        <v>38</v>
      </c>
    </row>
    <row r="3710" spans="1:15" x14ac:dyDescent="0.3">
      <c r="A3710" t="s">
        <v>14143</v>
      </c>
      <c r="B3710" t="s">
        <v>14144</v>
      </c>
      <c r="C3710" s="1" t="str">
        <f t="shared" si="579"/>
        <v>21:0161</v>
      </c>
      <c r="D3710" s="1" t="str">
        <f t="shared" si="586"/>
        <v>21:0087</v>
      </c>
      <c r="E3710" t="s">
        <v>14145</v>
      </c>
      <c r="F3710" t="s">
        <v>14146</v>
      </c>
      <c r="H3710">
        <v>55.432343500000002</v>
      </c>
      <c r="I3710">
        <v>-105.5108948</v>
      </c>
      <c r="J3710" s="1" t="str">
        <f t="shared" si="587"/>
        <v>NGR lake sediment grab sample</v>
      </c>
      <c r="K3710" s="1" t="str">
        <f t="shared" si="588"/>
        <v>&lt;177 micron (NGR)</v>
      </c>
      <c r="L3710">
        <v>193</v>
      </c>
      <c r="M3710" t="s">
        <v>105</v>
      </c>
      <c r="N3710">
        <v>3709</v>
      </c>
      <c r="O3710">
        <v>38</v>
      </c>
    </row>
    <row r="3711" spans="1:15" x14ac:dyDescent="0.3">
      <c r="A3711" t="s">
        <v>14147</v>
      </c>
      <c r="B3711" t="s">
        <v>14148</v>
      </c>
      <c r="C3711" s="1" t="str">
        <f t="shared" si="579"/>
        <v>21:0161</v>
      </c>
      <c r="D3711" s="1" t="str">
        <f t="shared" si="586"/>
        <v>21:0087</v>
      </c>
      <c r="E3711" t="s">
        <v>14149</v>
      </c>
      <c r="F3711" t="s">
        <v>14150</v>
      </c>
      <c r="H3711">
        <v>55.441954500000001</v>
      </c>
      <c r="I3711">
        <v>-105.5726669</v>
      </c>
      <c r="J3711" s="1" t="str">
        <f t="shared" si="587"/>
        <v>NGR lake sediment grab sample</v>
      </c>
      <c r="K3711" s="1" t="str">
        <f t="shared" si="588"/>
        <v>&lt;177 micron (NGR)</v>
      </c>
      <c r="L3711">
        <v>193</v>
      </c>
      <c r="M3711" t="s">
        <v>110</v>
      </c>
      <c r="N3711">
        <v>3710</v>
      </c>
      <c r="O3711">
        <v>39</v>
      </c>
    </row>
    <row r="3712" spans="1:15" x14ac:dyDescent="0.3">
      <c r="A3712" t="s">
        <v>14151</v>
      </c>
      <c r="B3712" t="s">
        <v>14152</v>
      </c>
      <c r="C3712" s="1" t="str">
        <f t="shared" si="579"/>
        <v>21:0161</v>
      </c>
      <c r="D3712" s="1" t="str">
        <f t="shared" si="586"/>
        <v>21:0087</v>
      </c>
      <c r="E3712" t="s">
        <v>14153</v>
      </c>
      <c r="F3712" t="s">
        <v>14154</v>
      </c>
      <c r="H3712">
        <v>55.448044899999999</v>
      </c>
      <c r="I3712">
        <v>-105.6138603</v>
      </c>
      <c r="J3712" s="1" t="str">
        <f t="shared" si="587"/>
        <v>NGR lake sediment grab sample</v>
      </c>
      <c r="K3712" s="1" t="str">
        <f t="shared" si="588"/>
        <v>&lt;177 micron (NGR)</v>
      </c>
      <c r="L3712">
        <v>193</v>
      </c>
      <c r="M3712" t="s">
        <v>115</v>
      </c>
      <c r="N3712">
        <v>3711</v>
      </c>
      <c r="O3712">
        <v>36.5</v>
      </c>
    </row>
    <row r="3713" spans="1:15" x14ac:dyDescent="0.3">
      <c r="A3713" t="s">
        <v>14155</v>
      </c>
      <c r="B3713" t="s">
        <v>14156</v>
      </c>
      <c r="C3713" s="1" t="str">
        <f t="shared" si="579"/>
        <v>21:0161</v>
      </c>
      <c r="D3713" s="1" t="str">
        <f t="shared" si="586"/>
        <v>21:0087</v>
      </c>
      <c r="E3713" t="s">
        <v>14157</v>
      </c>
      <c r="F3713" t="s">
        <v>14158</v>
      </c>
      <c r="H3713">
        <v>55.464962300000003</v>
      </c>
      <c r="I3713">
        <v>-105.6441743</v>
      </c>
      <c r="J3713" s="1" t="str">
        <f t="shared" si="587"/>
        <v>NGR lake sediment grab sample</v>
      </c>
      <c r="K3713" s="1" t="str">
        <f t="shared" si="588"/>
        <v>&lt;177 micron (NGR)</v>
      </c>
      <c r="L3713">
        <v>193</v>
      </c>
      <c r="M3713" t="s">
        <v>176</v>
      </c>
      <c r="N3713">
        <v>3712</v>
      </c>
      <c r="O3713">
        <v>27</v>
      </c>
    </row>
    <row r="3714" spans="1:15" x14ac:dyDescent="0.3">
      <c r="A3714" t="s">
        <v>14159</v>
      </c>
      <c r="B3714" t="s">
        <v>14160</v>
      </c>
      <c r="C3714" s="1" t="str">
        <f t="shared" ref="C3714:C3777" si="589">HYPERLINK("http://geochem.nrcan.gc.ca/cdogs/content/bdl/bdl210161_e.htm", "21:0161")</f>
        <v>21:0161</v>
      </c>
      <c r="D3714" s="1" t="str">
        <f t="shared" si="586"/>
        <v>21:0087</v>
      </c>
      <c r="E3714" t="s">
        <v>14161</v>
      </c>
      <c r="F3714" t="s">
        <v>14162</v>
      </c>
      <c r="H3714">
        <v>55.475404400000002</v>
      </c>
      <c r="I3714">
        <v>-105.7060463</v>
      </c>
      <c r="J3714" s="1" t="str">
        <f t="shared" si="587"/>
        <v>NGR lake sediment grab sample</v>
      </c>
      <c r="K3714" s="1" t="str">
        <f t="shared" si="588"/>
        <v>&lt;177 micron (NGR)</v>
      </c>
      <c r="L3714">
        <v>193</v>
      </c>
      <c r="M3714" t="s">
        <v>183</v>
      </c>
      <c r="N3714">
        <v>3713</v>
      </c>
      <c r="O3714">
        <v>43</v>
      </c>
    </row>
    <row r="3715" spans="1:15" x14ac:dyDescent="0.3">
      <c r="A3715" t="s">
        <v>14163</v>
      </c>
      <c r="B3715" t="s">
        <v>14164</v>
      </c>
      <c r="C3715" s="1" t="str">
        <f t="shared" si="589"/>
        <v>21:0161</v>
      </c>
      <c r="D3715" s="1" t="str">
        <f t="shared" si="586"/>
        <v>21:0087</v>
      </c>
      <c r="E3715" t="s">
        <v>14165</v>
      </c>
      <c r="F3715" t="s">
        <v>14166</v>
      </c>
      <c r="H3715">
        <v>55.472207099999999</v>
      </c>
      <c r="I3715">
        <v>-105.7882524</v>
      </c>
      <c r="J3715" s="1" t="str">
        <f t="shared" si="587"/>
        <v>NGR lake sediment grab sample</v>
      </c>
      <c r="K3715" s="1" t="str">
        <f t="shared" si="588"/>
        <v>&lt;177 micron (NGR)</v>
      </c>
      <c r="L3715">
        <v>193</v>
      </c>
      <c r="M3715" t="s">
        <v>188</v>
      </c>
      <c r="N3715">
        <v>3714</v>
      </c>
      <c r="O3715">
        <v>36</v>
      </c>
    </row>
    <row r="3716" spans="1:15" x14ac:dyDescent="0.3">
      <c r="A3716" t="s">
        <v>14167</v>
      </c>
      <c r="B3716" t="s">
        <v>14168</v>
      </c>
      <c r="C3716" s="1" t="str">
        <f t="shared" si="589"/>
        <v>21:0161</v>
      </c>
      <c r="D3716" s="1" t="str">
        <f t="shared" si="586"/>
        <v>21:0087</v>
      </c>
      <c r="E3716" t="s">
        <v>14169</v>
      </c>
      <c r="F3716" t="s">
        <v>14170</v>
      </c>
      <c r="H3716">
        <v>55.461045499999997</v>
      </c>
      <c r="I3716">
        <v>-105.84496489999999</v>
      </c>
      <c r="J3716" s="1" t="str">
        <f t="shared" si="587"/>
        <v>NGR lake sediment grab sample</v>
      </c>
      <c r="K3716" s="1" t="str">
        <f t="shared" si="588"/>
        <v>&lt;177 micron (NGR)</v>
      </c>
      <c r="L3716">
        <v>193</v>
      </c>
      <c r="M3716" t="s">
        <v>193</v>
      </c>
      <c r="N3716">
        <v>3715</v>
      </c>
      <c r="O3716">
        <v>27.5</v>
      </c>
    </row>
    <row r="3717" spans="1:15" x14ac:dyDescent="0.3">
      <c r="A3717" t="s">
        <v>14171</v>
      </c>
      <c r="B3717" t="s">
        <v>14172</v>
      </c>
      <c r="C3717" s="1" t="str">
        <f t="shared" si="589"/>
        <v>21:0161</v>
      </c>
      <c r="D3717" s="1" t="str">
        <f t="shared" si="586"/>
        <v>21:0087</v>
      </c>
      <c r="E3717" t="s">
        <v>14100</v>
      </c>
      <c r="F3717" t="s">
        <v>14173</v>
      </c>
      <c r="H3717">
        <v>55.503399000000002</v>
      </c>
      <c r="I3717">
        <v>-105.1571857</v>
      </c>
      <c r="J3717" s="1" t="str">
        <f t="shared" si="587"/>
        <v>NGR lake sediment grab sample</v>
      </c>
      <c r="K3717" s="1" t="str">
        <f t="shared" si="588"/>
        <v>&lt;177 micron (NGR)</v>
      </c>
      <c r="L3717">
        <v>193</v>
      </c>
      <c r="M3717" t="s">
        <v>197</v>
      </c>
      <c r="N3717">
        <v>3716</v>
      </c>
      <c r="O3717">
        <v>17.5</v>
      </c>
    </row>
    <row r="3718" spans="1:15" x14ac:dyDescent="0.3">
      <c r="A3718" t="s">
        <v>14174</v>
      </c>
      <c r="B3718" t="s">
        <v>14175</v>
      </c>
      <c r="C3718" s="1" t="str">
        <f t="shared" si="589"/>
        <v>21:0161</v>
      </c>
      <c r="D3718" s="1" t="str">
        <f t="shared" si="586"/>
        <v>21:0087</v>
      </c>
      <c r="E3718" t="s">
        <v>14176</v>
      </c>
      <c r="F3718" t="s">
        <v>14177</v>
      </c>
      <c r="H3718">
        <v>55.478678199999997</v>
      </c>
      <c r="I3718">
        <v>-105.8928095</v>
      </c>
      <c r="J3718" s="1" t="str">
        <f t="shared" si="587"/>
        <v>NGR lake sediment grab sample</v>
      </c>
      <c r="K3718" s="1" t="str">
        <f t="shared" si="588"/>
        <v>&lt;177 micron (NGR)</v>
      </c>
      <c r="L3718">
        <v>194</v>
      </c>
      <c r="M3718" t="s">
        <v>19</v>
      </c>
      <c r="N3718">
        <v>3717</v>
      </c>
      <c r="O3718">
        <v>21</v>
      </c>
    </row>
    <row r="3719" spans="1:15" x14ac:dyDescent="0.3">
      <c r="A3719" t="s">
        <v>14178</v>
      </c>
      <c r="B3719" t="s">
        <v>14179</v>
      </c>
      <c r="C3719" s="1" t="str">
        <f t="shared" si="589"/>
        <v>21:0161</v>
      </c>
      <c r="D3719" s="1" t="str">
        <f t="shared" si="586"/>
        <v>21:0087</v>
      </c>
      <c r="E3719" t="s">
        <v>14180</v>
      </c>
      <c r="F3719" t="s">
        <v>14181</v>
      </c>
      <c r="H3719">
        <v>55.4648824</v>
      </c>
      <c r="I3719">
        <v>-105.9352035</v>
      </c>
      <c r="J3719" s="1" t="str">
        <f t="shared" si="587"/>
        <v>NGR lake sediment grab sample</v>
      </c>
      <c r="K3719" s="1" t="str">
        <f t="shared" si="588"/>
        <v>&lt;177 micron (NGR)</v>
      </c>
      <c r="L3719">
        <v>194</v>
      </c>
      <c r="M3719" t="s">
        <v>29</v>
      </c>
      <c r="N3719">
        <v>3718</v>
      </c>
      <c r="O3719">
        <v>18</v>
      </c>
    </row>
    <row r="3720" spans="1:15" x14ac:dyDescent="0.3">
      <c r="A3720" t="s">
        <v>14182</v>
      </c>
      <c r="B3720" t="s">
        <v>14183</v>
      </c>
      <c r="C3720" s="1" t="str">
        <f t="shared" si="589"/>
        <v>21:0161</v>
      </c>
      <c r="D3720" s="1" t="str">
        <f t="shared" si="586"/>
        <v>21:0087</v>
      </c>
      <c r="E3720" t="s">
        <v>14184</v>
      </c>
      <c r="F3720" t="s">
        <v>14185</v>
      </c>
      <c r="H3720">
        <v>55.4708252</v>
      </c>
      <c r="I3720">
        <v>-105.9796389</v>
      </c>
      <c r="J3720" s="1" t="str">
        <f t="shared" si="587"/>
        <v>NGR lake sediment grab sample</v>
      </c>
      <c r="K3720" s="1" t="str">
        <f t="shared" si="588"/>
        <v>&lt;177 micron (NGR)</v>
      </c>
      <c r="L3720">
        <v>194</v>
      </c>
      <c r="M3720" t="s">
        <v>120</v>
      </c>
      <c r="N3720">
        <v>3719</v>
      </c>
      <c r="O3720">
        <v>19</v>
      </c>
    </row>
    <row r="3721" spans="1:15" x14ac:dyDescent="0.3">
      <c r="A3721" t="s">
        <v>14186</v>
      </c>
      <c r="B3721" t="s">
        <v>14187</v>
      </c>
      <c r="C3721" s="1" t="str">
        <f t="shared" si="589"/>
        <v>21:0161</v>
      </c>
      <c r="D3721" s="1" t="str">
        <f t="shared" si="586"/>
        <v>21:0087</v>
      </c>
      <c r="E3721" t="s">
        <v>14188</v>
      </c>
      <c r="F3721" t="s">
        <v>14189</v>
      </c>
      <c r="H3721">
        <v>55.494197399999997</v>
      </c>
      <c r="I3721">
        <v>-105.9786361</v>
      </c>
      <c r="J3721" s="1" t="str">
        <f t="shared" si="587"/>
        <v>NGR lake sediment grab sample</v>
      </c>
      <c r="K3721" s="1" t="str">
        <f t="shared" si="588"/>
        <v>&lt;177 micron (NGR)</v>
      </c>
      <c r="L3721">
        <v>194</v>
      </c>
      <c r="M3721" t="s">
        <v>34</v>
      </c>
      <c r="N3721">
        <v>3720</v>
      </c>
      <c r="O3721">
        <v>18.5</v>
      </c>
    </row>
    <row r="3722" spans="1:15" x14ac:dyDescent="0.3">
      <c r="A3722" t="s">
        <v>14190</v>
      </c>
      <c r="B3722" t="s">
        <v>14191</v>
      </c>
      <c r="C3722" s="1" t="str">
        <f t="shared" si="589"/>
        <v>21:0161</v>
      </c>
      <c r="D3722" s="1" t="str">
        <f t="shared" si="586"/>
        <v>21:0087</v>
      </c>
      <c r="E3722" t="s">
        <v>14192</v>
      </c>
      <c r="F3722" t="s">
        <v>14193</v>
      </c>
      <c r="H3722">
        <v>55.508906699999997</v>
      </c>
      <c r="I3722">
        <v>-105.93624730000001</v>
      </c>
      <c r="J3722" s="1" t="str">
        <f t="shared" si="587"/>
        <v>NGR lake sediment grab sample</v>
      </c>
      <c r="K3722" s="1" t="str">
        <f t="shared" si="588"/>
        <v>&lt;177 micron (NGR)</v>
      </c>
      <c r="L3722">
        <v>194</v>
      </c>
      <c r="M3722" t="s">
        <v>68</v>
      </c>
      <c r="N3722">
        <v>3721</v>
      </c>
      <c r="O3722">
        <v>29.5</v>
      </c>
    </row>
    <row r="3723" spans="1:15" x14ac:dyDescent="0.3">
      <c r="A3723" t="s">
        <v>14194</v>
      </c>
      <c r="B3723" t="s">
        <v>14195</v>
      </c>
      <c r="C3723" s="1" t="str">
        <f t="shared" si="589"/>
        <v>21:0161</v>
      </c>
      <c r="D3723" s="1" t="str">
        <f t="shared" si="586"/>
        <v>21:0087</v>
      </c>
      <c r="E3723" t="s">
        <v>14192</v>
      </c>
      <c r="F3723" t="s">
        <v>14196</v>
      </c>
      <c r="H3723">
        <v>55.508906699999997</v>
      </c>
      <c r="I3723">
        <v>-105.93624730000001</v>
      </c>
      <c r="J3723" s="1" t="str">
        <f t="shared" si="587"/>
        <v>NGR lake sediment grab sample</v>
      </c>
      <c r="K3723" s="1" t="str">
        <f t="shared" si="588"/>
        <v>&lt;177 micron (NGR)</v>
      </c>
      <c r="L3723">
        <v>194</v>
      </c>
      <c r="M3723" t="s">
        <v>72</v>
      </c>
      <c r="N3723">
        <v>3722</v>
      </c>
      <c r="O3723">
        <v>29.5</v>
      </c>
    </row>
    <row r="3724" spans="1:15" x14ac:dyDescent="0.3">
      <c r="A3724" t="s">
        <v>14197</v>
      </c>
      <c r="B3724" t="s">
        <v>14198</v>
      </c>
      <c r="C3724" s="1" t="str">
        <f t="shared" si="589"/>
        <v>21:0161</v>
      </c>
      <c r="D3724" s="1" t="str">
        <f t="shared" si="586"/>
        <v>21:0087</v>
      </c>
      <c r="E3724" t="s">
        <v>14199</v>
      </c>
      <c r="F3724" t="s">
        <v>14200</v>
      </c>
      <c r="H3724">
        <v>55.4967392</v>
      </c>
      <c r="I3724">
        <v>-105.8805546</v>
      </c>
      <c r="J3724" s="1" t="str">
        <f t="shared" si="587"/>
        <v>NGR lake sediment grab sample</v>
      </c>
      <c r="K3724" s="1" t="str">
        <f t="shared" si="588"/>
        <v>&lt;177 micron (NGR)</v>
      </c>
      <c r="L3724">
        <v>194</v>
      </c>
      <c r="M3724" t="s">
        <v>39</v>
      </c>
      <c r="N3724">
        <v>3723</v>
      </c>
      <c r="O3724">
        <v>39</v>
      </c>
    </row>
    <row r="3725" spans="1:15" x14ac:dyDescent="0.3">
      <c r="A3725" t="s">
        <v>14201</v>
      </c>
      <c r="B3725" t="s">
        <v>14202</v>
      </c>
      <c r="C3725" s="1" t="str">
        <f t="shared" si="589"/>
        <v>21:0161</v>
      </c>
      <c r="D3725" s="1" t="str">
        <f t="shared" si="586"/>
        <v>21:0087</v>
      </c>
      <c r="E3725" t="s">
        <v>14203</v>
      </c>
      <c r="F3725" t="s">
        <v>14204</v>
      </c>
      <c r="H3725">
        <v>55.502397299999998</v>
      </c>
      <c r="I3725">
        <v>-105.8426844</v>
      </c>
      <c r="J3725" s="1" t="str">
        <f t="shared" si="587"/>
        <v>NGR lake sediment grab sample</v>
      </c>
      <c r="K3725" s="1" t="str">
        <f t="shared" si="588"/>
        <v>&lt;177 micron (NGR)</v>
      </c>
      <c r="L3725">
        <v>194</v>
      </c>
      <c r="M3725" t="s">
        <v>44</v>
      </c>
      <c r="N3725">
        <v>3724</v>
      </c>
      <c r="O3725">
        <v>23.5</v>
      </c>
    </row>
    <row r="3726" spans="1:15" x14ac:dyDescent="0.3">
      <c r="A3726" t="s">
        <v>14205</v>
      </c>
      <c r="B3726" t="s">
        <v>14206</v>
      </c>
      <c r="C3726" s="1" t="str">
        <f t="shared" si="589"/>
        <v>21:0161</v>
      </c>
      <c r="D3726" s="1" t="str">
        <f t="shared" si="586"/>
        <v>21:0087</v>
      </c>
      <c r="E3726" t="s">
        <v>14207</v>
      </c>
      <c r="F3726" t="s">
        <v>14208</v>
      </c>
      <c r="H3726">
        <v>55.503694799999998</v>
      </c>
      <c r="I3726">
        <v>-105.7825484</v>
      </c>
      <c r="J3726" s="1" t="str">
        <f t="shared" si="587"/>
        <v>NGR lake sediment grab sample</v>
      </c>
      <c r="K3726" s="1" t="str">
        <f t="shared" si="588"/>
        <v>&lt;177 micron (NGR)</v>
      </c>
      <c r="L3726">
        <v>194</v>
      </c>
      <c r="M3726" t="s">
        <v>49</v>
      </c>
      <c r="N3726">
        <v>3725</v>
      </c>
      <c r="O3726">
        <v>13</v>
      </c>
    </row>
    <row r="3727" spans="1:15" x14ac:dyDescent="0.3">
      <c r="A3727" t="s">
        <v>14209</v>
      </c>
      <c r="B3727" t="s">
        <v>14210</v>
      </c>
      <c r="C3727" s="1" t="str">
        <f t="shared" si="589"/>
        <v>21:0161</v>
      </c>
      <c r="D3727" s="1" t="str">
        <f t="shared" si="586"/>
        <v>21:0087</v>
      </c>
      <c r="E3727" t="s">
        <v>14211</v>
      </c>
      <c r="F3727" t="s">
        <v>14212</v>
      </c>
      <c r="H3727">
        <v>55.5057574</v>
      </c>
      <c r="I3727">
        <v>-105.73983920000001</v>
      </c>
      <c r="J3727" s="1" t="str">
        <f t="shared" si="587"/>
        <v>NGR lake sediment grab sample</v>
      </c>
      <c r="K3727" s="1" t="str">
        <f t="shared" si="588"/>
        <v>&lt;177 micron (NGR)</v>
      </c>
      <c r="L3727">
        <v>194</v>
      </c>
      <c r="M3727" t="s">
        <v>54</v>
      </c>
      <c r="N3727">
        <v>3726</v>
      </c>
      <c r="O3727">
        <v>30.5</v>
      </c>
    </row>
    <row r="3728" spans="1:15" x14ac:dyDescent="0.3">
      <c r="A3728" t="s">
        <v>14213</v>
      </c>
      <c r="B3728" t="s">
        <v>14214</v>
      </c>
      <c r="C3728" s="1" t="str">
        <f t="shared" si="589"/>
        <v>21:0161</v>
      </c>
      <c r="D3728" s="1" t="str">
        <f t="shared" si="586"/>
        <v>21:0087</v>
      </c>
      <c r="E3728" t="s">
        <v>14215</v>
      </c>
      <c r="F3728" t="s">
        <v>14216</v>
      </c>
      <c r="H3728">
        <v>55.505370499999998</v>
      </c>
      <c r="I3728">
        <v>-105.6495836</v>
      </c>
      <c r="J3728" s="1" t="str">
        <f t="shared" si="587"/>
        <v>NGR lake sediment grab sample</v>
      </c>
      <c r="K3728" s="1" t="str">
        <f t="shared" si="588"/>
        <v>&lt;177 micron (NGR)</v>
      </c>
      <c r="L3728">
        <v>194</v>
      </c>
      <c r="M3728" t="s">
        <v>59</v>
      </c>
      <c r="N3728">
        <v>3727</v>
      </c>
      <c r="O3728">
        <v>44.5</v>
      </c>
    </row>
    <row r="3729" spans="1:15" x14ac:dyDescent="0.3">
      <c r="A3729" t="s">
        <v>14217</v>
      </c>
      <c r="B3729" t="s">
        <v>14218</v>
      </c>
      <c r="C3729" s="1" t="str">
        <f t="shared" si="589"/>
        <v>21:0161</v>
      </c>
      <c r="D3729" s="1" t="str">
        <f t="shared" si="586"/>
        <v>21:0087</v>
      </c>
      <c r="E3729" t="s">
        <v>14219</v>
      </c>
      <c r="F3729" t="s">
        <v>14220</v>
      </c>
      <c r="H3729">
        <v>55.505597600000002</v>
      </c>
      <c r="I3729">
        <v>-105.60525560000001</v>
      </c>
      <c r="J3729" s="1" t="str">
        <f t="shared" si="587"/>
        <v>NGR lake sediment grab sample</v>
      </c>
      <c r="K3729" s="1" t="str">
        <f t="shared" si="588"/>
        <v>&lt;177 micron (NGR)</v>
      </c>
      <c r="L3729">
        <v>194</v>
      </c>
      <c r="M3729" t="s">
        <v>105</v>
      </c>
      <c r="N3729">
        <v>3728</v>
      </c>
      <c r="O3729">
        <v>32.5</v>
      </c>
    </row>
    <row r="3730" spans="1:15" x14ac:dyDescent="0.3">
      <c r="A3730" t="s">
        <v>14221</v>
      </c>
      <c r="B3730" t="s">
        <v>14222</v>
      </c>
      <c r="C3730" s="1" t="str">
        <f t="shared" si="589"/>
        <v>21:0161</v>
      </c>
      <c r="D3730" s="1" t="str">
        <f t="shared" si="586"/>
        <v>21:0087</v>
      </c>
      <c r="E3730" t="s">
        <v>14223</v>
      </c>
      <c r="F3730" t="s">
        <v>14224</v>
      </c>
      <c r="H3730">
        <v>55.475086699999999</v>
      </c>
      <c r="I3730">
        <v>-105.5968778</v>
      </c>
      <c r="J3730" s="1" t="str">
        <f t="shared" si="587"/>
        <v>NGR lake sediment grab sample</v>
      </c>
      <c r="K3730" s="1" t="str">
        <f t="shared" si="588"/>
        <v>&lt;177 micron (NGR)</v>
      </c>
      <c r="L3730">
        <v>194</v>
      </c>
      <c r="M3730" t="s">
        <v>110</v>
      </c>
      <c r="N3730">
        <v>3729</v>
      </c>
      <c r="O3730">
        <v>47</v>
      </c>
    </row>
    <row r="3731" spans="1:15" x14ac:dyDescent="0.3">
      <c r="A3731" t="s">
        <v>14225</v>
      </c>
      <c r="B3731" t="s">
        <v>14226</v>
      </c>
      <c r="C3731" s="1" t="str">
        <f t="shared" si="589"/>
        <v>21:0161</v>
      </c>
      <c r="D3731" s="1" t="str">
        <f t="shared" si="586"/>
        <v>21:0087</v>
      </c>
      <c r="E3731" t="s">
        <v>14227</v>
      </c>
      <c r="F3731" t="s">
        <v>14228</v>
      </c>
      <c r="H3731">
        <v>55.4897347</v>
      </c>
      <c r="I3731">
        <v>-105.5385417</v>
      </c>
      <c r="J3731" s="1" t="str">
        <f t="shared" si="587"/>
        <v>NGR lake sediment grab sample</v>
      </c>
      <c r="K3731" s="1" t="str">
        <f t="shared" si="588"/>
        <v>&lt;177 micron (NGR)</v>
      </c>
      <c r="L3731">
        <v>194</v>
      </c>
      <c r="M3731" t="s">
        <v>115</v>
      </c>
      <c r="N3731">
        <v>3730</v>
      </c>
      <c r="O3731">
        <v>58.5</v>
      </c>
    </row>
    <row r="3732" spans="1:15" x14ac:dyDescent="0.3">
      <c r="A3732" t="s">
        <v>14229</v>
      </c>
      <c r="B3732" t="s">
        <v>14230</v>
      </c>
      <c r="C3732" s="1" t="str">
        <f t="shared" si="589"/>
        <v>21:0161</v>
      </c>
      <c r="D3732" s="1" t="str">
        <f>HYPERLINK("http://geochem.nrcan.gc.ca/cdogs/content/svy/svy_e.htm", "")</f>
        <v/>
      </c>
      <c r="G3732" s="1" t="str">
        <f>HYPERLINK("http://geochem.nrcan.gc.ca/cdogs/content/cr_/cr_00002_e.htm", "2")</f>
        <v>2</v>
      </c>
      <c r="J3732" t="s">
        <v>22</v>
      </c>
      <c r="K3732" t="s">
        <v>23</v>
      </c>
      <c r="L3732">
        <v>194</v>
      </c>
      <c r="M3732" t="s">
        <v>24</v>
      </c>
      <c r="N3732">
        <v>3731</v>
      </c>
      <c r="O3732">
        <v>18</v>
      </c>
    </row>
    <row r="3733" spans="1:15" x14ac:dyDescent="0.3">
      <c r="A3733" t="s">
        <v>14231</v>
      </c>
      <c r="B3733" t="s">
        <v>14232</v>
      </c>
      <c r="C3733" s="1" t="str">
        <f t="shared" si="589"/>
        <v>21:0161</v>
      </c>
      <c r="D3733" s="1" t="str">
        <f t="shared" ref="D3733:D3749" si="590">HYPERLINK("http://geochem.nrcan.gc.ca/cdogs/content/svy/svy210087_e.htm", "21:0087")</f>
        <v>21:0087</v>
      </c>
      <c r="E3733" t="s">
        <v>14233</v>
      </c>
      <c r="F3733" t="s">
        <v>14234</v>
      </c>
      <c r="H3733">
        <v>55.473847599999999</v>
      </c>
      <c r="I3733">
        <v>-105.46871760000001</v>
      </c>
      <c r="J3733" s="1" t="str">
        <f t="shared" ref="J3733:J3749" si="591">HYPERLINK("http://geochem.nrcan.gc.ca/cdogs/content/kwd/kwd020027_e.htm", "NGR lake sediment grab sample")</f>
        <v>NGR lake sediment grab sample</v>
      </c>
      <c r="K3733" s="1" t="str">
        <f t="shared" ref="K3733:K3749" si="592">HYPERLINK("http://geochem.nrcan.gc.ca/cdogs/content/kwd/kwd080006_e.htm", "&lt;177 micron (NGR)")</f>
        <v>&lt;177 micron (NGR)</v>
      </c>
      <c r="L3733">
        <v>194</v>
      </c>
      <c r="M3733" t="s">
        <v>176</v>
      </c>
      <c r="N3733">
        <v>3732</v>
      </c>
      <c r="O3733">
        <v>33.5</v>
      </c>
    </row>
    <row r="3734" spans="1:15" x14ac:dyDescent="0.3">
      <c r="A3734" t="s">
        <v>14235</v>
      </c>
      <c r="B3734" t="s">
        <v>14236</v>
      </c>
      <c r="C3734" s="1" t="str">
        <f t="shared" si="589"/>
        <v>21:0161</v>
      </c>
      <c r="D3734" s="1" t="str">
        <f t="shared" si="590"/>
        <v>21:0087</v>
      </c>
      <c r="E3734" t="s">
        <v>14237</v>
      </c>
      <c r="F3734" t="s">
        <v>14238</v>
      </c>
      <c r="H3734">
        <v>55.447983700000002</v>
      </c>
      <c r="I3734">
        <v>-105.4146587</v>
      </c>
      <c r="J3734" s="1" t="str">
        <f t="shared" si="591"/>
        <v>NGR lake sediment grab sample</v>
      </c>
      <c r="K3734" s="1" t="str">
        <f t="shared" si="592"/>
        <v>&lt;177 micron (NGR)</v>
      </c>
      <c r="L3734">
        <v>194</v>
      </c>
      <c r="M3734" t="s">
        <v>183</v>
      </c>
      <c r="N3734">
        <v>3733</v>
      </c>
      <c r="O3734">
        <v>79</v>
      </c>
    </row>
    <row r="3735" spans="1:15" x14ac:dyDescent="0.3">
      <c r="A3735" t="s">
        <v>14239</v>
      </c>
      <c r="B3735" t="s">
        <v>14240</v>
      </c>
      <c r="C3735" s="1" t="str">
        <f t="shared" si="589"/>
        <v>21:0161</v>
      </c>
      <c r="D3735" s="1" t="str">
        <f t="shared" si="590"/>
        <v>21:0087</v>
      </c>
      <c r="E3735" t="s">
        <v>14241</v>
      </c>
      <c r="F3735" t="s">
        <v>14242</v>
      </c>
      <c r="H3735">
        <v>55.483904199999998</v>
      </c>
      <c r="I3735">
        <v>-105.4213654</v>
      </c>
      <c r="J3735" s="1" t="str">
        <f t="shared" si="591"/>
        <v>NGR lake sediment grab sample</v>
      </c>
      <c r="K3735" s="1" t="str">
        <f t="shared" si="592"/>
        <v>&lt;177 micron (NGR)</v>
      </c>
      <c r="L3735">
        <v>194</v>
      </c>
      <c r="M3735" t="s">
        <v>188</v>
      </c>
      <c r="N3735">
        <v>3734</v>
      </c>
      <c r="O3735">
        <v>11</v>
      </c>
    </row>
    <row r="3736" spans="1:15" x14ac:dyDescent="0.3">
      <c r="A3736" t="s">
        <v>14243</v>
      </c>
      <c r="B3736" t="s">
        <v>14244</v>
      </c>
      <c r="C3736" s="1" t="str">
        <f t="shared" si="589"/>
        <v>21:0161</v>
      </c>
      <c r="D3736" s="1" t="str">
        <f t="shared" si="590"/>
        <v>21:0087</v>
      </c>
      <c r="E3736" t="s">
        <v>14245</v>
      </c>
      <c r="F3736" t="s">
        <v>14246</v>
      </c>
      <c r="H3736">
        <v>55.467894100000002</v>
      </c>
      <c r="I3736">
        <v>-105.3705788</v>
      </c>
      <c r="J3736" s="1" t="str">
        <f t="shared" si="591"/>
        <v>NGR lake sediment grab sample</v>
      </c>
      <c r="K3736" s="1" t="str">
        <f t="shared" si="592"/>
        <v>&lt;177 micron (NGR)</v>
      </c>
      <c r="L3736">
        <v>194</v>
      </c>
      <c r="M3736" t="s">
        <v>193</v>
      </c>
      <c r="N3736">
        <v>3735</v>
      </c>
      <c r="O3736">
        <v>38.5</v>
      </c>
    </row>
    <row r="3737" spans="1:15" x14ac:dyDescent="0.3">
      <c r="A3737" t="s">
        <v>14247</v>
      </c>
      <c r="B3737" t="s">
        <v>14248</v>
      </c>
      <c r="C3737" s="1" t="str">
        <f t="shared" si="589"/>
        <v>21:0161</v>
      </c>
      <c r="D3737" s="1" t="str">
        <f t="shared" si="590"/>
        <v>21:0087</v>
      </c>
      <c r="E3737" t="s">
        <v>14184</v>
      </c>
      <c r="F3737" t="s">
        <v>14249</v>
      </c>
      <c r="H3737">
        <v>55.4708252</v>
      </c>
      <c r="I3737">
        <v>-105.9796389</v>
      </c>
      <c r="J3737" s="1" t="str">
        <f t="shared" si="591"/>
        <v>NGR lake sediment grab sample</v>
      </c>
      <c r="K3737" s="1" t="str">
        <f t="shared" si="592"/>
        <v>&lt;177 micron (NGR)</v>
      </c>
      <c r="L3737">
        <v>194</v>
      </c>
      <c r="M3737" t="s">
        <v>197</v>
      </c>
      <c r="N3737">
        <v>3736</v>
      </c>
      <c r="O3737">
        <v>10.5</v>
      </c>
    </row>
    <row r="3738" spans="1:15" x14ac:dyDescent="0.3">
      <c r="A3738" t="s">
        <v>14250</v>
      </c>
      <c r="B3738" t="s">
        <v>14251</v>
      </c>
      <c r="C3738" s="1" t="str">
        <f t="shared" si="589"/>
        <v>21:0161</v>
      </c>
      <c r="D3738" s="1" t="str">
        <f t="shared" si="590"/>
        <v>21:0087</v>
      </c>
      <c r="E3738" t="s">
        <v>14252</v>
      </c>
      <c r="F3738" t="s">
        <v>14253</v>
      </c>
      <c r="H3738">
        <v>55.496774199999997</v>
      </c>
      <c r="I3738">
        <v>-105.3265289</v>
      </c>
      <c r="J3738" s="1" t="str">
        <f t="shared" si="591"/>
        <v>NGR lake sediment grab sample</v>
      </c>
      <c r="K3738" s="1" t="str">
        <f t="shared" si="592"/>
        <v>&lt;177 micron (NGR)</v>
      </c>
      <c r="L3738">
        <v>195</v>
      </c>
      <c r="M3738" t="s">
        <v>19</v>
      </c>
      <c r="N3738">
        <v>3737</v>
      </c>
      <c r="O3738">
        <v>79</v>
      </c>
    </row>
    <row r="3739" spans="1:15" x14ac:dyDescent="0.3">
      <c r="A3739" t="s">
        <v>14254</v>
      </c>
      <c r="B3739" t="s">
        <v>14255</v>
      </c>
      <c r="C3739" s="1" t="str">
        <f t="shared" si="589"/>
        <v>21:0161</v>
      </c>
      <c r="D3739" s="1" t="str">
        <f t="shared" si="590"/>
        <v>21:0087</v>
      </c>
      <c r="E3739" t="s">
        <v>14256</v>
      </c>
      <c r="F3739" t="s">
        <v>14257</v>
      </c>
      <c r="H3739">
        <v>55.480739</v>
      </c>
      <c r="I3739">
        <v>-105.2694353</v>
      </c>
      <c r="J3739" s="1" t="str">
        <f t="shared" si="591"/>
        <v>NGR lake sediment grab sample</v>
      </c>
      <c r="K3739" s="1" t="str">
        <f t="shared" si="592"/>
        <v>&lt;177 micron (NGR)</v>
      </c>
      <c r="L3739">
        <v>195</v>
      </c>
      <c r="M3739" t="s">
        <v>29</v>
      </c>
      <c r="N3739">
        <v>3738</v>
      </c>
      <c r="O3739">
        <v>38.5</v>
      </c>
    </row>
    <row r="3740" spans="1:15" x14ac:dyDescent="0.3">
      <c r="A3740" t="s">
        <v>14258</v>
      </c>
      <c r="B3740" t="s">
        <v>14259</v>
      </c>
      <c r="C3740" s="1" t="str">
        <f t="shared" si="589"/>
        <v>21:0161</v>
      </c>
      <c r="D3740" s="1" t="str">
        <f t="shared" si="590"/>
        <v>21:0087</v>
      </c>
      <c r="E3740" t="s">
        <v>14260</v>
      </c>
      <c r="F3740" t="s">
        <v>14261</v>
      </c>
      <c r="H3740">
        <v>55.469166999999999</v>
      </c>
      <c r="I3740">
        <v>-105.2139938</v>
      </c>
      <c r="J3740" s="1" t="str">
        <f t="shared" si="591"/>
        <v>NGR lake sediment grab sample</v>
      </c>
      <c r="K3740" s="1" t="str">
        <f t="shared" si="592"/>
        <v>&lt;177 micron (NGR)</v>
      </c>
      <c r="L3740">
        <v>195</v>
      </c>
      <c r="M3740" t="s">
        <v>34</v>
      </c>
      <c r="N3740">
        <v>3739</v>
      </c>
      <c r="O3740">
        <v>31.5</v>
      </c>
    </row>
    <row r="3741" spans="1:15" x14ac:dyDescent="0.3">
      <c r="A3741" t="s">
        <v>14262</v>
      </c>
      <c r="B3741" t="s">
        <v>14263</v>
      </c>
      <c r="C3741" s="1" t="str">
        <f t="shared" si="589"/>
        <v>21:0161</v>
      </c>
      <c r="D3741" s="1" t="str">
        <f t="shared" si="590"/>
        <v>21:0087</v>
      </c>
      <c r="E3741" t="s">
        <v>14264</v>
      </c>
      <c r="F3741" t="s">
        <v>14265</v>
      </c>
      <c r="H3741">
        <v>55.5042379</v>
      </c>
      <c r="I3741">
        <v>-105.19835209999999</v>
      </c>
      <c r="J3741" s="1" t="str">
        <f t="shared" si="591"/>
        <v>NGR lake sediment grab sample</v>
      </c>
      <c r="K3741" s="1" t="str">
        <f t="shared" si="592"/>
        <v>&lt;177 micron (NGR)</v>
      </c>
      <c r="L3741">
        <v>195</v>
      </c>
      <c r="M3741" t="s">
        <v>68</v>
      </c>
      <c r="N3741">
        <v>3740</v>
      </c>
      <c r="O3741">
        <v>46</v>
      </c>
    </row>
    <row r="3742" spans="1:15" x14ac:dyDescent="0.3">
      <c r="A3742" t="s">
        <v>14266</v>
      </c>
      <c r="B3742" t="s">
        <v>14267</v>
      </c>
      <c r="C3742" s="1" t="str">
        <f t="shared" si="589"/>
        <v>21:0161</v>
      </c>
      <c r="D3742" s="1" t="str">
        <f t="shared" si="590"/>
        <v>21:0087</v>
      </c>
      <c r="E3742" t="s">
        <v>14264</v>
      </c>
      <c r="F3742" t="s">
        <v>14268</v>
      </c>
      <c r="H3742">
        <v>55.5042379</v>
      </c>
      <c r="I3742">
        <v>-105.19835209999999</v>
      </c>
      <c r="J3742" s="1" t="str">
        <f t="shared" si="591"/>
        <v>NGR lake sediment grab sample</v>
      </c>
      <c r="K3742" s="1" t="str">
        <f t="shared" si="592"/>
        <v>&lt;177 micron (NGR)</v>
      </c>
      <c r="L3742">
        <v>195</v>
      </c>
      <c r="M3742" t="s">
        <v>72</v>
      </c>
      <c r="N3742">
        <v>3741</v>
      </c>
      <c r="O3742">
        <v>44.5</v>
      </c>
    </row>
    <row r="3743" spans="1:15" x14ac:dyDescent="0.3">
      <c r="A3743" t="s">
        <v>14269</v>
      </c>
      <c r="B3743" t="s">
        <v>14270</v>
      </c>
      <c r="C3743" s="1" t="str">
        <f t="shared" si="589"/>
        <v>21:0161</v>
      </c>
      <c r="D3743" s="1" t="str">
        <f t="shared" si="590"/>
        <v>21:0087</v>
      </c>
      <c r="E3743" t="s">
        <v>14271</v>
      </c>
      <c r="F3743" t="s">
        <v>14272</v>
      </c>
      <c r="H3743">
        <v>55.531173299999999</v>
      </c>
      <c r="I3743">
        <v>-105.21116170000001</v>
      </c>
      <c r="J3743" s="1" t="str">
        <f t="shared" si="591"/>
        <v>NGR lake sediment grab sample</v>
      </c>
      <c r="K3743" s="1" t="str">
        <f t="shared" si="592"/>
        <v>&lt;177 micron (NGR)</v>
      </c>
      <c r="L3743">
        <v>195</v>
      </c>
      <c r="M3743" t="s">
        <v>39</v>
      </c>
      <c r="N3743">
        <v>3742</v>
      </c>
      <c r="O3743">
        <v>39.5</v>
      </c>
    </row>
    <row r="3744" spans="1:15" x14ac:dyDescent="0.3">
      <c r="A3744" t="s">
        <v>14273</v>
      </c>
      <c r="B3744" t="s">
        <v>14274</v>
      </c>
      <c r="C3744" s="1" t="str">
        <f t="shared" si="589"/>
        <v>21:0161</v>
      </c>
      <c r="D3744" s="1" t="str">
        <f t="shared" si="590"/>
        <v>21:0087</v>
      </c>
      <c r="E3744" t="s">
        <v>14275</v>
      </c>
      <c r="F3744" t="s">
        <v>14276</v>
      </c>
      <c r="H3744">
        <v>55.5724898</v>
      </c>
      <c r="I3744">
        <v>-105.22089870000001</v>
      </c>
      <c r="J3744" s="1" t="str">
        <f t="shared" si="591"/>
        <v>NGR lake sediment grab sample</v>
      </c>
      <c r="K3744" s="1" t="str">
        <f t="shared" si="592"/>
        <v>&lt;177 micron (NGR)</v>
      </c>
      <c r="L3744">
        <v>195</v>
      </c>
      <c r="M3744" t="s">
        <v>44</v>
      </c>
      <c r="N3744">
        <v>3743</v>
      </c>
      <c r="O3744">
        <v>25</v>
      </c>
    </row>
    <row r="3745" spans="1:15" x14ac:dyDescent="0.3">
      <c r="A3745" t="s">
        <v>14277</v>
      </c>
      <c r="B3745" t="s">
        <v>14278</v>
      </c>
      <c r="C3745" s="1" t="str">
        <f t="shared" si="589"/>
        <v>21:0161</v>
      </c>
      <c r="D3745" s="1" t="str">
        <f t="shared" si="590"/>
        <v>21:0087</v>
      </c>
      <c r="E3745" t="s">
        <v>14279</v>
      </c>
      <c r="F3745" t="s">
        <v>14280</v>
      </c>
      <c r="H3745">
        <v>55.6066693</v>
      </c>
      <c r="I3745">
        <v>-105.200456</v>
      </c>
      <c r="J3745" s="1" t="str">
        <f t="shared" si="591"/>
        <v>NGR lake sediment grab sample</v>
      </c>
      <c r="K3745" s="1" t="str">
        <f t="shared" si="592"/>
        <v>&lt;177 micron (NGR)</v>
      </c>
      <c r="L3745">
        <v>195</v>
      </c>
      <c r="M3745" t="s">
        <v>49</v>
      </c>
      <c r="N3745">
        <v>3744</v>
      </c>
      <c r="O3745">
        <v>4</v>
      </c>
    </row>
    <row r="3746" spans="1:15" x14ac:dyDescent="0.3">
      <c r="A3746" t="s">
        <v>14281</v>
      </c>
      <c r="B3746" t="s">
        <v>14282</v>
      </c>
      <c r="C3746" s="1" t="str">
        <f t="shared" si="589"/>
        <v>21:0161</v>
      </c>
      <c r="D3746" s="1" t="str">
        <f t="shared" si="590"/>
        <v>21:0087</v>
      </c>
      <c r="E3746" t="s">
        <v>14283</v>
      </c>
      <c r="F3746" t="s">
        <v>14284</v>
      </c>
      <c r="H3746">
        <v>55.619224500000001</v>
      </c>
      <c r="I3746">
        <v>-105.21481060000001</v>
      </c>
      <c r="J3746" s="1" t="str">
        <f t="shared" si="591"/>
        <v>NGR lake sediment grab sample</v>
      </c>
      <c r="K3746" s="1" t="str">
        <f t="shared" si="592"/>
        <v>&lt;177 micron (NGR)</v>
      </c>
      <c r="L3746">
        <v>195</v>
      </c>
      <c r="M3746" t="s">
        <v>54</v>
      </c>
      <c r="N3746">
        <v>3745</v>
      </c>
      <c r="O3746">
        <v>20.5</v>
      </c>
    </row>
    <row r="3747" spans="1:15" x14ac:dyDescent="0.3">
      <c r="A3747" t="s">
        <v>14285</v>
      </c>
      <c r="B3747" t="s">
        <v>14286</v>
      </c>
      <c r="C3747" s="1" t="str">
        <f t="shared" si="589"/>
        <v>21:0161</v>
      </c>
      <c r="D3747" s="1" t="str">
        <f t="shared" si="590"/>
        <v>21:0087</v>
      </c>
      <c r="E3747" t="s">
        <v>14287</v>
      </c>
      <c r="F3747" t="s">
        <v>14288</v>
      </c>
      <c r="H3747">
        <v>55.576911600000003</v>
      </c>
      <c r="I3747">
        <v>-105.2574042</v>
      </c>
      <c r="J3747" s="1" t="str">
        <f t="shared" si="591"/>
        <v>NGR lake sediment grab sample</v>
      </c>
      <c r="K3747" s="1" t="str">
        <f t="shared" si="592"/>
        <v>&lt;177 micron (NGR)</v>
      </c>
      <c r="L3747">
        <v>195</v>
      </c>
      <c r="M3747" t="s">
        <v>59</v>
      </c>
      <c r="N3747">
        <v>3746</v>
      </c>
      <c r="O3747">
        <v>9.5</v>
      </c>
    </row>
    <row r="3748" spans="1:15" x14ac:dyDescent="0.3">
      <c r="A3748" t="s">
        <v>14289</v>
      </c>
      <c r="B3748" t="s">
        <v>14290</v>
      </c>
      <c r="C3748" s="1" t="str">
        <f t="shared" si="589"/>
        <v>21:0161</v>
      </c>
      <c r="D3748" s="1" t="str">
        <f t="shared" si="590"/>
        <v>21:0087</v>
      </c>
      <c r="E3748" t="s">
        <v>14291</v>
      </c>
      <c r="F3748" t="s">
        <v>14292</v>
      </c>
      <c r="H3748">
        <v>55.578525300000003</v>
      </c>
      <c r="I3748">
        <v>-105.33355160000001</v>
      </c>
      <c r="J3748" s="1" t="str">
        <f t="shared" si="591"/>
        <v>NGR lake sediment grab sample</v>
      </c>
      <c r="K3748" s="1" t="str">
        <f t="shared" si="592"/>
        <v>&lt;177 micron (NGR)</v>
      </c>
      <c r="L3748">
        <v>195</v>
      </c>
      <c r="M3748" t="s">
        <v>105</v>
      </c>
      <c r="N3748">
        <v>3747</v>
      </c>
      <c r="O3748">
        <v>37.5</v>
      </c>
    </row>
    <row r="3749" spans="1:15" x14ac:dyDescent="0.3">
      <c r="A3749" t="s">
        <v>14293</v>
      </c>
      <c r="B3749" t="s">
        <v>14294</v>
      </c>
      <c r="C3749" s="1" t="str">
        <f t="shared" si="589"/>
        <v>21:0161</v>
      </c>
      <c r="D3749" s="1" t="str">
        <f t="shared" si="590"/>
        <v>21:0087</v>
      </c>
      <c r="E3749" t="s">
        <v>14295</v>
      </c>
      <c r="F3749" t="s">
        <v>14296</v>
      </c>
      <c r="H3749">
        <v>55.521872600000002</v>
      </c>
      <c r="I3749">
        <v>-105.3489113</v>
      </c>
      <c r="J3749" s="1" t="str">
        <f t="shared" si="591"/>
        <v>NGR lake sediment grab sample</v>
      </c>
      <c r="K3749" s="1" t="str">
        <f t="shared" si="592"/>
        <v>&lt;177 micron (NGR)</v>
      </c>
      <c r="L3749">
        <v>195</v>
      </c>
      <c r="M3749" t="s">
        <v>110</v>
      </c>
      <c r="N3749">
        <v>3748</v>
      </c>
      <c r="O3749">
        <v>26</v>
      </c>
    </row>
    <row r="3750" spans="1:15" x14ac:dyDescent="0.3">
      <c r="A3750" t="s">
        <v>14297</v>
      </c>
      <c r="B3750" t="s">
        <v>14298</v>
      </c>
      <c r="C3750" s="1" t="str">
        <f t="shared" si="589"/>
        <v>21:0161</v>
      </c>
      <c r="D3750" s="1" t="str">
        <f>HYPERLINK("http://geochem.nrcan.gc.ca/cdogs/content/svy/svy_e.htm", "")</f>
        <v/>
      </c>
      <c r="G3750" s="1" t="str">
        <f>HYPERLINK("http://geochem.nrcan.gc.ca/cdogs/content/cr_/cr_00003_e.htm", "3")</f>
        <v>3</v>
      </c>
      <c r="J3750" t="s">
        <v>22</v>
      </c>
      <c r="K3750" t="s">
        <v>23</v>
      </c>
      <c r="L3750">
        <v>195</v>
      </c>
      <c r="M3750" t="s">
        <v>24</v>
      </c>
      <c r="N3750">
        <v>3749</v>
      </c>
      <c r="O3750">
        <v>14.5</v>
      </c>
    </row>
    <row r="3751" spans="1:15" x14ac:dyDescent="0.3">
      <c r="A3751" t="s">
        <v>14299</v>
      </c>
      <c r="B3751" t="s">
        <v>14300</v>
      </c>
      <c r="C3751" s="1" t="str">
        <f t="shared" si="589"/>
        <v>21:0161</v>
      </c>
      <c r="D3751" s="1" t="str">
        <f t="shared" ref="D3751:D3758" si="593">HYPERLINK("http://geochem.nrcan.gc.ca/cdogs/content/svy/svy210087_e.htm", "21:0087")</f>
        <v>21:0087</v>
      </c>
      <c r="E3751" t="s">
        <v>14301</v>
      </c>
      <c r="F3751" t="s">
        <v>14302</v>
      </c>
      <c r="H3751">
        <v>55.535231500000002</v>
      </c>
      <c r="I3751">
        <v>-105.3886406</v>
      </c>
      <c r="J3751" s="1" t="str">
        <f t="shared" ref="J3751:J3758" si="594">HYPERLINK("http://geochem.nrcan.gc.ca/cdogs/content/kwd/kwd020027_e.htm", "NGR lake sediment grab sample")</f>
        <v>NGR lake sediment grab sample</v>
      </c>
      <c r="K3751" s="1" t="str">
        <f t="shared" ref="K3751:K3758" si="595">HYPERLINK("http://geochem.nrcan.gc.ca/cdogs/content/kwd/kwd080006_e.htm", "&lt;177 micron (NGR)")</f>
        <v>&lt;177 micron (NGR)</v>
      </c>
      <c r="L3751">
        <v>195</v>
      </c>
      <c r="M3751" t="s">
        <v>120</v>
      </c>
      <c r="N3751">
        <v>3750</v>
      </c>
      <c r="O3751">
        <v>28</v>
      </c>
    </row>
    <row r="3752" spans="1:15" x14ac:dyDescent="0.3">
      <c r="A3752" t="s">
        <v>14303</v>
      </c>
      <c r="B3752" t="s">
        <v>14304</v>
      </c>
      <c r="C3752" s="1" t="str">
        <f t="shared" si="589"/>
        <v>21:0161</v>
      </c>
      <c r="D3752" s="1" t="str">
        <f t="shared" si="593"/>
        <v>21:0087</v>
      </c>
      <c r="E3752" t="s">
        <v>14305</v>
      </c>
      <c r="F3752" t="s">
        <v>14306</v>
      </c>
      <c r="H3752">
        <v>55.569435200000001</v>
      </c>
      <c r="I3752">
        <v>-105.3699484</v>
      </c>
      <c r="J3752" s="1" t="str">
        <f t="shared" si="594"/>
        <v>NGR lake sediment grab sample</v>
      </c>
      <c r="K3752" s="1" t="str">
        <f t="shared" si="595"/>
        <v>&lt;177 micron (NGR)</v>
      </c>
      <c r="L3752">
        <v>195</v>
      </c>
      <c r="M3752" t="s">
        <v>115</v>
      </c>
      <c r="N3752">
        <v>3751</v>
      </c>
      <c r="O3752">
        <v>22.5</v>
      </c>
    </row>
    <row r="3753" spans="1:15" x14ac:dyDescent="0.3">
      <c r="A3753" t="s">
        <v>14307</v>
      </c>
      <c r="B3753" t="s">
        <v>14308</v>
      </c>
      <c r="C3753" s="1" t="str">
        <f t="shared" si="589"/>
        <v>21:0161</v>
      </c>
      <c r="D3753" s="1" t="str">
        <f t="shared" si="593"/>
        <v>21:0087</v>
      </c>
      <c r="E3753" t="s">
        <v>14309</v>
      </c>
      <c r="F3753" t="s">
        <v>14310</v>
      </c>
      <c r="H3753">
        <v>55.575430500000003</v>
      </c>
      <c r="I3753">
        <v>-105.45723839999999</v>
      </c>
      <c r="J3753" s="1" t="str">
        <f t="shared" si="594"/>
        <v>NGR lake sediment grab sample</v>
      </c>
      <c r="K3753" s="1" t="str">
        <f t="shared" si="595"/>
        <v>&lt;177 micron (NGR)</v>
      </c>
      <c r="L3753">
        <v>195</v>
      </c>
      <c r="M3753" t="s">
        <v>176</v>
      </c>
      <c r="N3753">
        <v>3752</v>
      </c>
      <c r="O3753">
        <v>30.5</v>
      </c>
    </row>
    <row r="3754" spans="1:15" x14ac:dyDescent="0.3">
      <c r="A3754" t="s">
        <v>14311</v>
      </c>
      <c r="B3754" t="s">
        <v>14312</v>
      </c>
      <c r="C3754" s="1" t="str">
        <f t="shared" si="589"/>
        <v>21:0161</v>
      </c>
      <c r="D3754" s="1" t="str">
        <f t="shared" si="593"/>
        <v>21:0087</v>
      </c>
      <c r="E3754" t="s">
        <v>14313</v>
      </c>
      <c r="F3754" t="s">
        <v>14314</v>
      </c>
      <c r="H3754">
        <v>55.572586999999999</v>
      </c>
      <c r="I3754">
        <v>-105.4952682</v>
      </c>
      <c r="J3754" s="1" t="str">
        <f t="shared" si="594"/>
        <v>NGR lake sediment grab sample</v>
      </c>
      <c r="K3754" s="1" t="str">
        <f t="shared" si="595"/>
        <v>&lt;177 micron (NGR)</v>
      </c>
      <c r="L3754">
        <v>195</v>
      </c>
      <c r="M3754" t="s">
        <v>183</v>
      </c>
      <c r="N3754">
        <v>3753</v>
      </c>
      <c r="O3754">
        <v>28</v>
      </c>
    </row>
    <row r="3755" spans="1:15" x14ac:dyDescent="0.3">
      <c r="A3755" t="s">
        <v>14315</v>
      </c>
      <c r="B3755" t="s">
        <v>14316</v>
      </c>
      <c r="C3755" s="1" t="str">
        <f t="shared" si="589"/>
        <v>21:0161</v>
      </c>
      <c r="D3755" s="1" t="str">
        <f t="shared" si="593"/>
        <v>21:0087</v>
      </c>
      <c r="E3755" t="s">
        <v>14317</v>
      </c>
      <c r="F3755" t="s">
        <v>14318</v>
      </c>
      <c r="H3755">
        <v>55.5994709</v>
      </c>
      <c r="I3755">
        <v>-105.5130643</v>
      </c>
      <c r="J3755" s="1" t="str">
        <f t="shared" si="594"/>
        <v>NGR lake sediment grab sample</v>
      </c>
      <c r="K3755" s="1" t="str">
        <f t="shared" si="595"/>
        <v>&lt;177 micron (NGR)</v>
      </c>
      <c r="L3755">
        <v>195</v>
      </c>
      <c r="M3755" t="s">
        <v>188</v>
      </c>
      <c r="N3755">
        <v>3754</v>
      </c>
      <c r="O3755">
        <v>38.5</v>
      </c>
    </row>
    <row r="3756" spans="1:15" x14ac:dyDescent="0.3">
      <c r="A3756" t="s">
        <v>14319</v>
      </c>
      <c r="B3756" t="s">
        <v>14320</v>
      </c>
      <c r="C3756" s="1" t="str">
        <f t="shared" si="589"/>
        <v>21:0161</v>
      </c>
      <c r="D3756" s="1" t="str">
        <f t="shared" si="593"/>
        <v>21:0087</v>
      </c>
      <c r="E3756" t="s">
        <v>14321</v>
      </c>
      <c r="F3756" t="s">
        <v>14322</v>
      </c>
      <c r="H3756">
        <v>55.605552000000003</v>
      </c>
      <c r="I3756">
        <v>-105.5607627</v>
      </c>
      <c r="J3756" s="1" t="str">
        <f t="shared" si="594"/>
        <v>NGR lake sediment grab sample</v>
      </c>
      <c r="K3756" s="1" t="str">
        <f t="shared" si="595"/>
        <v>&lt;177 micron (NGR)</v>
      </c>
      <c r="L3756">
        <v>195</v>
      </c>
      <c r="M3756" t="s">
        <v>193</v>
      </c>
      <c r="N3756">
        <v>3755</v>
      </c>
      <c r="O3756">
        <v>20.5</v>
      </c>
    </row>
    <row r="3757" spans="1:15" x14ac:dyDescent="0.3">
      <c r="A3757" t="s">
        <v>14323</v>
      </c>
      <c r="B3757" t="s">
        <v>14324</v>
      </c>
      <c r="C3757" s="1" t="str">
        <f t="shared" si="589"/>
        <v>21:0161</v>
      </c>
      <c r="D3757" s="1" t="str">
        <f t="shared" si="593"/>
        <v>21:0087</v>
      </c>
      <c r="E3757" t="s">
        <v>14301</v>
      </c>
      <c r="F3757" t="s">
        <v>14325</v>
      </c>
      <c r="H3757">
        <v>55.535231500000002</v>
      </c>
      <c r="I3757">
        <v>-105.3886406</v>
      </c>
      <c r="J3757" s="1" t="str">
        <f t="shared" si="594"/>
        <v>NGR lake sediment grab sample</v>
      </c>
      <c r="K3757" s="1" t="str">
        <f t="shared" si="595"/>
        <v>&lt;177 micron (NGR)</v>
      </c>
      <c r="L3757">
        <v>195</v>
      </c>
      <c r="M3757" t="s">
        <v>197</v>
      </c>
      <c r="N3757">
        <v>3756</v>
      </c>
      <c r="O3757">
        <v>25.5</v>
      </c>
    </row>
    <row r="3758" spans="1:15" x14ac:dyDescent="0.3">
      <c r="A3758" t="s">
        <v>14326</v>
      </c>
      <c r="B3758" t="s">
        <v>14327</v>
      </c>
      <c r="C3758" s="1" t="str">
        <f t="shared" si="589"/>
        <v>21:0161</v>
      </c>
      <c r="D3758" s="1" t="str">
        <f t="shared" si="593"/>
        <v>21:0087</v>
      </c>
      <c r="E3758" t="s">
        <v>14328</v>
      </c>
      <c r="F3758" t="s">
        <v>14329</v>
      </c>
      <c r="H3758">
        <v>55.635253200000001</v>
      </c>
      <c r="I3758">
        <v>-105.55006760000001</v>
      </c>
      <c r="J3758" s="1" t="str">
        <f t="shared" si="594"/>
        <v>NGR lake sediment grab sample</v>
      </c>
      <c r="K3758" s="1" t="str">
        <f t="shared" si="595"/>
        <v>&lt;177 micron (NGR)</v>
      </c>
      <c r="L3758">
        <v>196</v>
      </c>
      <c r="M3758" t="s">
        <v>120</v>
      </c>
      <c r="N3758">
        <v>3757</v>
      </c>
      <c r="O3758">
        <v>10</v>
      </c>
    </row>
    <row r="3759" spans="1:15" x14ac:dyDescent="0.3">
      <c r="A3759" t="s">
        <v>14330</v>
      </c>
      <c r="B3759" t="s">
        <v>14331</v>
      </c>
      <c r="C3759" s="1" t="str">
        <f t="shared" si="589"/>
        <v>21:0161</v>
      </c>
      <c r="D3759" s="1" t="str">
        <f>HYPERLINK("http://geochem.nrcan.gc.ca/cdogs/content/svy/svy_e.htm", "")</f>
        <v/>
      </c>
      <c r="G3759" s="1" t="str">
        <f>HYPERLINK("http://geochem.nrcan.gc.ca/cdogs/content/cr_/cr_00002_e.htm", "2")</f>
        <v>2</v>
      </c>
      <c r="J3759" t="s">
        <v>22</v>
      </c>
      <c r="K3759" t="s">
        <v>23</v>
      </c>
      <c r="L3759">
        <v>196</v>
      </c>
      <c r="M3759" t="s">
        <v>24</v>
      </c>
      <c r="N3759">
        <v>3758</v>
      </c>
      <c r="O3759">
        <v>14</v>
      </c>
    </row>
    <row r="3760" spans="1:15" x14ac:dyDescent="0.3">
      <c r="A3760" t="s">
        <v>14332</v>
      </c>
      <c r="B3760" t="s">
        <v>14333</v>
      </c>
      <c r="C3760" s="1" t="str">
        <f t="shared" si="589"/>
        <v>21:0161</v>
      </c>
      <c r="D3760" s="1" t="str">
        <f t="shared" ref="D3760:D3783" si="596">HYPERLINK("http://geochem.nrcan.gc.ca/cdogs/content/svy/svy210087_e.htm", "21:0087")</f>
        <v>21:0087</v>
      </c>
      <c r="E3760" t="s">
        <v>14334</v>
      </c>
      <c r="F3760" t="s">
        <v>14335</v>
      </c>
      <c r="H3760">
        <v>55.625169900000003</v>
      </c>
      <c r="I3760">
        <v>-105.592805</v>
      </c>
      <c r="J3760" s="1" t="str">
        <f t="shared" ref="J3760:J3783" si="597">HYPERLINK("http://geochem.nrcan.gc.ca/cdogs/content/kwd/kwd020027_e.htm", "NGR lake sediment grab sample")</f>
        <v>NGR lake sediment grab sample</v>
      </c>
      <c r="K3760" s="1" t="str">
        <f t="shared" ref="K3760:K3783" si="598">HYPERLINK("http://geochem.nrcan.gc.ca/cdogs/content/kwd/kwd080006_e.htm", "&lt;177 micron (NGR)")</f>
        <v>&lt;177 micron (NGR)</v>
      </c>
      <c r="L3760">
        <v>196</v>
      </c>
      <c r="M3760" t="s">
        <v>19</v>
      </c>
      <c r="N3760">
        <v>3759</v>
      </c>
      <c r="O3760">
        <v>56.5</v>
      </c>
    </row>
    <row r="3761" spans="1:15" x14ac:dyDescent="0.3">
      <c r="A3761" t="s">
        <v>14336</v>
      </c>
      <c r="B3761" t="s">
        <v>14337</v>
      </c>
      <c r="C3761" s="1" t="str">
        <f t="shared" si="589"/>
        <v>21:0161</v>
      </c>
      <c r="D3761" s="1" t="str">
        <f t="shared" si="596"/>
        <v>21:0087</v>
      </c>
      <c r="E3761" t="s">
        <v>14338</v>
      </c>
      <c r="F3761" t="s">
        <v>14339</v>
      </c>
      <c r="H3761">
        <v>55.623040899999999</v>
      </c>
      <c r="I3761">
        <v>-105.6578811</v>
      </c>
      <c r="J3761" s="1" t="str">
        <f t="shared" si="597"/>
        <v>NGR lake sediment grab sample</v>
      </c>
      <c r="K3761" s="1" t="str">
        <f t="shared" si="598"/>
        <v>&lt;177 micron (NGR)</v>
      </c>
      <c r="L3761">
        <v>196</v>
      </c>
      <c r="M3761" t="s">
        <v>29</v>
      </c>
      <c r="N3761">
        <v>3760</v>
      </c>
      <c r="O3761">
        <v>17</v>
      </c>
    </row>
    <row r="3762" spans="1:15" x14ac:dyDescent="0.3">
      <c r="A3762" t="s">
        <v>14340</v>
      </c>
      <c r="B3762" t="s">
        <v>14341</v>
      </c>
      <c r="C3762" s="1" t="str">
        <f t="shared" si="589"/>
        <v>21:0161</v>
      </c>
      <c r="D3762" s="1" t="str">
        <f t="shared" si="596"/>
        <v>21:0087</v>
      </c>
      <c r="E3762" t="s">
        <v>14342</v>
      </c>
      <c r="F3762" t="s">
        <v>14343</v>
      </c>
      <c r="H3762">
        <v>55.622655600000002</v>
      </c>
      <c r="I3762">
        <v>-105.72615930000001</v>
      </c>
      <c r="J3762" s="1" t="str">
        <f t="shared" si="597"/>
        <v>NGR lake sediment grab sample</v>
      </c>
      <c r="K3762" s="1" t="str">
        <f t="shared" si="598"/>
        <v>&lt;177 micron (NGR)</v>
      </c>
      <c r="L3762">
        <v>196</v>
      </c>
      <c r="M3762" t="s">
        <v>34</v>
      </c>
      <c r="N3762">
        <v>3761</v>
      </c>
      <c r="O3762">
        <v>18.5</v>
      </c>
    </row>
    <row r="3763" spans="1:15" x14ac:dyDescent="0.3">
      <c r="A3763" t="s">
        <v>14344</v>
      </c>
      <c r="B3763" t="s">
        <v>14345</v>
      </c>
      <c r="C3763" s="1" t="str">
        <f t="shared" si="589"/>
        <v>21:0161</v>
      </c>
      <c r="D3763" s="1" t="str">
        <f t="shared" si="596"/>
        <v>21:0087</v>
      </c>
      <c r="E3763" t="s">
        <v>14346</v>
      </c>
      <c r="F3763" t="s">
        <v>14347</v>
      </c>
      <c r="H3763">
        <v>55.629522100000003</v>
      </c>
      <c r="I3763">
        <v>-105.7787007</v>
      </c>
      <c r="J3763" s="1" t="str">
        <f t="shared" si="597"/>
        <v>NGR lake sediment grab sample</v>
      </c>
      <c r="K3763" s="1" t="str">
        <f t="shared" si="598"/>
        <v>&lt;177 micron (NGR)</v>
      </c>
      <c r="L3763">
        <v>196</v>
      </c>
      <c r="M3763" t="s">
        <v>39</v>
      </c>
      <c r="N3763">
        <v>3762</v>
      </c>
      <c r="O3763">
        <v>26.5</v>
      </c>
    </row>
    <row r="3764" spans="1:15" x14ac:dyDescent="0.3">
      <c r="A3764" t="s">
        <v>14348</v>
      </c>
      <c r="B3764" t="s">
        <v>14349</v>
      </c>
      <c r="C3764" s="1" t="str">
        <f t="shared" si="589"/>
        <v>21:0161</v>
      </c>
      <c r="D3764" s="1" t="str">
        <f t="shared" si="596"/>
        <v>21:0087</v>
      </c>
      <c r="E3764" t="s">
        <v>14350</v>
      </c>
      <c r="F3764" t="s">
        <v>14351</v>
      </c>
      <c r="H3764">
        <v>55.659151399999999</v>
      </c>
      <c r="I3764">
        <v>-105.78246799999999</v>
      </c>
      <c r="J3764" s="1" t="str">
        <f t="shared" si="597"/>
        <v>NGR lake sediment grab sample</v>
      </c>
      <c r="K3764" s="1" t="str">
        <f t="shared" si="598"/>
        <v>&lt;177 micron (NGR)</v>
      </c>
      <c r="L3764">
        <v>196</v>
      </c>
      <c r="M3764" t="s">
        <v>44</v>
      </c>
      <c r="N3764">
        <v>3763</v>
      </c>
      <c r="O3764">
        <v>17.5</v>
      </c>
    </row>
    <row r="3765" spans="1:15" x14ac:dyDescent="0.3">
      <c r="A3765" t="s">
        <v>14352</v>
      </c>
      <c r="B3765" t="s">
        <v>14353</v>
      </c>
      <c r="C3765" s="1" t="str">
        <f t="shared" si="589"/>
        <v>21:0161</v>
      </c>
      <c r="D3765" s="1" t="str">
        <f t="shared" si="596"/>
        <v>21:0087</v>
      </c>
      <c r="E3765" t="s">
        <v>14354</v>
      </c>
      <c r="F3765" t="s">
        <v>14355</v>
      </c>
      <c r="H3765">
        <v>55.690627900000003</v>
      </c>
      <c r="I3765">
        <v>-105.77832429999999</v>
      </c>
      <c r="J3765" s="1" t="str">
        <f t="shared" si="597"/>
        <v>NGR lake sediment grab sample</v>
      </c>
      <c r="K3765" s="1" t="str">
        <f t="shared" si="598"/>
        <v>&lt;177 micron (NGR)</v>
      </c>
      <c r="L3765">
        <v>196</v>
      </c>
      <c r="M3765" t="s">
        <v>49</v>
      </c>
      <c r="N3765">
        <v>3764</v>
      </c>
      <c r="O3765">
        <v>3.5</v>
      </c>
    </row>
    <row r="3766" spans="1:15" x14ac:dyDescent="0.3">
      <c r="A3766" t="s">
        <v>14356</v>
      </c>
      <c r="B3766" t="s">
        <v>14357</v>
      </c>
      <c r="C3766" s="1" t="str">
        <f t="shared" si="589"/>
        <v>21:0161</v>
      </c>
      <c r="D3766" s="1" t="str">
        <f t="shared" si="596"/>
        <v>21:0087</v>
      </c>
      <c r="E3766" t="s">
        <v>14358</v>
      </c>
      <c r="F3766" t="s">
        <v>14359</v>
      </c>
      <c r="H3766">
        <v>55.688593699999998</v>
      </c>
      <c r="I3766">
        <v>-105.8148704</v>
      </c>
      <c r="J3766" s="1" t="str">
        <f t="shared" si="597"/>
        <v>NGR lake sediment grab sample</v>
      </c>
      <c r="K3766" s="1" t="str">
        <f t="shared" si="598"/>
        <v>&lt;177 micron (NGR)</v>
      </c>
      <c r="L3766">
        <v>196</v>
      </c>
      <c r="M3766" t="s">
        <v>54</v>
      </c>
      <c r="N3766">
        <v>3765</v>
      </c>
      <c r="O3766">
        <v>11.5</v>
      </c>
    </row>
    <row r="3767" spans="1:15" x14ac:dyDescent="0.3">
      <c r="A3767" t="s">
        <v>14360</v>
      </c>
      <c r="B3767" t="s">
        <v>14361</v>
      </c>
      <c r="C3767" s="1" t="str">
        <f t="shared" si="589"/>
        <v>21:0161</v>
      </c>
      <c r="D3767" s="1" t="str">
        <f t="shared" si="596"/>
        <v>21:0087</v>
      </c>
      <c r="E3767" t="s">
        <v>14362</v>
      </c>
      <c r="F3767" t="s">
        <v>14363</v>
      </c>
      <c r="H3767">
        <v>55.660656600000003</v>
      </c>
      <c r="I3767">
        <v>-105.8270067</v>
      </c>
      <c r="J3767" s="1" t="str">
        <f t="shared" si="597"/>
        <v>NGR lake sediment grab sample</v>
      </c>
      <c r="K3767" s="1" t="str">
        <f t="shared" si="598"/>
        <v>&lt;177 micron (NGR)</v>
      </c>
      <c r="L3767">
        <v>196</v>
      </c>
      <c r="M3767" t="s">
        <v>59</v>
      </c>
      <c r="N3767">
        <v>3766</v>
      </c>
      <c r="O3767">
        <v>17</v>
      </c>
    </row>
    <row r="3768" spans="1:15" x14ac:dyDescent="0.3">
      <c r="A3768" t="s">
        <v>14364</v>
      </c>
      <c r="B3768" t="s">
        <v>14365</v>
      </c>
      <c r="C3768" s="1" t="str">
        <f t="shared" si="589"/>
        <v>21:0161</v>
      </c>
      <c r="D3768" s="1" t="str">
        <f t="shared" si="596"/>
        <v>21:0087</v>
      </c>
      <c r="E3768" t="s">
        <v>14366</v>
      </c>
      <c r="F3768" t="s">
        <v>14367</v>
      </c>
      <c r="H3768">
        <v>55.626450699999999</v>
      </c>
      <c r="I3768">
        <v>-105.83581529999999</v>
      </c>
      <c r="J3768" s="1" t="str">
        <f t="shared" si="597"/>
        <v>NGR lake sediment grab sample</v>
      </c>
      <c r="K3768" s="1" t="str">
        <f t="shared" si="598"/>
        <v>&lt;177 micron (NGR)</v>
      </c>
      <c r="L3768">
        <v>196</v>
      </c>
      <c r="M3768" t="s">
        <v>105</v>
      </c>
      <c r="N3768">
        <v>3767</v>
      </c>
      <c r="O3768">
        <v>31.5</v>
      </c>
    </row>
    <row r="3769" spans="1:15" x14ac:dyDescent="0.3">
      <c r="A3769" t="s">
        <v>14368</v>
      </c>
      <c r="B3769" t="s">
        <v>14369</v>
      </c>
      <c r="C3769" s="1" t="str">
        <f t="shared" si="589"/>
        <v>21:0161</v>
      </c>
      <c r="D3769" s="1" t="str">
        <f t="shared" si="596"/>
        <v>21:0087</v>
      </c>
      <c r="E3769" t="s">
        <v>14370</v>
      </c>
      <c r="F3769" t="s">
        <v>14371</v>
      </c>
      <c r="H3769">
        <v>55.6315758</v>
      </c>
      <c r="I3769">
        <v>-105.8740458</v>
      </c>
      <c r="J3769" s="1" t="str">
        <f t="shared" si="597"/>
        <v>NGR lake sediment grab sample</v>
      </c>
      <c r="K3769" s="1" t="str">
        <f t="shared" si="598"/>
        <v>&lt;177 micron (NGR)</v>
      </c>
      <c r="L3769">
        <v>196</v>
      </c>
      <c r="M3769" t="s">
        <v>110</v>
      </c>
      <c r="N3769">
        <v>3768</v>
      </c>
      <c r="O3769">
        <v>6.5</v>
      </c>
    </row>
    <row r="3770" spans="1:15" x14ac:dyDescent="0.3">
      <c r="A3770" t="s">
        <v>14372</v>
      </c>
      <c r="B3770" t="s">
        <v>14373</v>
      </c>
      <c r="C3770" s="1" t="str">
        <f t="shared" si="589"/>
        <v>21:0161</v>
      </c>
      <c r="D3770" s="1" t="str">
        <f t="shared" si="596"/>
        <v>21:0087</v>
      </c>
      <c r="E3770" t="s">
        <v>14374</v>
      </c>
      <c r="F3770" t="s">
        <v>14375</v>
      </c>
      <c r="H3770">
        <v>55.586000800000001</v>
      </c>
      <c r="I3770">
        <v>-105.9602932</v>
      </c>
      <c r="J3770" s="1" t="str">
        <f t="shared" si="597"/>
        <v>NGR lake sediment grab sample</v>
      </c>
      <c r="K3770" s="1" t="str">
        <f t="shared" si="598"/>
        <v>&lt;177 micron (NGR)</v>
      </c>
      <c r="L3770">
        <v>196</v>
      </c>
      <c r="M3770" t="s">
        <v>68</v>
      </c>
      <c r="N3770">
        <v>3769</v>
      </c>
      <c r="O3770">
        <v>7.5</v>
      </c>
    </row>
    <row r="3771" spans="1:15" x14ac:dyDescent="0.3">
      <c r="A3771" t="s">
        <v>14376</v>
      </c>
      <c r="B3771" t="s">
        <v>14377</v>
      </c>
      <c r="C3771" s="1" t="str">
        <f t="shared" si="589"/>
        <v>21:0161</v>
      </c>
      <c r="D3771" s="1" t="str">
        <f t="shared" si="596"/>
        <v>21:0087</v>
      </c>
      <c r="E3771" t="s">
        <v>14374</v>
      </c>
      <c r="F3771" t="s">
        <v>14378</v>
      </c>
      <c r="H3771">
        <v>55.586000800000001</v>
      </c>
      <c r="I3771">
        <v>-105.9602932</v>
      </c>
      <c r="J3771" s="1" t="str">
        <f t="shared" si="597"/>
        <v>NGR lake sediment grab sample</v>
      </c>
      <c r="K3771" s="1" t="str">
        <f t="shared" si="598"/>
        <v>&lt;177 micron (NGR)</v>
      </c>
      <c r="L3771">
        <v>196</v>
      </c>
      <c r="M3771" t="s">
        <v>72</v>
      </c>
      <c r="N3771">
        <v>3770</v>
      </c>
      <c r="O3771">
        <v>9</v>
      </c>
    </row>
    <row r="3772" spans="1:15" x14ac:dyDescent="0.3">
      <c r="A3772" t="s">
        <v>14379</v>
      </c>
      <c r="B3772" t="s">
        <v>14380</v>
      </c>
      <c r="C3772" s="1" t="str">
        <f t="shared" si="589"/>
        <v>21:0161</v>
      </c>
      <c r="D3772" s="1" t="str">
        <f t="shared" si="596"/>
        <v>21:0087</v>
      </c>
      <c r="E3772" t="s">
        <v>14381</v>
      </c>
      <c r="F3772" t="s">
        <v>14382</v>
      </c>
      <c r="H3772">
        <v>55.589303200000003</v>
      </c>
      <c r="I3772">
        <v>-105.8794525</v>
      </c>
      <c r="J3772" s="1" t="str">
        <f t="shared" si="597"/>
        <v>NGR lake sediment grab sample</v>
      </c>
      <c r="K3772" s="1" t="str">
        <f t="shared" si="598"/>
        <v>&lt;177 micron (NGR)</v>
      </c>
      <c r="L3772">
        <v>196</v>
      </c>
      <c r="M3772" t="s">
        <v>115</v>
      </c>
      <c r="N3772">
        <v>3771</v>
      </c>
      <c r="O3772">
        <v>15</v>
      </c>
    </row>
    <row r="3773" spans="1:15" x14ac:dyDescent="0.3">
      <c r="A3773" t="s">
        <v>14383</v>
      </c>
      <c r="B3773" t="s">
        <v>14384</v>
      </c>
      <c r="C3773" s="1" t="str">
        <f t="shared" si="589"/>
        <v>21:0161</v>
      </c>
      <c r="D3773" s="1" t="str">
        <f t="shared" si="596"/>
        <v>21:0087</v>
      </c>
      <c r="E3773" t="s">
        <v>14385</v>
      </c>
      <c r="F3773" t="s">
        <v>14386</v>
      </c>
      <c r="H3773">
        <v>55.584319399999998</v>
      </c>
      <c r="I3773">
        <v>-105.82064099999999</v>
      </c>
      <c r="J3773" s="1" t="str">
        <f t="shared" si="597"/>
        <v>NGR lake sediment grab sample</v>
      </c>
      <c r="K3773" s="1" t="str">
        <f t="shared" si="598"/>
        <v>&lt;177 micron (NGR)</v>
      </c>
      <c r="L3773">
        <v>196</v>
      </c>
      <c r="M3773" t="s">
        <v>176</v>
      </c>
      <c r="N3773">
        <v>3772</v>
      </c>
      <c r="O3773">
        <v>37.5</v>
      </c>
    </row>
    <row r="3774" spans="1:15" x14ac:dyDescent="0.3">
      <c r="A3774" t="s">
        <v>14387</v>
      </c>
      <c r="B3774" t="s">
        <v>14388</v>
      </c>
      <c r="C3774" s="1" t="str">
        <f t="shared" si="589"/>
        <v>21:0161</v>
      </c>
      <c r="D3774" s="1" t="str">
        <f t="shared" si="596"/>
        <v>21:0087</v>
      </c>
      <c r="E3774" t="s">
        <v>14389</v>
      </c>
      <c r="F3774" t="s">
        <v>14390</v>
      </c>
      <c r="H3774">
        <v>55.583649399999999</v>
      </c>
      <c r="I3774">
        <v>-105.7857245</v>
      </c>
      <c r="J3774" s="1" t="str">
        <f t="shared" si="597"/>
        <v>NGR lake sediment grab sample</v>
      </c>
      <c r="K3774" s="1" t="str">
        <f t="shared" si="598"/>
        <v>&lt;177 micron (NGR)</v>
      </c>
      <c r="L3774">
        <v>196</v>
      </c>
      <c r="M3774" t="s">
        <v>183</v>
      </c>
      <c r="N3774">
        <v>3773</v>
      </c>
      <c r="O3774">
        <v>43.5</v>
      </c>
    </row>
    <row r="3775" spans="1:15" x14ac:dyDescent="0.3">
      <c r="A3775" t="s">
        <v>14391</v>
      </c>
      <c r="B3775" t="s">
        <v>14392</v>
      </c>
      <c r="C3775" s="1" t="str">
        <f t="shared" si="589"/>
        <v>21:0161</v>
      </c>
      <c r="D3775" s="1" t="str">
        <f t="shared" si="596"/>
        <v>21:0087</v>
      </c>
      <c r="E3775" t="s">
        <v>14393</v>
      </c>
      <c r="F3775" t="s">
        <v>14394</v>
      </c>
      <c r="H3775">
        <v>55.5903195</v>
      </c>
      <c r="I3775">
        <v>-105.723975</v>
      </c>
      <c r="J3775" s="1" t="str">
        <f t="shared" si="597"/>
        <v>NGR lake sediment grab sample</v>
      </c>
      <c r="K3775" s="1" t="str">
        <f t="shared" si="598"/>
        <v>&lt;177 micron (NGR)</v>
      </c>
      <c r="L3775">
        <v>196</v>
      </c>
      <c r="M3775" t="s">
        <v>188</v>
      </c>
      <c r="N3775">
        <v>3774</v>
      </c>
      <c r="O3775">
        <v>48</v>
      </c>
    </row>
    <row r="3776" spans="1:15" x14ac:dyDescent="0.3">
      <c r="A3776" t="s">
        <v>14395</v>
      </c>
      <c r="B3776" t="s">
        <v>14396</v>
      </c>
      <c r="C3776" s="1" t="str">
        <f t="shared" si="589"/>
        <v>21:0161</v>
      </c>
      <c r="D3776" s="1" t="str">
        <f t="shared" si="596"/>
        <v>21:0087</v>
      </c>
      <c r="E3776" t="s">
        <v>14397</v>
      </c>
      <c r="F3776" t="s">
        <v>14398</v>
      </c>
      <c r="H3776">
        <v>55.593652200000001</v>
      </c>
      <c r="I3776">
        <v>-105.6066105</v>
      </c>
      <c r="J3776" s="1" t="str">
        <f t="shared" si="597"/>
        <v>NGR lake sediment grab sample</v>
      </c>
      <c r="K3776" s="1" t="str">
        <f t="shared" si="598"/>
        <v>&lt;177 micron (NGR)</v>
      </c>
      <c r="L3776">
        <v>196</v>
      </c>
      <c r="M3776" t="s">
        <v>193</v>
      </c>
      <c r="N3776">
        <v>3775</v>
      </c>
      <c r="O3776">
        <v>22</v>
      </c>
    </row>
    <row r="3777" spans="1:15" x14ac:dyDescent="0.3">
      <c r="A3777" t="s">
        <v>14399</v>
      </c>
      <c r="B3777" t="s">
        <v>14400</v>
      </c>
      <c r="C3777" s="1" t="str">
        <f t="shared" si="589"/>
        <v>21:0161</v>
      </c>
      <c r="D3777" s="1" t="str">
        <f t="shared" si="596"/>
        <v>21:0087</v>
      </c>
      <c r="E3777" t="s">
        <v>14328</v>
      </c>
      <c r="F3777" t="s">
        <v>14401</v>
      </c>
      <c r="H3777">
        <v>55.635253200000001</v>
      </c>
      <c r="I3777">
        <v>-105.55006760000001</v>
      </c>
      <c r="J3777" s="1" t="str">
        <f t="shared" si="597"/>
        <v>NGR lake sediment grab sample</v>
      </c>
      <c r="K3777" s="1" t="str">
        <f t="shared" si="598"/>
        <v>&lt;177 micron (NGR)</v>
      </c>
      <c r="L3777">
        <v>196</v>
      </c>
      <c r="M3777" t="s">
        <v>197</v>
      </c>
      <c r="N3777">
        <v>3776</v>
      </c>
      <c r="O3777">
        <v>3</v>
      </c>
    </row>
    <row r="3778" spans="1:15" x14ac:dyDescent="0.3">
      <c r="A3778" t="s">
        <v>14402</v>
      </c>
      <c r="B3778" t="s">
        <v>14403</v>
      </c>
      <c r="C3778" s="1" t="str">
        <f t="shared" ref="C3778:C3841" si="599">HYPERLINK("http://geochem.nrcan.gc.ca/cdogs/content/bdl/bdl210161_e.htm", "21:0161")</f>
        <v>21:0161</v>
      </c>
      <c r="D3778" s="1" t="str">
        <f t="shared" si="596"/>
        <v>21:0087</v>
      </c>
      <c r="E3778" t="s">
        <v>14404</v>
      </c>
      <c r="F3778" t="s">
        <v>14405</v>
      </c>
      <c r="H3778">
        <v>55.567814200000001</v>
      </c>
      <c r="I3778">
        <v>-105.5602246</v>
      </c>
      <c r="J3778" s="1" t="str">
        <f t="shared" si="597"/>
        <v>NGR lake sediment grab sample</v>
      </c>
      <c r="K3778" s="1" t="str">
        <f t="shared" si="598"/>
        <v>&lt;177 micron (NGR)</v>
      </c>
      <c r="L3778">
        <v>197</v>
      </c>
      <c r="M3778" t="s">
        <v>19</v>
      </c>
      <c r="N3778">
        <v>3777</v>
      </c>
      <c r="O3778">
        <v>13.5</v>
      </c>
    </row>
    <row r="3779" spans="1:15" x14ac:dyDescent="0.3">
      <c r="A3779" t="s">
        <v>14406</v>
      </c>
      <c r="B3779" t="s">
        <v>14407</v>
      </c>
      <c r="C3779" s="1" t="str">
        <f t="shared" si="599"/>
        <v>21:0161</v>
      </c>
      <c r="D3779" s="1" t="str">
        <f t="shared" si="596"/>
        <v>21:0087</v>
      </c>
      <c r="E3779" t="s">
        <v>14408</v>
      </c>
      <c r="F3779" t="s">
        <v>14409</v>
      </c>
      <c r="H3779">
        <v>55.5604072</v>
      </c>
      <c r="I3779">
        <v>-105.60609789999999</v>
      </c>
      <c r="J3779" s="1" t="str">
        <f t="shared" si="597"/>
        <v>NGR lake sediment grab sample</v>
      </c>
      <c r="K3779" s="1" t="str">
        <f t="shared" si="598"/>
        <v>&lt;177 micron (NGR)</v>
      </c>
      <c r="L3779">
        <v>197</v>
      </c>
      <c r="M3779" t="s">
        <v>68</v>
      </c>
      <c r="N3779">
        <v>3778</v>
      </c>
      <c r="O3779">
        <v>42.5</v>
      </c>
    </row>
    <row r="3780" spans="1:15" x14ac:dyDescent="0.3">
      <c r="A3780" t="s">
        <v>14410</v>
      </c>
      <c r="B3780" t="s">
        <v>14411</v>
      </c>
      <c r="C3780" s="1" t="str">
        <f t="shared" si="599"/>
        <v>21:0161</v>
      </c>
      <c r="D3780" s="1" t="str">
        <f t="shared" si="596"/>
        <v>21:0087</v>
      </c>
      <c r="E3780" t="s">
        <v>14408</v>
      </c>
      <c r="F3780" t="s">
        <v>14412</v>
      </c>
      <c r="H3780">
        <v>55.5604072</v>
      </c>
      <c r="I3780">
        <v>-105.60609789999999</v>
      </c>
      <c r="J3780" s="1" t="str">
        <f t="shared" si="597"/>
        <v>NGR lake sediment grab sample</v>
      </c>
      <c r="K3780" s="1" t="str">
        <f t="shared" si="598"/>
        <v>&lt;177 micron (NGR)</v>
      </c>
      <c r="L3780">
        <v>197</v>
      </c>
      <c r="M3780" t="s">
        <v>72</v>
      </c>
      <c r="N3780">
        <v>3779</v>
      </c>
      <c r="O3780">
        <v>45.5</v>
      </c>
    </row>
    <row r="3781" spans="1:15" x14ac:dyDescent="0.3">
      <c r="A3781" t="s">
        <v>14413</v>
      </c>
      <c r="B3781" t="s">
        <v>14414</v>
      </c>
      <c r="C3781" s="1" t="str">
        <f t="shared" si="599"/>
        <v>21:0161</v>
      </c>
      <c r="D3781" s="1" t="str">
        <f t="shared" si="596"/>
        <v>21:0087</v>
      </c>
      <c r="E3781" t="s">
        <v>14415</v>
      </c>
      <c r="F3781" t="s">
        <v>14416</v>
      </c>
      <c r="H3781">
        <v>55.562789899999999</v>
      </c>
      <c r="I3781">
        <v>-105.6663865</v>
      </c>
      <c r="J3781" s="1" t="str">
        <f t="shared" si="597"/>
        <v>NGR lake sediment grab sample</v>
      </c>
      <c r="K3781" s="1" t="str">
        <f t="shared" si="598"/>
        <v>&lt;177 micron (NGR)</v>
      </c>
      <c r="L3781">
        <v>197</v>
      </c>
      <c r="M3781" t="s">
        <v>29</v>
      </c>
      <c r="N3781">
        <v>3780</v>
      </c>
      <c r="O3781">
        <v>54</v>
      </c>
    </row>
    <row r="3782" spans="1:15" x14ac:dyDescent="0.3">
      <c r="A3782" t="s">
        <v>14417</v>
      </c>
      <c r="B3782" t="s">
        <v>14418</v>
      </c>
      <c r="C3782" s="1" t="str">
        <f t="shared" si="599"/>
        <v>21:0161</v>
      </c>
      <c r="D3782" s="1" t="str">
        <f t="shared" si="596"/>
        <v>21:0087</v>
      </c>
      <c r="E3782" t="s">
        <v>14419</v>
      </c>
      <c r="F3782" t="s">
        <v>14420</v>
      </c>
      <c r="H3782">
        <v>55.5652635</v>
      </c>
      <c r="I3782">
        <v>-105.7060712</v>
      </c>
      <c r="J3782" s="1" t="str">
        <f t="shared" si="597"/>
        <v>NGR lake sediment grab sample</v>
      </c>
      <c r="K3782" s="1" t="str">
        <f t="shared" si="598"/>
        <v>&lt;177 micron (NGR)</v>
      </c>
      <c r="L3782">
        <v>197</v>
      </c>
      <c r="M3782" t="s">
        <v>34</v>
      </c>
      <c r="N3782">
        <v>3781</v>
      </c>
      <c r="O3782">
        <v>23.5</v>
      </c>
    </row>
    <row r="3783" spans="1:15" x14ac:dyDescent="0.3">
      <c r="A3783" t="s">
        <v>14421</v>
      </c>
      <c r="B3783" t="s">
        <v>14422</v>
      </c>
      <c r="C3783" s="1" t="str">
        <f t="shared" si="599"/>
        <v>21:0161</v>
      </c>
      <c r="D3783" s="1" t="str">
        <f t="shared" si="596"/>
        <v>21:0087</v>
      </c>
      <c r="E3783" t="s">
        <v>14423</v>
      </c>
      <c r="F3783" t="s">
        <v>14424</v>
      </c>
      <c r="H3783">
        <v>55.5622063</v>
      </c>
      <c r="I3783">
        <v>-105.7662692</v>
      </c>
      <c r="J3783" s="1" t="str">
        <f t="shared" si="597"/>
        <v>NGR lake sediment grab sample</v>
      </c>
      <c r="K3783" s="1" t="str">
        <f t="shared" si="598"/>
        <v>&lt;177 micron (NGR)</v>
      </c>
      <c r="L3783">
        <v>197</v>
      </c>
      <c r="M3783" t="s">
        <v>39</v>
      </c>
      <c r="N3783">
        <v>3782</v>
      </c>
      <c r="O3783">
        <v>21</v>
      </c>
    </row>
    <row r="3784" spans="1:15" x14ac:dyDescent="0.3">
      <c r="A3784" t="s">
        <v>14425</v>
      </c>
      <c r="B3784" t="s">
        <v>14426</v>
      </c>
      <c r="C3784" s="1" t="str">
        <f t="shared" si="599"/>
        <v>21:0161</v>
      </c>
      <c r="D3784" s="1" t="str">
        <f>HYPERLINK("http://geochem.nrcan.gc.ca/cdogs/content/svy/svy_e.htm", "")</f>
        <v/>
      </c>
      <c r="G3784" s="1" t="str">
        <f>HYPERLINK("http://geochem.nrcan.gc.ca/cdogs/content/cr_/cr_00003_e.htm", "3")</f>
        <v>3</v>
      </c>
      <c r="J3784" t="s">
        <v>22</v>
      </c>
      <c r="K3784" t="s">
        <v>23</v>
      </c>
      <c r="L3784">
        <v>197</v>
      </c>
      <c r="M3784" t="s">
        <v>24</v>
      </c>
      <c r="N3784">
        <v>3783</v>
      </c>
      <c r="O3784">
        <v>12</v>
      </c>
    </row>
    <row r="3785" spans="1:15" x14ac:dyDescent="0.3">
      <c r="A3785" t="s">
        <v>14427</v>
      </c>
      <c r="B3785" t="s">
        <v>14428</v>
      </c>
      <c r="C3785" s="1" t="str">
        <f t="shared" si="599"/>
        <v>21:0161</v>
      </c>
      <c r="D3785" s="1" t="str">
        <f t="shared" ref="D3785:D3801" si="600">HYPERLINK("http://geochem.nrcan.gc.ca/cdogs/content/svy/svy210087_e.htm", "21:0087")</f>
        <v>21:0087</v>
      </c>
      <c r="E3785" t="s">
        <v>14429</v>
      </c>
      <c r="F3785" t="s">
        <v>14430</v>
      </c>
      <c r="H3785">
        <v>55.556392099999997</v>
      </c>
      <c r="I3785">
        <v>-105.8311566</v>
      </c>
      <c r="J3785" s="1" t="str">
        <f t="shared" ref="J3785:J3801" si="601">HYPERLINK("http://geochem.nrcan.gc.ca/cdogs/content/kwd/kwd020027_e.htm", "NGR lake sediment grab sample")</f>
        <v>NGR lake sediment grab sample</v>
      </c>
      <c r="K3785" s="1" t="str">
        <f t="shared" ref="K3785:K3801" si="602">HYPERLINK("http://geochem.nrcan.gc.ca/cdogs/content/kwd/kwd080006_e.htm", "&lt;177 micron (NGR)")</f>
        <v>&lt;177 micron (NGR)</v>
      </c>
      <c r="L3785">
        <v>197</v>
      </c>
      <c r="M3785" t="s">
        <v>44</v>
      </c>
      <c r="N3785">
        <v>3784</v>
      </c>
      <c r="O3785">
        <v>17.5</v>
      </c>
    </row>
    <row r="3786" spans="1:15" x14ac:dyDescent="0.3">
      <c r="A3786" t="s">
        <v>14431</v>
      </c>
      <c r="B3786" t="s">
        <v>14432</v>
      </c>
      <c r="C3786" s="1" t="str">
        <f t="shared" si="599"/>
        <v>21:0161</v>
      </c>
      <c r="D3786" s="1" t="str">
        <f t="shared" si="600"/>
        <v>21:0087</v>
      </c>
      <c r="E3786" t="s">
        <v>14433</v>
      </c>
      <c r="F3786" t="s">
        <v>14434</v>
      </c>
      <c r="H3786">
        <v>55.565157599999999</v>
      </c>
      <c r="I3786">
        <v>-105.86305590000001</v>
      </c>
      <c r="J3786" s="1" t="str">
        <f t="shared" si="601"/>
        <v>NGR lake sediment grab sample</v>
      </c>
      <c r="K3786" s="1" t="str">
        <f t="shared" si="602"/>
        <v>&lt;177 micron (NGR)</v>
      </c>
      <c r="L3786">
        <v>197</v>
      </c>
      <c r="M3786" t="s">
        <v>49</v>
      </c>
      <c r="N3786">
        <v>3785</v>
      </c>
      <c r="O3786">
        <v>42</v>
      </c>
    </row>
    <row r="3787" spans="1:15" x14ac:dyDescent="0.3">
      <c r="A3787" t="s">
        <v>14435</v>
      </c>
      <c r="B3787" t="s">
        <v>14436</v>
      </c>
      <c r="C3787" s="1" t="str">
        <f t="shared" si="599"/>
        <v>21:0161</v>
      </c>
      <c r="D3787" s="1" t="str">
        <f t="shared" si="600"/>
        <v>21:0087</v>
      </c>
      <c r="E3787" t="s">
        <v>14437</v>
      </c>
      <c r="F3787" t="s">
        <v>14438</v>
      </c>
      <c r="H3787">
        <v>55.558429500000003</v>
      </c>
      <c r="I3787">
        <v>-105.9231553</v>
      </c>
      <c r="J3787" s="1" t="str">
        <f t="shared" si="601"/>
        <v>NGR lake sediment grab sample</v>
      </c>
      <c r="K3787" s="1" t="str">
        <f t="shared" si="602"/>
        <v>&lt;177 micron (NGR)</v>
      </c>
      <c r="L3787">
        <v>197</v>
      </c>
      <c r="M3787" t="s">
        <v>54</v>
      </c>
      <c r="N3787">
        <v>3786</v>
      </c>
      <c r="O3787">
        <v>58.5</v>
      </c>
    </row>
    <row r="3788" spans="1:15" x14ac:dyDescent="0.3">
      <c r="A3788" t="s">
        <v>14439</v>
      </c>
      <c r="B3788" t="s">
        <v>14440</v>
      </c>
      <c r="C3788" s="1" t="str">
        <f t="shared" si="599"/>
        <v>21:0161</v>
      </c>
      <c r="D3788" s="1" t="str">
        <f t="shared" si="600"/>
        <v>21:0087</v>
      </c>
      <c r="E3788" t="s">
        <v>14441</v>
      </c>
      <c r="F3788" t="s">
        <v>14442</v>
      </c>
      <c r="H3788">
        <v>55.541915299999999</v>
      </c>
      <c r="I3788">
        <v>-105.96714249999999</v>
      </c>
      <c r="J3788" s="1" t="str">
        <f t="shared" si="601"/>
        <v>NGR lake sediment grab sample</v>
      </c>
      <c r="K3788" s="1" t="str">
        <f t="shared" si="602"/>
        <v>&lt;177 micron (NGR)</v>
      </c>
      <c r="L3788">
        <v>197</v>
      </c>
      <c r="M3788" t="s">
        <v>59</v>
      </c>
      <c r="N3788">
        <v>3787</v>
      </c>
      <c r="O3788">
        <v>46</v>
      </c>
    </row>
    <row r="3789" spans="1:15" x14ac:dyDescent="0.3">
      <c r="A3789" t="s">
        <v>14443</v>
      </c>
      <c r="B3789" t="s">
        <v>14444</v>
      </c>
      <c r="C3789" s="1" t="str">
        <f t="shared" si="599"/>
        <v>21:0161</v>
      </c>
      <c r="D3789" s="1" t="str">
        <f t="shared" si="600"/>
        <v>21:0087</v>
      </c>
      <c r="E3789" t="s">
        <v>14445</v>
      </c>
      <c r="F3789" t="s">
        <v>14446</v>
      </c>
      <c r="H3789">
        <v>55.532181000000001</v>
      </c>
      <c r="I3789">
        <v>-105.9478908</v>
      </c>
      <c r="J3789" s="1" t="str">
        <f t="shared" si="601"/>
        <v>NGR lake sediment grab sample</v>
      </c>
      <c r="K3789" s="1" t="str">
        <f t="shared" si="602"/>
        <v>&lt;177 micron (NGR)</v>
      </c>
      <c r="L3789">
        <v>197</v>
      </c>
      <c r="M3789" t="s">
        <v>120</v>
      </c>
      <c r="N3789">
        <v>3788</v>
      </c>
      <c r="O3789">
        <v>38</v>
      </c>
    </row>
    <row r="3790" spans="1:15" x14ac:dyDescent="0.3">
      <c r="A3790" t="s">
        <v>14447</v>
      </c>
      <c r="B3790" t="s">
        <v>14448</v>
      </c>
      <c r="C3790" s="1" t="str">
        <f t="shared" si="599"/>
        <v>21:0161</v>
      </c>
      <c r="D3790" s="1" t="str">
        <f t="shared" si="600"/>
        <v>21:0087</v>
      </c>
      <c r="E3790" t="s">
        <v>14449</v>
      </c>
      <c r="F3790" t="s">
        <v>14450</v>
      </c>
      <c r="H3790">
        <v>55.536362099999998</v>
      </c>
      <c r="I3790">
        <v>-105.86876340000001</v>
      </c>
      <c r="J3790" s="1" t="str">
        <f t="shared" si="601"/>
        <v>NGR lake sediment grab sample</v>
      </c>
      <c r="K3790" s="1" t="str">
        <f t="shared" si="602"/>
        <v>&lt;177 micron (NGR)</v>
      </c>
      <c r="L3790">
        <v>197</v>
      </c>
      <c r="M3790" t="s">
        <v>105</v>
      </c>
      <c r="N3790">
        <v>3789</v>
      </c>
      <c r="O3790">
        <v>22.5</v>
      </c>
    </row>
    <row r="3791" spans="1:15" x14ac:dyDescent="0.3">
      <c r="A3791" t="s">
        <v>14451</v>
      </c>
      <c r="B3791" t="s">
        <v>14452</v>
      </c>
      <c r="C3791" s="1" t="str">
        <f t="shared" si="599"/>
        <v>21:0161</v>
      </c>
      <c r="D3791" s="1" t="str">
        <f t="shared" si="600"/>
        <v>21:0087</v>
      </c>
      <c r="E3791" t="s">
        <v>14453</v>
      </c>
      <c r="F3791" t="s">
        <v>14454</v>
      </c>
      <c r="H3791">
        <v>55.545727399999997</v>
      </c>
      <c r="I3791">
        <v>-105.81349710000001</v>
      </c>
      <c r="J3791" s="1" t="str">
        <f t="shared" si="601"/>
        <v>NGR lake sediment grab sample</v>
      </c>
      <c r="K3791" s="1" t="str">
        <f t="shared" si="602"/>
        <v>&lt;177 micron (NGR)</v>
      </c>
      <c r="L3791">
        <v>197</v>
      </c>
      <c r="M3791" t="s">
        <v>110</v>
      </c>
      <c r="N3791">
        <v>3790</v>
      </c>
      <c r="O3791">
        <v>25</v>
      </c>
    </row>
    <row r="3792" spans="1:15" x14ac:dyDescent="0.3">
      <c r="A3792" t="s">
        <v>14455</v>
      </c>
      <c r="B3792" t="s">
        <v>14456</v>
      </c>
      <c r="C3792" s="1" t="str">
        <f t="shared" si="599"/>
        <v>21:0161</v>
      </c>
      <c r="D3792" s="1" t="str">
        <f t="shared" si="600"/>
        <v>21:0087</v>
      </c>
      <c r="E3792" t="s">
        <v>14457</v>
      </c>
      <c r="F3792" t="s">
        <v>14458</v>
      </c>
      <c r="H3792">
        <v>55.537127300000002</v>
      </c>
      <c r="I3792">
        <v>-105.75310469999999</v>
      </c>
      <c r="J3792" s="1" t="str">
        <f t="shared" si="601"/>
        <v>NGR lake sediment grab sample</v>
      </c>
      <c r="K3792" s="1" t="str">
        <f t="shared" si="602"/>
        <v>&lt;177 micron (NGR)</v>
      </c>
      <c r="L3792">
        <v>197</v>
      </c>
      <c r="M3792" t="s">
        <v>115</v>
      </c>
      <c r="N3792">
        <v>3791</v>
      </c>
      <c r="O3792">
        <v>29</v>
      </c>
    </row>
    <row r="3793" spans="1:15" x14ac:dyDescent="0.3">
      <c r="A3793" t="s">
        <v>14459</v>
      </c>
      <c r="B3793" t="s">
        <v>14460</v>
      </c>
      <c r="C3793" s="1" t="str">
        <f t="shared" si="599"/>
        <v>21:0161</v>
      </c>
      <c r="D3793" s="1" t="str">
        <f t="shared" si="600"/>
        <v>21:0087</v>
      </c>
      <c r="E3793" t="s">
        <v>14461</v>
      </c>
      <c r="F3793" t="s">
        <v>14462</v>
      </c>
      <c r="H3793">
        <v>55.539179699999998</v>
      </c>
      <c r="I3793">
        <v>-105.7103578</v>
      </c>
      <c r="J3793" s="1" t="str">
        <f t="shared" si="601"/>
        <v>NGR lake sediment grab sample</v>
      </c>
      <c r="K3793" s="1" t="str">
        <f t="shared" si="602"/>
        <v>&lt;177 micron (NGR)</v>
      </c>
      <c r="L3793">
        <v>197</v>
      </c>
      <c r="M3793" t="s">
        <v>176</v>
      </c>
      <c r="N3793">
        <v>3792</v>
      </c>
      <c r="O3793">
        <v>24</v>
      </c>
    </row>
    <row r="3794" spans="1:15" x14ac:dyDescent="0.3">
      <c r="A3794" t="s">
        <v>14463</v>
      </c>
      <c r="B3794" t="s">
        <v>14464</v>
      </c>
      <c r="C3794" s="1" t="str">
        <f t="shared" si="599"/>
        <v>21:0161</v>
      </c>
      <c r="D3794" s="1" t="str">
        <f t="shared" si="600"/>
        <v>21:0087</v>
      </c>
      <c r="E3794" t="s">
        <v>14465</v>
      </c>
      <c r="F3794" t="s">
        <v>14466</v>
      </c>
      <c r="H3794">
        <v>55.528680999999999</v>
      </c>
      <c r="I3794">
        <v>-105.6594729</v>
      </c>
      <c r="J3794" s="1" t="str">
        <f t="shared" si="601"/>
        <v>NGR lake sediment grab sample</v>
      </c>
      <c r="K3794" s="1" t="str">
        <f t="shared" si="602"/>
        <v>&lt;177 micron (NGR)</v>
      </c>
      <c r="L3794">
        <v>197</v>
      </c>
      <c r="M3794" t="s">
        <v>183</v>
      </c>
      <c r="N3794">
        <v>3793</v>
      </c>
      <c r="O3794">
        <v>34</v>
      </c>
    </row>
    <row r="3795" spans="1:15" x14ac:dyDescent="0.3">
      <c r="A3795" t="s">
        <v>14467</v>
      </c>
      <c r="B3795" t="s">
        <v>14468</v>
      </c>
      <c r="C3795" s="1" t="str">
        <f t="shared" si="599"/>
        <v>21:0161</v>
      </c>
      <c r="D3795" s="1" t="str">
        <f t="shared" si="600"/>
        <v>21:0087</v>
      </c>
      <c r="E3795" t="s">
        <v>14469</v>
      </c>
      <c r="F3795" t="s">
        <v>14470</v>
      </c>
      <c r="H3795">
        <v>55.544257399999999</v>
      </c>
      <c r="I3795">
        <v>-105.60109490000001</v>
      </c>
      <c r="J3795" s="1" t="str">
        <f t="shared" si="601"/>
        <v>NGR lake sediment grab sample</v>
      </c>
      <c r="K3795" s="1" t="str">
        <f t="shared" si="602"/>
        <v>&lt;177 micron (NGR)</v>
      </c>
      <c r="L3795">
        <v>197</v>
      </c>
      <c r="M3795" t="s">
        <v>188</v>
      </c>
      <c r="N3795">
        <v>3794</v>
      </c>
      <c r="O3795">
        <v>26</v>
      </c>
    </row>
    <row r="3796" spans="1:15" x14ac:dyDescent="0.3">
      <c r="A3796" t="s">
        <v>14471</v>
      </c>
      <c r="B3796" t="s">
        <v>14472</v>
      </c>
      <c r="C3796" s="1" t="str">
        <f t="shared" si="599"/>
        <v>21:0161</v>
      </c>
      <c r="D3796" s="1" t="str">
        <f t="shared" si="600"/>
        <v>21:0087</v>
      </c>
      <c r="E3796" t="s">
        <v>14473</v>
      </c>
      <c r="F3796" t="s">
        <v>14474</v>
      </c>
      <c r="H3796">
        <v>55.535510500000001</v>
      </c>
      <c r="I3796">
        <v>-105.5502584</v>
      </c>
      <c r="J3796" s="1" t="str">
        <f t="shared" si="601"/>
        <v>NGR lake sediment grab sample</v>
      </c>
      <c r="K3796" s="1" t="str">
        <f t="shared" si="602"/>
        <v>&lt;177 micron (NGR)</v>
      </c>
      <c r="L3796">
        <v>197</v>
      </c>
      <c r="M3796" t="s">
        <v>193</v>
      </c>
      <c r="N3796">
        <v>3795</v>
      </c>
      <c r="O3796">
        <v>24</v>
      </c>
    </row>
    <row r="3797" spans="1:15" x14ac:dyDescent="0.3">
      <c r="A3797" t="s">
        <v>14475</v>
      </c>
      <c r="B3797" t="s">
        <v>14476</v>
      </c>
      <c r="C3797" s="1" t="str">
        <f t="shared" si="599"/>
        <v>21:0161</v>
      </c>
      <c r="D3797" s="1" t="str">
        <f t="shared" si="600"/>
        <v>21:0087</v>
      </c>
      <c r="E3797" t="s">
        <v>14445</v>
      </c>
      <c r="F3797" t="s">
        <v>14477</v>
      </c>
      <c r="H3797">
        <v>55.532181000000001</v>
      </c>
      <c r="I3797">
        <v>-105.9478908</v>
      </c>
      <c r="J3797" s="1" t="str">
        <f t="shared" si="601"/>
        <v>NGR lake sediment grab sample</v>
      </c>
      <c r="K3797" s="1" t="str">
        <f t="shared" si="602"/>
        <v>&lt;177 micron (NGR)</v>
      </c>
      <c r="L3797">
        <v>197</v>
      </c>
      <c r="M3797" t="s">
        <v>197</v>
      </c>
      <c r="N3797">
        <v>3796</v>
      </c>
      <c r="O3797">
        <v>35.5</v>
      </c>
    </row>
    <row r="3798" spans="1:15" x14ac:dyDescent="0.3">
      <c r="A3798" t="s">
        <v>14478</v>
      </c>
      <c r="B3798" t="s">
        <v>14479</v>
      </c>
      <c r="C3798" s="1" t="str">
        <f t="shared" si="599"/>
        <v>21:0161</v>
      </c>
      <c r="D3798" s="1" t="str">
        <f t="shared" si="600"/>
        <v>21:0087</v>
      </c>
      <c r="E3798" t="s">
        <v>14480</v>
      </c>
      <c r="F3798" t="s">
        <v>14481</v>
      </c>
      <c r="H3798">
        <v>55.5120766</v>
      </c>
      <c r="I3798">
        <v>-105.5657667</v>
      </c>
      <c r="J3798" s="1" t="str">
        <f t="shared" si="601"/>
        <v>NGR lake sediment grab sample</v>
      </c>
      <c r="K3798" s="1" t="str">
        <f t="shared" si="602"/>
        <v>&lt;177 micron (NGR)</v>
      </c>
      <c r="L3798">
        <v>198</v>
      </c>
      <c r="M3798" t="s">
        <v>19</v>
      </c>
      <c r="N3798">
        <v>3797</v>
      </c>
      <c r="O3798">
        <v>23.5</v>
      </c>
    </row>
    <row r="3799" spans="1:15" x14ac:dyDescent="0.3">
      <c r="A3799" t="s">
        <v>14482</v>
      </c>
      <c r="B3799" t="s">
        <v>14483</v>
      </c>
      <c r="C3799" s="1" t="str">
        <f t="shared" si="599"/>
        <v>21:0161</v>
      </c>
      <c r="D3799" s="1" t="str">
        <f t="shared" si="600"/>
        <v>21:0087</v>
      </c>
      <c r="E3799" t="s">
        <v>14484</v>
      </c>
      <c r="F3799" t="s">
        <v>14485</v>
      </c>
      <c r="H3799">
        <v>55.515042000000001</v>
      </c>
      <c r="I3799">
        <v>-105.504047</v>
      </c>
      <c r="J3799" s="1" t="str">
        <f t="shared" si="601"/>
        <v>NGR lake sediment grab sample</v>
      </c>
      <c r="K3799" s="1" t="str">
        <f t="shared" si="602"/>
        <v>&lt;177 micron (NGR)</v>
      </c>
      <c r="L3799">
        <v>198</v>
      </c>
      <c r="M3799" t="s">
        <v>29</v>
      </c>
      <c r="N3799">
        <v>3798</v>
      </c>
      <c r="O3799">
        <v>21.5</v>
      </c>
    </row>
    <row r="3800" spans="1:15" x14ac:dyDescent="0.3">
      <c r="A3800" t="s">
        <v>14486</v>
      </c>
      <c r="B3800" t="s">
        <v>14487</v>
      </c>
      <c r="C3800" s="1" t="str">
        <f t="shared" si="599"/>
        <v>21:0161</v>
      </c>
      <c r="D3800" s="1" t="str">
        <f t="shared" si="600"/>
        <v>21:0087</v>
      </c>
      <c r="E3800" t="s">
        <v>14488</v>
      </c>
      <c r="F3800" t="s">
        <v>14489</v>
      </c>
      <c r="H3800">
        <v>55.550211300000001</v>
      </c>
      <c r="I3800">
        <v>-105.472796</v>
      </c>
      <c r="J3800" s="1" t="str">
        <f t="shared" si="601"/>
        <v>NGR lake sediment grab sample</v>
      </c>
      <c r="K3800" s="1" t="str">
        <f t="shared" si="602"/>
        <v>&lt;177 micron (NGR)</v>
      </c>
      <c r="L3800">
        <v>198</v>
      </c>
      <c r="M3800" t="s">
        <v>34</v>
      </c>
      <c r="N3800">
        <v>3799</v>
      </c>
      <c r="O3800">
        <v>21</v>
      </c>
    </row>
    <row r="3801" spans="1:15" x14ac:dyDescent="0.3">
      <c r="A3801" t="s">
        <v>14490</v>
      </c>
      <c r="B3801" t="s">
        <v>14491</v>
      </c>
      <c r="C3801" s="1" t="str">
        <f t="shared" si="599"/>
        <v>21:0161</v>
      </c>
      <c r="D3801" s="1" t="str">
        <f t="shared" si="600"/>
        <v>21:0087</v>
      </c>
      <c r="E3801" t="s">
        <v>14492</v>
      </c>
      <c r="F3801" t="s">
        <v>14493</v>
      </c>
      <c r="H3801">
        <v>55.538614000000003</v>
      </c>
      <c r="I3801">
        <v>-105.45047270000001</v>
      </c>
      <c r="J3801" s="1" t="str">
        <f t="shared" si="601"/>
        <v>NGR lake sediment grab sample</v>
      </c>
      <c r="K3801" s="1" t="str">
        <f t="shared" si="602"/>
        <v>&lt;177 micron (NGR)</v>
      </c>
      <c r="L3801">
        <v>198</v>
      </c>
      <c r="M3801" t="s">
        <v>39</v>
      </c>
      <c r="N3801">
        <v>3800</v>
      </c>
      <c r="O3801">
        <v>35</v>
      </c>
    </row>
    <row r="3802" spans="1:15" x14ac:dyDescent="0.3">
      <c r="A3802" t="s">
        <v>14494</v>
      </c>
      <c r="B3802" t="s">
        <v>14495</v>
      </c>
      <c r="C3802" s="1" t="str">
        <f t="shared" si="599"/>
        <v>21:0161</v>
      </c>
      <c r="D3802" s="1" t="str">
        <f>HYPERLINK("http://geochem.nrcan.gc.ca/cdogs/content/svy/svy_e.htm", "")</f>
        <v/>
      </c>
      <c r="G3802" s="1" t="str">
        <f>HYPERLINK("http://geochem.nrcan.gc.ca/cdogs/content/cr_/cr_00001_e.htm", "1")</f>
        <v>1</v>
      </c>
      <c r="J3802" t="s">
        <v>22</v>
      </c>
      <c r="K3802" t="s">
        <v>23</v>
      </c>
      <c r="L3802">
        <v>198</v>
      </c>
      <c r="M3802" t="s">
        <v>24</v>
      </c>
      <c r="N3802">
        <v>3801</v>
      </c>
      <c r="O3802">
        <v>47</v>
      </c>
    </row>
    <row r="3803" spans="1:15" x14ac:dyDescent="0.3">
      <c r="A3803" t="s">
        <v>14496</v>
      </c>
      <c r="B3803" t="s">
        <v>14497</v>
      </c>
      <c r="C3803" s="1" t="str">
        <f t="shared" si="599"/>
        <v>21:0161</v>
      </c>
      <c r="D3803" s="1" t="str">
        <f t="shared" ref="D3803:D3813" si="603">HYPERLINK("http://geochem.nrcan.gc.ca/cdogs/content/svy/svy210087_e.htm", "21:0087")</f>
        <v>21:0087</v>
      </c>
      <c r="E3803" t="s">
        <v>14498</v>
      </c>
      <c r="F3803" t="s">
        <v>14499</v>
      </c>
      <c r="H3803">
        <v>55.517999099999997</v>
      </c>
      <c r="I3803">
        <v>-105.4359834</v>
      </c>
      <c r="J3803" s="1" t="str">
        <f t="shared" ref="J3803:J3813" si="604">HYPERLINK("http://geochem.nrcan.gc.ca/cdogs/content/kwd/kwd020027_e.htm", "NGR lake sediment grab sample")</f>
        <v>NGR lake sediment grab sample</v>
      </c>
      <c r="K3803" s="1" t="str">
        <f t="shared" ref="K3803:K3813" si="605">HYPERLINK("http://geochem.nrcan.gc.ca/cdogs/content/kwd/kwd080006_e.htm", "&lt;177 micron (NGR)")</f>
        <v>&lt;177 micron (NGR)</v>
      </c>
      <c r="L3803">
        <v>198</v>
      </c>
      <c r="M3803" t="s">
        <v>44</v>
      </c>
      <c r="N3803">
        <v>3802</v>
      </c>
      <c r="O3803">
        <v>3.5</v>
      </c>
    </row>
    <row r="3804" spans="1:15" x14ac:dyDescent="0.3">
      <c r="A3804" t="s">
        <v>14500</v>
      </c>
      <c r="B3804" t="s">
        <v>14501</v>
      </c>
      <c r="C3804" s="1" t="str">
        <f t="shared" si="599"/>
        <v>21:0161</v>
      </c>
      <c r="D3804" s="1" t="str">
        <f t="shared" si="603"/>
        <v>21:0087</v>
      </c>
      <c r="E3804" t="s">
        <v>14502</v>
      </c>
      <c r="F3804" t="s">
        <v>14503</v>
      </c>
      <c r="H3804">
        <v>55.506512600000001</v>
      </c>
      <c r="I3804">
        <v>-105.3772747</v>
      </c>
      <c r="J3804" s="1" t="str">
        <f t="shared" si="604"/>
        <v>NGR lake sediment grab sample</v>
      </c>
      <c r="K3804" s="1" t="str">
        <f t="shared" si="605"/>
        <v>&lt;177 micron (NGR)</v>
      </c>
      <c r="L3804">
        <v>198</v>
      </c>
      <c r="M3804" t="s">
        <v>49</v>
      </c>
      <c r="N3804">
        <v>3803</v>
      </c>
      <c r="O3804">
        <v>15.5</v>
      </c>
    </row>
    <row r="3805" spans="1:15" x14ac:dyDescent="0.3">
      <c r="A3805" t="s">
        <v>14504</v>
      </c>
      <c r="B3805" t="s">
        <v>14505</v>
      </c>
      <c r="C3805" s="1" t="str">
        <f t="shared" si="599"/>
        <v>21:0161</v>
      </c>
      <c r="D3805" s="1" t="str">
        <f t="shared" si="603"/>
        <v>21:0087</v>
      </c>
      <c r="E3805" t="s">
        <v>14506</v>
      </c>
      <c r="F3805" t="s">
        <v>14507</v>
      </c>
      <c r="H3805">
        <v>55.507548399999997</v>
      </c>
      <c r="I3805">
        <v>-105.3297847</v>
      </c>
      <c r="J3805" s="1" t="str">
        <f t="shared" si="604"/>
        <v>NGR lake sediment grab sample</v>
      </c>
      <c r="K3805" s="1" t="str">
        <f t="shared" si="605"/>
        <v>&lt;177 micron (NGR)</v>
      </c>
      <c r="L3805">
        <v>198</v>
      </c>
      <c r="M3805" t="s">
        <v>54</v>
      </c>
      <c r="N3805">
        <v>3804</v>
      </c>
      <c r="O3805">
        <v>36</v>
      </c>
    </row>
    <row r="3806" spans="1:15" x14ac:dyDescent="0.3">
      <c r="A3806" t="s">
        <v>14508</v>
      </c>
      <c r="B3806" t="s">
        <v>14509</v>
      </c>
      <c r="C3806" s="1" t="str">
        <f t="shared" si="599"/>
        <v>21:0161</v>
      </c>
      <c r="D3806" s="1" t="str">
        <f t="shared" si="603"/>
        <v>21:0087</v>
      </c>
      <c r="E3806" t="s">
        <v>14510</v>
      </c>
      <c r="F3806" t="s">
        <v>14511</v>
      </c>
      <c r="H3806">
        <v>55.502268600000001</v>
      </c>
      <c r="I3806">
        <v>-105.2854134</v>
      </c>
      <c r="J3806" s="1" t="str">
        <f t="shared" si="604"/>
        <v>NGR lake sediment grab sample</v>
      </c>
      <c r="K3806" s="1" t="str">
        <f t="shared" si="605"/>
        <v>&lt;177 micron (NGR)</v>
      </c>
      <c r="L3806">
        <v>198</v>
      </c>
      <c r="M3806" t="s">
        <v>59</v>
      </c>
      <c r="N3806">
        <v>3805</v>
      </c>
      <c r="O3806">
        <v>20</v>
      </c>
    </row>
    <row r="3807" spans="1:15" x14ac:dyDescent="0.3">
      <c r="A3807" t="s">
        <v>14512</v>
      </c>
      <c r="B3807" t="s">
        <v>14513</v>
      </c>
      <c r="C3807" s="1" t="str">
        <f t="shared" si="599"/>
        <v>21:0161</v>
      </c>
      <c r="D3807" s="1" t="str">
        <f t="shared" si="603"/>
        <v>21:0087</v>
      </c>
      <c r="E3807" t="s">
        <v>14514</v>
      </c>
      <c r="F3807" t="s">
        <v>14515</v>
      </c>
      <c r="H3807">
        <v>55.554420700000001</v>
      </c>
      <c r="I3807">
        <v>-105.26993899999999</v>
      </c>
      <c r="J3807" s="1" t="str">
        <f t="shared" si="604"/>
        <v>NGR lake sediment grab sample</v>
      </c>
      <c r="K3807" s="1" t="str">
        <f t="shared" si="605"/>
        <v>&lt;177 micron (NGR)</v>
      </c>
      <c r="L3807">
        <v>198</v>
      </c>
      <c r="M3807" t="s">
        <v>105</v>
      </c>
      <c r="N3807">
        <v>3806</v>
      </c>
      <c r="O3807">
        <v>15</v>
      </c>
    </row>
    <row r="3808" spans="1:15" x14ac:dyDescent="0.3">
      <c r="A3808" t="s">
        <v>14516</v>
      </c>
      <c r="B3808" t="s">
        <v>14517</v>
      </c>
      <c r="C3808" s="1" t="str">
        <f t="shared" si="599"/>
        <v>21:0161</v>
      </c>
      <c r="D3808" s="1" t="str">
        <f t="shared" si="603"/>
        <v>21:0087</v>
      </c>
      <c r="E3808" t="s">
        <v>14518</v>
      </c>
      <c r="F3808" t="s">
        <v>14519</v>
      </c>
      <c r="H3808">
        <v>56.013256400000003</v>
      </c>
      <c r="I3808">
        <v>-104.3909597</v>
      </c>
      <c r="J3808" s="1" t="str">
        <f t="shared" si="604"/>
        <v>NGR lake sediment grab sample</v>
      </c>
      <c r="K3808" s="1" t="str">
        <f t="shared" si="605"/>
        <v>&lt;177 micron (NGR)</v>
      </c>
      <c r="L3808">
        <v>199</v>
      </c>
      <c r="M3808" t="s">
        <v>19</v>
      </c>
      <c r="N3808">
        <v>3807</v>
      </c>
      <c r="O3808">
        <v>37.5</v>
      </c>
    </row>
    <row r="3809" spans="1:15" x14ac:dyDescent="0.3">
      <c r="A3809" t="s">
        <v>14520</v>
      </c>
      <c r="B3809" t="s">
        <v>14521</v>
      </c>
      <c r="C3809" s="1" t="str">
        <f t="shared" si="599"/>
        <v>21:0161</v>
      </c>
      <c r="D3809" s="1" t="str">
        <f t="shared" si="603"/>
        <v>21:0087</v>
      </c>
      <c r="E3809" t="s">
        <v>14522</v>
      </c>
      <c r="F3809" t="s">
        <v>14523</v>
      </c>
      <c r="H3809">
        <v>56.003092199999998</v>
      </c>
      <c r="I3809">
        <v>-104.33659849999999</v>
      </c>
      <c r="J3809" s="1" t="str">
        <f t="shared" si="604"/>
        <v>NGR lake sediment grab sample</v>
      </c>
      <c r="K3809" s="1" t="str">
        <f t="shared" si="605"/>
        <v>&lt;177 micron (NGR)</v>
      </c>
      <c r="L3809">
        <v>199</v>
      </c>
      <c r="M3809" t="s">
        <v>29</v>
      </c>
      <c r="N3809">
        <v>3808</v>
      </c>
      <c r="O3809">
        <v>12.5</v>
      </c>
    </row>
    <row r="3810" spans="1:15" x14ac:dyDescent="0.3">
      <c r="A3810" t="s">
        <v>14524</v>
      </c>
      <c r="B3810" t="s">
        <v>14525</v>
      </c>
      <c r="C3810" s="1" t="str">
        <f t="shared" si="599"/>
        <v>21:0161</v>
      </c>
      <c r="D3810" s="1" t="str">
        <f t="shared" si="603"/>
        <v>21:0087</v>
      </c>
      <c r="E3810" t="s">
        <v>14526</v>
      </c>
      <c r="F3810" t="s">
        <v>14527</v>
      </c>
      <c r="H3810">
        <v>56.009946200000002</v>
      </c>
      <c r="I3810">
        <v>-104.2771386</v>
      </c>
      <c r="J3810" s="1" t="str">
        <f t="shared" si="604"/>
        <v>NGR lake sediment grab sample</v>
      </c>
      <c r="K3810" s="1" t="str">
        <f t="shared" si="605"/>
        <v>&lt;177 micron (NGR)</v>
      </c>
      <c r="L3810">
        <v>199</v>
      </c>
      <c r="M3810" t="s">
        <v>34</v>
      </c>
      <c r="N3810">
        <v>3809</v>
      </c>
      <c r="O3810">
        <v>46</v>
      </c>
    </row>
    <row r="3811" spans="1:15" x14ac:dyDescent="0.3">
      <c r="A3811" t="s">
        <v>14528</v>
      </c>
      <c r="B3811" t="s">
        <v>14529</v>
      </c>
      <c r="C3811" s="1" t="str">
        <f t="shared" si="599"/>
        <v>21:0161</v>
      </c>
      <c r="D3811" s="1" t="str">
        <f t="shared" si="603"/>
        <v>21:0087</v>
      </c>
      <c r="E3811" t="s">
        <v>14530</v>
      </c>
      <c r="F3811" t="s">
        <v>14531</v>
      </c>
      <c r="H3811">
        <v>56.029429800000003</v>
      </c>
      <c r="I3811">
        <v>-104.2302394</v>
      </c>
      <c r="J3811" s="1" t="str">
        <f t="shared" si="604"/>
        <v>NGR lake sediment grab sample</v>
      </c>
      <c r="K3811" s="1" t="str">
        <f t="shared" si="605"/>
        <v>&lt;177 micron (NGR)</v>
      </c>
      <c r="L3811">
        <v>199</v>
      </c>
      <c r="M3811" t="s">
        <v>39</v>
      </c>
      <c r="N3811">
        <v>3810</v>
      </c>
      <c r="O3811">
        <v>34</v>
      </c>
    </row>
    <row r="3812" spans="1:15" x14ac:dyDescent="0.3">
      <c r="A3812" t="s">
        <v>14532</v>
      </c>
      <c r="B3812" t="s">
        <v>14533</v>
      </c>
      <c r="C3812" s="1" t="str">
        <f t="shared" si="599"/>
        <v>21:0161</v>
      </c>
      <c r="D3812" s="1" t="str">
        <f t="shared" si="603"/>
        <v>21:0087</v>
      </c>
      <c r="E3812" t="s">
        <v>14534</v>
      </c>
      <c r="F3812" t="s">
        <v>14535</v>
      </c>
      <c r="H3812">
        <v>56.040559899999998</v>
      </c>
      <c r="I3812">
        <v>-104.1465511</v>
      </c>
      <c r="J3812" s="1" t="str">
        <f t="shared" si="604"/>
        <v>NGR lake sediment grab sample</v>
      </c>
      <c r="K3812" s="1" t="str">
        <f t="shared" si="605"/>
        <v>&lt;177 micron (NGR)</v>
      </c>
      <c r="L3812">
        <v>199</v>
      </c>
      <c r="M3812" t="s">
        <v>44</v>
      </c>
      <c r="N3812">
        <v>3811</v>
      </c>
      <c r="O3812">
        <v>64</v>
      </c>
    </row>
    <row r="3813" spans="1:15" x14ac:dyDescent="0.3">
      <c r="A3813" t="s">
        <v>14536</v>
      </c>
      <c r="B3813" t="s">
        <v>14537</v>
      </c>
      <c r="C3813" s="1" t="str">
        <f t="shared" si="599"/>
        <v>21:0161</v>
      </c>
      <c r="D3813" s="1" t="str">
        <f t="shared" si="603"/>
        <v>21:0087</v>
      </c>
      <c r="E3813" t="s">
        <v>14538</v>
      </c>
      <c r="F3813" t="s">
        <v>14539</v>
      </c>
      <c r="H3813">
        <v>56.039365599999996</v>
      </c>
      <c r="I3813">
        <v>-104.10484510000001</v>
      </c>
      <c r="J3813" s="1" t="str">
        <f t="shared" si="604"/>
        <v>NGR lake sediment grab sample</v>
      </c>
      <c r="K3813" s="1" t="str">
        <f t="shared" si="605"/>
        <v>&lt;177 micron (NGR)</v>
      </c>
      <c r="L3813">
        <v>199</v>
      </c>
      <c r="M3813" t="s">
        <v>49</v>
      </c>
      <c r="N3813">
        <v>3812</v>
      </c>
      <c r="O3813">
        <v>36</v>
      </c>
    </row>
    <row r="3814" spans="1:15" x14ac:dyDescent="0.3">
      <c r="A3814" t="s">
        <v>14540</v>
      </c>
      <c r="B3814" t="s">
        <v>14541</v>
      </c>
      <c r="C3814" s="1" t="str">
        <f t="shared" si="599"/>
        <v>21:0161</v>
      </c>
      <c r="D3814" s="1" t="str">
        <f>HYPERLINK("http://geochem.nrcan.gc.ca/cdogs/content/svy/svy_e.htm", "")</f>
        <v/>
      </c>
      <c r="G3814" s="1" t="str">
        <f>HYPERLINK("http://geochem.nrcan.gc.ca/cdogs/content/cr_/cr_00003_e.htm", "3")</f>
        <v>3</v>
      </c>
      <c r="J3814" t="s">
        <v>22</v>
      </c>
      <c r="K3814" t="s">
        <v>23</v>
      </c>
      <c r="L3814">
        <v>199</v>
      </c>
      <c r="M3814" t="s">
        <v>24</v>
      </c>
      <c r="N3814">
        <v>3813</v>
      </c>
      <c r="O3814">
        <v>15</v>
      </c>
    </row>
    <row r="3815" spans="1:15" x14ac:dyDescent="0.3">
      <c r="A3815" t="s">
        <v>14542</v>
      </c>
      <c r="B3815" t="s">
        <v>14543</v>
      </c>
      <c r="C3815" s="1" t="str">
        <f t="shared" si="599"/>
        <v>21:0161</v>
      </c>
      <c r="D3815" s="1" t="str">
        <f t="shared" ref="D3815:D3838" si="606">HYPERLINK("http://geochem.nrcan.gc.ca/cdogs/content/svy/svy210087_e.htm", "21:0087")</f>
        <v>21:0087</v>
      </c>
      <c r="E3815" t="s">
        <v>14544</v>
      </c>
      <c r="F3815" t="s">
        <v>14545</v>
      </c>
      <c r="H3815">
        <v>56.029051000000003</v>
      </c>
      <c r="I3815">
        <v>-104.04731580000001</v>
      </c>
      <c r="J3815" s="1" t="str">
        <f t="shared" ref="J3815:J3838" si="607">HYPERLINK("http://geochem.nrcan.gc.ca/cdogs/content/kwd/kwd020027_e.htm", "NGR lake sediment grab sample")</f>
        <v>NGR lake sediment grab sample</v>
      </c>
      <c r="K3815" s="1" t="str">
        <f t="shared" ref="K3815:K3838" si="608">HYPERLINK("http://geochem.nrcan.gc.ca/cdogs/content/kwd/kwd080006_e.htm", "&lt;177 micron (NGR)")</f>
        <v>&lt;177 micron (NGR)</v>
      </c>
      <c r="L3815">
        <v>199</v>
      </c>
      <c r="M3815" t="s">
        <v>54</v>
      </c>
      <c r="N3815">
        <v>3814</v>
      </c>
      <c r="O3815">
        <v>17.5</v>
      </c>
    </row>
    <row r="3816" spans="1:15" x14ac:dyDescent="0.3">
      <c r="A3816" t="s">
        <v>14546</v>
      </c>
      <c r="B3816" t="s">
        <v>14547</v>
      </c>
      <c r="C3816" s="1" t="str">
        <f t="shared" si="599"/>
        <v>21:0161</v>
      </c>
      <c r="D3816" s="1" t="str">
        <f t="shared" si="606"/>
        <v>21:0087</v>
      </c>
      <c r="E3816" t="s">
        <v>14548</v>
      </c>
      <c r="F3816" t="s">
        <v>14549</v>
      </c>
      <c r="H3816">
        <v>56.0747049</v>
      </c>
      <c r="I3816">
        <v>-104.0253043</v>
      </c>
      <c r="J3816" s="1" t="str">
        <f t="shared" si="607"/>
        <v>NGR lake sediment grab sample</v>
      </c>
      <c r="K3816" s="1" t="str">
        <f t="shared" si="608"/>
        <v>&lt;177 micron (NGR)</v>
      </c>
      <c r="L3816">
        <v>199</v>
      </c>
      <c r="M3816" t="s">
        <v>59</v>
      </c>
      <c r="N3816">
        <v>3815</v>
      </c>
      <c r="O3816">
        <v>19.5</v>
      </c>
    </row>
    <row r="3817" spans="1:15" x14ac:dyDescent="0.3">
      <c r="A3817" t="s">
        <v>14550</v>
      </c>
      <c r="B3817" t="s">
        <v>14551</v>
      </c>
      <c r="C3817" s="1" t="str">
        <f t="shared" si="599"/>
        <v>21:0161</v>
      </c>
      <c r="D3817" s="1" t="str">
        <f t="shared" si="606"/>
        <v>21:0087</v>
      </c>
      <c r="E3817" t="s">
        <v>14552</v>
      </c>
      <c r="F3817" t="s">
        <v>14553</v>
      </c>
      <c r="H3817">
        <v>56.100858000000002</v>
      </c>
      <c r="I3817">
        <v>-104.0375049</v>
      </c>
      <c r="J3817" s="1" t="str">
        <f t="shared" si="607"/>
        <v>NGR lake sediment grab sample</v>
      </c>
      <c r="K3817" s="1" t="str">
        <f t="shared" si="608"/>
        <v>&lt;177 micron (NGR)</v>
      </c>
      <c r="L3817">
        <v>199</v>
      </c>
      <c r="M3817" t="s">
        <v>105</v>
      </c>
      <c r="N3817">
        <v>3816</v>
      </c>
      <c r="O3817">
        <v>34.5</v>
      </c>
    </row>
    <row r="3818" spans="1:15" x14ac:dyDescent="0.3">
      <c r="A3818" t="s">
        <v>14554</v>
      </c>
      <c r="B3818" t="s">
        <v>14555</v>
      </c>
      <c r="C3818" s="1" t="str">
        <f t="shared" si="599"/>
        <v>21:0161</v>
      </c>
      <c r="D3818" s="1" t="str">
        <f t="shared" si="606"/>
        <v>21:0087</v>
      </c>
      <c r="E3818" t="s">
        <v>14556</v>
      </c>
      <c r="F3818" t="s">
        <v>14557</v>
      </c>
      <c r="H3818">
        <v>56.016961000000002</v>
      </c>
      <c r="I3818">
        <v>-104.6507685</v>
      </c>
      <c r="J3818" s="1" t="str">
        <f t="shared" si="607"/>
        <v>NGR lake sediment grab sample</v>
      </c>
      <c r="K3818" s="1" t="str">
        <f t="shared" si="608"/>
        <v>&lt;177 micron (NGR)</v>
      </c>
      <c r="L3818">
        <v>199</v>
      </c>
      <c r="M3818" t="s">
        <v>120</v>
      </c>
      <c r="N3818">
        <v>3817</v>
      </c>
      <c r="O3818">
        <v>10.5</v>
      </c>
    </row>
    <row r="3819" spans="1:15" x14ac:dyDescent="0.3">
      <c r="A3819" t="s">
        <v>14558</v>
      </c>
      <c r="B3819" t="s">
        <v>14559</v>
      </c>
      <c r="C3819" s="1" t="str">
        <f t="shared" si="599"/>
        <v>21:0161</v>
      </c>
      <c r="D3819" s="1" t="str">
        <f t="shared" si="606"/>
        <v>21:0087</v>
      </c>
      <c r="E3819" t="s">
        <v>14560</v>
      </c>
      <c r="F3819" t="s">
        <v>14561</v>
      </c>
      <c r="H3819">
        <v>56.0412599</v>
      </c>
      <c r="I3819">
        <v>-104.6649951</v>
      </c>
      <c r="J3819" s="1" t="str">
        <f t="shared" si="607"/>
        <v>NGR lake sediment grab sample</v>
      </c>
      <c r="K3819" s="1" t="str">
        <f t="shared" si="608"/>
        <v>&lt;177 micron (NGR)</v>
      </c>
      <c r="L3819">
        <v>199</v>
      </c>
      <c r="M3819" t="s">
        <v>110</v>
      </c>
      <c r="N3819">
        <v>3818</v>
      </c>
      <c r="O3819">
        <v>5.5</v>
      </c>
    </row>
    <row r="3820" spans="1:15" x14ac:dyDescent="0.3">
      <c r="A3820" t="s">
        <v>14562</v>
      </c>
      <c r="B3820" t="s">
        <v>14563</v>
      </c>
      <c r="C3820" s="1" t="str">
        <f t="shared" si="599"/>
        <v>21:0161</v>
      </c>
      <c r="D3820" s="1" t="str">
        <f t="shared" si="606"/>
        <v>21:0087</v>
      </c>
      <c r="E3820" t="s">
        <v>14564</v>
      </c>
      <c r="F3820" t="s">
        <v>14565</v>
      </c>
      <c r="H3820">
        <v>56.079898499999999</v>
      </c>
      <c r="I3820">
        <v>-104.6662666</v>
      </c>
      <c r="J3820" s="1" t="str">
        <f t="shared" si="607"/>
        <v>NGR lake sediment grab sample</v>
      </c>
      <c r="K3820" s="1" t="str">
        <f t="shared" si="608"/>
        <v>&lt;177 micron (NGR)</v>
      </c>
      <c r="L3820">
        <v>199</v>
      </c>
      <c r="M3820" t="s">
        <v>115</v>
      </c>
      <c r="N3820">
        <v>3819</v>
      </c>
      <c r="O3820">
        <v>17.5</v>
      </c>
    </row>
    <row r="3821" spans="1:15" x14ac:dyDescent="0.3">
      <c r="A3821" t="s">
        <v>14566</v>
      </c>
      <c r="B3821" t="s">
        <v>14567</v>
      </c>
      <c r="C3821" s="1" t="str">
        <f t="shared" si="599"/>
        <v>21:0161</v>
      </c>
      <c r="D3821" s="1" t="str">
        <f t="shared" si="606"/>
        <v>21:0087</v>
      </c>
      <c r="E3821" t="s">
        <v>14568</v>
      </c>
      <c r="F3821" t="s">
        <v>14569</v>
      </c>
      <c r="H3821">
        <v>56.100509500000001</v>
      </c>
      <c r="I3821">
        <v>-104.6467974</v>
      </c>
      <c r="J3821" s="1" t="str">
        <f t="shared" si="607"/>
        <v>NGR lake sediment grab sample</v>
      </c>
      <c r="K3821" s="1" t="str">
        <f t="shared" si="608"/>
        <v>&lt;177 micron (NGR)</v>
      </c>
      <c r="L3821">
        <v>199</v>
      </c>
      <c r="M3821" t="s">
        <v>68</v>
      </c>
      <c r="N3821">
        <v>3820</v>
      </c>
      <c r="O3821">
        <v>6.5</v>
      </c>
    </row>
    <row r="3822" spans="1:15" x14ac:dyDescent="0.3">
      <c r="A3822" t="s">
        <v>14570</v>
      </c>
      <c r="B3822" t="s">
        <v>14571</v>
      </c>
      <c r="C3822" s="1" t="str">
        <f t="shared" si="599"/>
        <v>21:0161</v>
      </c>
      <c r="D3822" s="1" t="str">
        <f t="shared" si="606"/>
        <v>21:0087</v>
      </c>
      <c r="E3822" t="s">
        <v>14568</v>
      </c>
      <c r="F3822" t="s">
        <v>14572</v>
      </c>
      <c r="H3822">
        <v>56.100509500000001</v>
      </c>
      <c r="I3822">
        <v>-104.6467974</v>
      </c>
      <c r="J3822" s="1" t="str">
        <f t="shared" si="607"/>
        <v>NGR lake sediment grab sample</v>
      </c>
      <c r="K3822" s="1" t="str">
        <f t="shared" si="608"/>
        <v>&lt;177 micron (NGR)</v>
      </c>
      <c r="L3822">
        <v>199</v>
      </c>
      <c r="M3822" t="s">
        <v>72</v>
      </c>
      <c r="N3822">
        <v>3821</v>
      </c>
      <c r="O3822">
        <v>4.5</v>
      </c>
    </row>
    <row r="3823" spans="1:15" x14ac:dyDescent="0.3">
      <c r="A3823" t="s">
        <v>14573</v>
      </c>
      <c r="B3823" t="s">
        <v>14574</v>
      </c>
      <c r="C3823" s="1" t="str">
        <f t="shared" si="599"/>
        <v>21:0161</v>
      </c>
      <c r="D3823" s="1" t="str">
        <f t="shared" si="606"/>
        <v>21:0087</v>
      </c>
      <c r="E3823" t="s">
        <v>14575</v>
      </c>
      <c r="F3823" t="s">
        <v>14576</v>
      </c>
      <c r="H3823">
        <v>56.136492799999999</v>
      </c>
      <c r="I3823">
        <v>-104.6625583</v>
      </c>
      <c r="J3823" s="1" t="str">
        <f t="shared" si="607"/>
        <v>NGR lake sediment grab sample</v>
      </c>
      <c r="K3823" s="1" t="str">
        <f t="shared" si="608"/>
        <v>&lt;177 micron (NGR)</v>
      </c>
      <c r="L3823">
        <v>199</v>
      </c>
      <c r="M3823" t="s">
        <v>176</v>
      </c>
      <c r="N3823">
        <v>3822</v>
      </c>
      <c r="O3823">
        <v>13</v>
      </c>
    </row>
    <row r="3824" spans="1:15" x14ac:dyDescent="0.3">
      <c r="A3824" t="s">
        <v>14577</v>
      </c>
      <c r="B3824" t="s">
        <v>14578</v>
      </c>
      <c r="C3824" s="1" t="str">
        <f t="shared" si="599"/>
        <v>21:0161</v>
      </c>
      <c r="D3824" s="1" t="str">
        <f t="shared" si="606"/>
        <v>21:0087</v>
      </c>
      <c r="E3824" t="s">
        <v>14579</v>
      </c>
      <c r="F3824" t="s">
        <v>14580</v>
      </c>
      <c r="H3824">
        <v>56.1643361</v>
      </c>
      <c r="I3824">
        <v>-104.65909379999999</v>
      </c>
      <c r="J3824" s="1" t="str">
        <f t="shared" si="607"/>
        <v>NGR lake sediment grab sample</v>
      </c>
      <c r="K3824" s="1" t="str">
        <f t="shared" si="608"/>
        <v>&lt;177 micron (NGR)</v>
      </c>
      <c r="L3824">
        <v>199</v>
      </c>
      <c r="M3824" t="s">
        <v>183</v>
      </c>
      <c r="N3824">
        <v>3823</v>
      </c>
      <c r="O3824">
        <v>13.5</v>
      </c>
    </row>
    <row r="3825" spans="1:15" x14ac:dyDescent="0.3">
      <c r="A3825" t="s">
        <v>14581</v>
      </c>
      <c r="B3825" t="s">
        <v>14582</v>
      </c>
      <c r="C3825" s="1" t="str">
        <f t="shared" si="599"/>
        <v>21:0161</v>
      </c>
      <c r="D3825" s="1" t="str">
        <f t="shared" si="606"/>
        <v>21:0087</v>
      </c>
      <c r="E3825" t="s">
        <v>14583</v>
      </c>
      <c r="F3825" t="s">
        <v>14584</v>
      </c>
      <c r="H3825">
        <v>56.2101525</v>
      </c>
      <c r="I3825">
        <v>-104.65707569999999</v>
      </c>
      <c r="J3825" s="1" t="str">
        <f t="shared" si="607"/>
        <v>NGR lake sediment grab sample</v>
      </c>
      <c r="K3825" s="1" t="str">
        <f t="shared" si="608"/>
        <v>&lt;177 micron (NGR)</v>
      </c>
      <c r="L3825">
        <v>199</v>
      </c>
      <c r="M3825" t="s">
        <v>188</v>
      </c>
      <c r="N3825">
        <v>3824</v>
      </c>
      <c r="O3825">
        <v>15.5</v>
      </c>
    </row>
    <row r="3826" spans="1:15" x14ac:dyDescent="0.3">
      <c r="A3826" t="s">
        <v>14585</v>
      </c>
      <c r="B3826" t="s">
        <v>14586</v>
      </c>
      <c r="C3826" s="1" t="str">
        <f t="shared" si="599"/>
        <v>21:0161</v>
      </c>
      <c r="D3826" s="1" t="str">
        <f t="shared" si="606"/>
        <v>21:0087</v>
      </c>
      <c r="E3826" t="s">
        <v>14587</v>
      </c>
      <c r="F3826" t="s">
        <v>14588</v>
      </c>
      <c r="H3826">
        <v>56.229982999999997</v>
      </c>
      <c r="I3826">
        <v>-104.68109370000001</v>
      </c>
      <c r="J3826" s="1" t="str">
        <f t="shared" si="607"/>
        <v>NGR lake sediment grab sample</v>
      </c>
      <c r="K3826" s="1" t="str">
        <f t="shared" si="608"/>
        <v>&lt;177 micron (NGR)</v>
      </c>
      <c r="L3826">
        <v>199</v>
      </c>
      <c r="M3826" t="s">
        <v>193</v>
      </c>
      <c r="N3826">
        <v>3825</v>
      </c>
      <c r="O3826">
        <v>12</v>
      </c>
    </row>
    <row r="3827" spans="1:15" x14ac:dyDescent="0.3">
      <c r="A3827" t="s">
        <v>14589</v>
      </c>
      <c r="B3827" t="s">
        <v>14590</v>
      </c>
      <c r="C3827" s="1" t="str">
        <f t="shared" si="599"/>
        <v>21:0161</v>
      </c>
      <c r="D3827" s="1" t="str">
        <f t="shared" si="606"/>
        <v>21:0087</v>
      </c>
      <c r="E3827" t="s">
        <v>14556</v>
      </c>
      <c r="F3827" t="s">
        <v>14591</v>
      </c>
      <c r="H3827">
        <v>56.016961000000002</v>
      </c>
      <c r="I3827">
        <v>-104.6507685</v>
      </c>
      <c r="J3827" s="1" t="str">
        <f t="shared" si="607"/>
        <v>NGR lake sediment grab sample</v>
      </c>
      <c r="K3827" s="1" t="str">
        <f t="shared" si="608"/>
        <v>&lt;177 micron (NGR)</v>
      </c>
      <c r="L3827">
        <v>199</v>
      </c>
      <c r="M3827" t="s">
        <v>197</v>
      </c>
      <c r="N3827">
        <v>3826</v>
      </c>
      <c r="O3827">
        <v>9.5</v>
      </c>
    </row>
    <row r="3828" spans="1:15" x14ac:dyDescent="0.3">
      <c r="A3828" t="s">
        <v>14592</v>
      </c>
      <c r="B3828" t="s">
        <v>14593</v>
      </c>
      <c r="C3828" s="1" t="str">
        <f t="shared" si="599"/>
        <v>21:0161</v>
      </c>
      <c r="D3828" s="1" t="str">
        <f t="shared" si="606"/>
        <v>21:0087</v>
      </c>
      <c r="E3828" t="s">
        <v>14594</v>
      </c>
      <c r="F3828" t="s">
        <v>14595</v>
      </c>
      <c r="H3828">
        <v>56.257792000000002</v>
      </c>
      <c r="I3828">
        <v>-104.6647212</v>
      </c>
      <c r="J3828" s="1" t="str">
        <f t="shared" si="607"/>
        <v>NGR lake sediment grab sample</v>
      </c>
      <c r="K3828" s="1" t="str">
        <f t="shared" si="608"/>
        <v>&lt;177 micron (NGR)</v>
      </c>
      <c r="L3828">
        <v>200</v>
      </c>
      <c r="M3828" t="s">
        <v>19</v>
      </c>
      <c r="N3828">
        <v>3827</v>
      </c>
      <c r="O3828">
        <v>8.5</v>
      </c>
    </row>
    <row r="3829" spans="1:15" x14ac:dyDescent="0.3">
      <c r="A3829" t="s">
        <v>14596</v>
      </c>
      <c r="B3829" t="s">
        <v>14597</v>
      </c>
      <c r="C3829" s="1" t="str">
        <f t="shared" si="599"/>
        <v>21:0161</v>
      </c>
      <c r="D3829" s="1" t="str">
        <f t="shared" si="606"/>
        <v>21:0087</v>
      </c>
      <c r="E3829" t="s">
        <v>14598</v>
      </c>
      <c r="F3829" t="s">
        <v>14599</v>
      </c>
      <c r="H3829">
        <v>56.2909802</v>
      </c>
      <c r="I3829">
        <v>-104.6450442</v>
      </c>
      <c r="J3829" s="1" t="str">
        <f t="shared" si="607"/>
        <v>NGR lake sediment grab sample</v>
      </c>
      <c r="K3829" s="1" t="str">
        <f t="shared" si="608"/>
        <v>&lt;177 micron (NGR)</v>
      </c>
      <c r="L3829">
        <v>200</v>
      </c>
      <c r="M3829" t="s">
        <v>29</v>
      </c>
      <c r="N3829">
        <v>3828</v>
      </c>
      <c r="O3829">
        <v>17.5</v>
      </c>
    </row>
    <row r="3830" spans="1:15" x14ac:dyDescent="0.3">
      <c r="A3830" t="s">
        <v>14600</v>
      </c>
      <c r="B3830" t="s">
        <v>14601</v>
      </c>
      <c r="C3830" s="1" t="str">
        <f t="shared" si="599"/>
        <v>21:0161</v>
      </c>
      <c r="D3830" s="1" t="str">
        <f t="shared" si="606"/>
        <v>21:0087</v>
      </c>
      <c r="E3830" t="s">
        <v>14602</v>
      </c>
      <c r="F3830" t="s">
        <v>14603</v>
      </c>
      <c r="H3830">
        <v>56.331454999999998</v>
      </c>
      <c r="I3830">
        <v>-104.6608415</v>
      </c>
      <c r="J3830" s="1" t="str">
        <f t="shared" si="607"/>
        <v>NGR lake sediment grab sample</v>
      </c>
      <c r="K3830" s="1" t="str">
        <f t="shared" si="608"/>
        <v>&lt;177 micron (NGR)</v>
      </c>
      <c r="L3830">
        <v>200</v>
      </c>
      <c r="M3830" t="s">
        <v>34</v>
      </c>
      <c r="N3830">
        <v>3829</v>
      </c>
      <c r="O3830">
        <v>38.5</v>
      </c>
    </row>
    <row r="3831" spans="1:15" x14ac:dyDescent="0.3">
      <c r="A3831" t="s">
        <v>14604</v>
      </c>
      <c r="B3831" t="s">
        <v>14605</v>
      </c>
      <c r="C3831" s="1" t="str">
        <f t="shared" si="599"/>
        <v>21:0161</v>
      </c>
      <c r="D3831" s="1" t="str">
        <f t="shared" si="606"/>
        <v>21:0087</v>
      </c>
      <c r="E3831" t="s">
        <v>14606</v>
      </c>
      <c r="F3831" t="s">
        <v>14607</v>
      </c>
      <c r="H3831">
        <v>56.327724099999998</v>
      </c>
      <c r="I3831">
        <v>-104.6139783</v>
      </c>
      <c r="J3831" s="1" t="str">
        <f t="shared" si="607"/>
        <v>NGR lake sediment grab sample</v>
      </c>
      <c r="K3831" s="1" t="str">
        <f t="shared" si="608"/>
        <v>&lt;177 micron (NGR)</v>
      </c>
      <c r="L3831">
        <v>200</v>
      </c>
      <c r="M3831" t="s">
        <v>39</v>
      </c>
      <c r="N3831">
        <v>3830</v>
      </c>
      <c r="O3831">
        <v>12</v>
      </c>
    </row>
    <row r="3832" spans="1:15" x14ac:dyDescent="0.3">
      <c r="A3832" t="s">
        <v>14608</v>
      </c>
      <c r="B3832" t="s">
        <v>14609</v>
      </c>
      <c r="C3832" s="1" t="str">
        <f t="shared" si="599"/>
        <v>21:0161</v>
      </c>
      <c r="D3832" s="1" t="str">
        <f t="shared" si="606"/>
        <v>21:0087</v>
      </c>
      <c r="E3832" t="s">
        <v>14610</v>
      </c>
      <c r="F3832" t="s">
        <v>14611</v>
      </c>
      <c r="H3832">
        <v>56.305243099999998</v>
      </c>
      <c r="I3832">
        <v>-104.60774019999999</v>
      </c>
      <c r="J3832" s="1" t="str">
        <f t="shared" si="607"/>
        <v>NGR lake sediment grab sample</v>
      </c>
      <c r="K3832" s="1" t="str">
        <f t="shared" si="608"/>
        <v>&lt;177 micron (NGR)</v>
      </c>
      <c r="L3832">
        <v>200</v>
      </c>
      <c r="M3832" t="s">
        <v>44</v>
      </c>
      <c r="N3832">
        <v>3831</v>
      </c>
      <c r="O3832">
        <v>38</v>
      </c>
    </row>
    <row r="3833" spans="1:15" x14ac:dyDescent="0.3">
      <c r="A3833" t="s">
        <v>14612</v>
      </c>
      <c r="B3833" t="s">
        <v>14613</v>
      </c>
      <c r="C3833" s="1" t="str">
        <f t="shared" si="599"/>
        <v>21:0161</v>
      </c>
      <c r="D3833" s="1" t="str">
        <f t="shared" si="606"/>
        <v>21:0087</v>
      </c>
      <c r="E3833" t="s">
        <v>14614</v>
      </c>
      <c r="F3833" t="s">
        <v>14615</v>
      </c>
      <c r="H3833">
        <v>56.300474999999999</v>
      </c>
      <c r="I3833">
        <v>-104.5286064</v>
      </c>
      <c r="J3833" s="1" t="str">
        <f t="shared" si="607"/>
        <v>NGR lake sediment grab sample</v>
      </c>
      <c r="K3833" s="1" t="str">
        <f t="shared" si="608"/>
        <v>&lt;177 micron (NGR)</v>
      </c>
      <c r="L3833">
        <v>200</v>
      </c>
      <c r="M3833" t="s">
        <v>49</v>
      </c>
      <c r="N3833">
        <v>3832</v>
      </c>
      <c r="O3833">
        <v>40.5</v>
      </c>
    </row>
    <row r="3834" spans="1:15" x14ac:dyDescent="0.3">
      <c r="A3834" t="s">
        <v>14616</v>
      </c>
      <c r="B3834" t="s">
        <v>14617</v>
      </c>
      <c r="C3834" s="1" t="str">
        <f t="shared" si="599"/>
        <v>21:0161</v>
      </c>
      <c r="D3834" s="1" t="str">
        <f t="shared" si="606"/>
        <v>21:0087</v>
      </c>
      <c r="E3834" t="s">
        <v>14618</v>
      </c>
      <c r="F3834" t="s">
        <v>14619</v>
      </c>
      <c r="H3834">
        <v>56.2736467</v>
      </c>
      <c r="I3834">
        <v>-104.56284789999999</v>
      </c>
      <c r="J3834" s="1" t="str">
        <f t="shared" si="607"/>
        <v>NGR lake sediment grab sample</v>
      </c>
      <c r="K3834" s="1" t="str">
        <f t="shared" si="608"/>
        <v>&lt;177 micron (NGR)</v>
      </c>
      <c r="L3834">
        <v>200</v>
      </c>
      <c r="M3834" t="s">
        <v>54</v>
      </c>
      <c r="N3834">
        <v>3833</v>
      </c>
      <c r="O3834">
        <v>52.5</v>
      </c>
    </row>
    <row r="3835" spans="1:15" x14ac:dyDescent="0.3">
      <c r="A3835" t="s">
        <v>14620</v>
      </c>
      <c r="B3835" t="s">
        <v>14621</v>
      </c>
      <c r="C3835" s="1" t="str">
        <f t="shared" si="599"/>
        <v>21:0161</v>
      </c>
      <c r="D3835" s="1" t="str">
        <f t="shared" si="606"/>
        <v>21:0087</v>
      </c>
      <c r="E3835" t="s">
        <v>14622</v>
      </c>
      <c r="F3835" t="s">
        <v>14623</v>
      </c>
      <c r="H3835">
        <v>56.254541500000002</v>
      </c>
      <c r="I3835">
        <v>-104.500118</v>
      </c>
      <c r="J3835" s="1" t="str">
        <f t="shared" si="607"/>
        <v>NGR lake sediment grab sample</v>
      </c>
      <c r="K3835" s="1" t="str">
        <f t="shared" si="608"/>
        <v>&lt;177 micron (NGR)</v>
      </c>
      <c r="L3835">
        <v>200</v>
      </c>
      <c r="M3835" t="s">
        <v>59</v>
      </c>
      <c r="N3835">
        <v>3834</v>
      </c>
      <c r="O3835">
        <v>31</v>
      </c>
    </row>
    <row r="3836" spans="1:15" x14ac:dyDescent="0.3">
      <c r="A3836" t="s">
        <v>14624</v>
      </c>
      <c r="B3836" t="s">
        <v>14625</v>
      </c>
      <c r="C3836" s="1" t="str">
        <f t="shared" si="599"/>
        <v>21:0161</v>
      </c>
      <c r="D3836" s="1" t="str">
        <f t="shared" si="606"/>
        <v>21:0087</v>
      </c>
      <c r="E3836" t="s">
        <v>14626</v>
      </c>
      <c r="F3836" t="s">
        <v>14627</v>
      </c>
      <c r="H3836">
        <v>56.269330600000004</v>
      </c>
      <c r="I3836">
        <v>-104.3917423</v>
      </c>
      <c r="J3836" s="1" t="str">
        <f t="shared" si="607"/>
        <v>NGR lake sediment grab sample</v>
      </c>
      <c r="K3836" s="1" t="str">
        <f t="shared" si="608"/>
        <v>&lt;177 micron (NGR)</v>
      </c>
      <c r="L3836">
        <v>200</v>
      </c>
      <c r="M3836" t="s">
        <v>105</v>
      </c>
      <c r="N3836">
        <v>3835</v>
      </c>
      <c r="O3836">
        <v>42.5</v>
      </c>
    </row>
    <row r="3837" spans="1:15" x14ac:dyDescent="0.3">
      <c r="A3837" t="s">
        <v>14628</v>
      </c>
      <c r="B3837" t="s">
        <v>14629</v>
      </c>
      <c r="C3837" s="1" t="str">
        <f t="shared" si="599"/>
        <v>21:0161</v>
      </c>
      <c r="D3837" s="1" t="str">
        <f t="shared" si="606"/>
        <v>21:0087</v>
      </c>
      <c r="E3837" t="s">
        <v>14630</v>
      </c>
      <c r="F3837" t="s">
        <v>14631</v>
      </c>
      <c r="H3837">
        <v>56.289023200000003</v>
      </c>
      <c r="I3837">
        <v>-104.3768903</v>
      </c>
      <c r="J3837" s="1" t="str">
        <f t="shared" si="607"/>
        <v>NGR lake sediment grab sample</v>
      </c>
      <c r="K3837" s="1" t="str">
        <f t="shared" si="608"/>
        <v>&lt;177 micron (NGR)</v>
      </c>
      <c r="L3837">
        <v>200</v>
      </c>
      <c r="M3837" t="s">
        <v>110</v>
      </c>
      <c r="N3837">
        <v>3836</v>
      </c>
      <c r="O3837">
        <v>38</v>
      </c>
    </row>
    <row r="3838" spans="1:15" x14ac:dyDescent="0.3">
      <c r="A3838" t="s">
        <v>14632</v>
      </c>
      <c r="B3838" t="s">
        <v>14633</v>
      </c>
      <c r="C3838" s="1" t="str">
        <f t="shared" si="599"/>
        <v>21:0161</v>
      </c>
      <c r="D3838" s="1" t="str">
        <f t="shared" si="606"/>
        <v>21:0087</v>
      </c>
      <c r="E3838" t="s">
        <v>14634</v>
      </c>
      <c r="F3838" t="s">
        <v>14635</v>
      </c>
      <c r="H3838">
        <v>56.326788299999997</v>
      </c>
      <c r="I3838">
        <v>-104.38274389999999</v>
      </c>
      <c r="J3838" s="1" t="str">
        <f t="shared" si="607"/>
        <v>NGR lake sediment grab sample</v>
      </c>
      <c r="K3838" s="1" t="str">
        <f t="shared" si="608"/>
        <v>&lt;177 micron (NGR)</v>
      </c>
      <c r="L3838">
        <v>200</v>
      </c>
      <c r="M3838" t="s">
        <v>115</v>
      </c>
      <c r="N3838">
        <v>3837</v>
      </c>
      <c r="O3838">
        <v>16</v>
      </c>
    </row>
    <row r="3839" spans="1:15" x14ac:dyDescent="0.3">
      <c r="A3839" t="s">
        <v>14636</v>
      </c>
      <c r="B3839" t="s">
        <v>14637</v>
      </c>
      <c r="C3839" s="1" t="str">
        <f t="shared" si="599"/>
        <v>21:0161</v>
      </c>
      <c r="D3839" s="1" t="str">
        <f>HYPERLINK("http://geochem.nrcan.gc.ca/cdogs/content/svy/svy_e.htm", "")</f>
        <v/>
      </c>
      <c r="G3839" s="1" t="str">
        <f>HYPERLINK("http://geochem.nrcan.gc.ca/cdogs/content/cr_/cr_00003_e.htm", "3")</f>
        <v>3</v>
      </c>
      <c r="J3839" t="s">
        <v>22</v>
      </c>
      <c r="K3839" t="s">
        <v>23</v>
      </c>
      <c r="L3839">
        <v>200</v>
      </c>
      <c r="M3839" t="s">
        <v>24</v>
      </c>
      <c r="N3839">
        <v>3838</v>
      </c>
      <c r="O3839">
        <v>15</v>
      </c>
    </row>
    <row r="3840" spans="1:15" x14ac:dyDescent="0.3">
      <c r="A3840" t="s">
        <v>14638</v>
      </c>
      <c r="B3840" t="s">
        <v>14639</v>
      </c>
      <c r="C3840" s="1" t="str">
        <f t="shared" si="599"/>
        <v>21:0161</v>
      </c>
      <c r="D3840" s="1" t="str">
        <f t="shared" ref="D3840:D3864" si="609">HYPERLINK("http://geochem.nrcan.gc.ca/cdogs/content/svy/svy210087_e.htm", "21:0087")</f>
        <v>21:0087</v>
      </c>
      <c r="E3840" t="s">
        <v>14640</v>
      </c>
      <c r="F3840" t="s">
        <v>14641</v>
      </c>
      <c r="H3840">
        <v>56.353088900000003</v>
      </c>
      <c r="I3840">
        <v>-104.434102</v>
      </c>
      <c r="J3840" s="1" t="str">
        <f t="shared" ref="J3840:J3864" si="610">HYPERLINK("http://geochem.nrcan.gc.ca/cdogs/content/kwd/kwd020027_e.htm", "NGR lake sediment grab sample")</f>
        <v>NGR lake sediment grab sample</v>
      </c>
      <c r="K3840" s="1" t="str">
        <f t="shared" ref="K3840:K3864" si="611">HYPERLINK("http://geochem.nrcan.gc.ca/cdogs/content/kwd/kwd080006_e.htm", "&lt;177 micron (NGR)")</f>
        <v>&lt;177 micron (NGR)</v>
      </c>
      <c r="L3840">
        <v>200</v>
      </c>
      <c r="M3840" t="s">
        <v>176</v>
      </c>
      <c r="N3840">
        <v>3839</v>
      </c>
      <c r="O3840">
        <v>20</v>
      </c>
    </row>
    <row r="3841" spans="1:15" x14ac:dyDescent="0.3">
      <c r="A3841" t="s">
        <v>14642</v>
      </c>
      <c r="B3841" t="s">
        <v>14643</v>
      </c>
      <c r="C3841" s="1" t="str">
        <f t="shared" si="599"/>
        <v>21:0161</v>
      </c>
      <c r="D3841" s="1" t="str">
        <f t="shared" si="609"/>
        <v>21:0087</v>
      </c>
      <c r="E3841" t="s">
        <v>14644</v>
      </c>
      <c r="F3841" t="s">
        <v>14645</v>
      </c>
      <c r="H3841">
        <v>56.368040999999998</v>
      </c>
      <c r="I3841">
        <v>-104.36750790000001</v>
      </c>
      <c r="J3841" s="1" t="str">
        <f t="shared" si="610"/>
        <v>NGR lake sediment grab sample</v>
      </c>
      <c r="K3841" s="1" t="str">
        <f t="shared" si="611"/>
        <v>&lt;177 micron (NGR)</v>
      </c>
      <c r="L3841">
        <v>200</v>
      </c>
      <c r="M3841" t="s">
        <v>183</v>
      </c>
      <c r="N3841">
        <v>3840</v>
      </c>
      <c r="O3841">
        <v>20</v>
      </c>
    </row>
    <row r="3842" spans="1:15" x14ac:dyDescent="0.3">
      <c r="A3842" t="s">
        <v>14646</v>
      </c>
      <c r="B3842" t="s">
        <v>14647</v>
      </c>
      <c r="C3842" s="1" t="str">
        <f t="shared" ref="C3842:C3905" si="612">HYPERLINK("http://geochem.nrcan.gc.ca/cdogs/content/bdl/bdl210161_e.htm", "21:0161")</f>
        <v>21:0161</v>
      </c>
      <c r="D3842" s="1" t="str">
        <f t="shared" si="609"/>
        <v>21:0087</v>
      </c>
      <c r="E3842" t="s">
        <v>14648</v>
      </c>
      <c r="F3842" t="s">
        <v>14649</v>
      </c>
      <c r="H3842">
        <v>56.382520800000002</v>
      </c>
      <c r="I3842">
        <v>-104.388321</v>
      </c>
      <c r="J3842" s="1" t="str">
        <f t="shared" si="610"/>
        <v>NGR lake sediment grab sample</v>
      </c>
      <c r="K3842" s="1" t="str">
        <f t="shared" si="611"/>
        <v>&lt;177 micron (NGR)</v>
      </c>
      <c r="L3842">
        <v>200</v>
      </c>
      <c r="M3842" t="s">
        <v>68</v>
      </c>
      <c r="N3842">
        <v>3841</v>
      </c>
      <c r="O3842">
        <v>41</v>
      </c>
    </row>
    <row r="3843" spans="1:15" x14ac:dyDescent="0.3">
      <c r="A3843" t="s">
        <v>14650</v>
      </c>
      <c r="B3843" t="s">
        <v>14651</v>
      </c>
      <c r="C3843" s="1" t="str">
        <f t="shared" si="612"/>
        <v>21:0161</v>
      </c>
      <c r="D3843" s="1" t="str">
        <f t="shared" si="609"/>
        <v>21:0087</v>
      </c>
      <c r="E3843" t="s">
        <v>14648</v>
      </c>
      <c r="F3843" t="s">
        <v>14652</v>
      </c>
      <c r="H3843">
        <v>56.382520800000002</v>
      </c>
      <c r="I3843">
        <v>-104.388321</v>
      </c>
      <c r="J3843" s="1" t="str">
        <f t="shared" si="610"/>
        <v>NGR lake sediment grab sample</v>
      </c>
      <c r="K3843" s="1" t="str">
        <f t="shared" si="611"/>
        <v>&lt;177 micron (NGR)</v>
      </c>
      <c r="L3843">
        <v>200</v>
      </c>
      <c r="M3843" t="s">
        <v>72</v>
      </c>
      <c r="N3843">
        <v>3842</v>
      </c>
      <c r="O3843">
        <v>39.5</v>
      </c>
    </row>
    <row r="3844" spans="1:15" x14ac:dyDescent="0.3">
      <c r="A3844" t="s">
        <v>14653</v>
      </c>
      <c r="B3844" t="s">
        <v>14654</v>
      </c>
      <c r="C3844" s="1" t="str">
        <f t="shared" si="612"/>
        <v>21:0161</v>
      </c>
      <c r="D3844" s="1" t="str">
        <f t="shared" si="609"/>
        <v>21:0087</v>
      </c>
      <c r="E3844" t="s">
        <v>14655</v>
      </c>
      <c r="F3844" t="s">
        <v>14656</v>
      </c>
      <c r="H3844">
        <v>56.394459300000001</v>
      </c>
      <c r="I3844">
        <v>-104.44320829999999</v>
      </c>
      <c r="J3844" s="1" t="str">
        <f t="shared" si="610"/>
        <v>NGR lake sediment grab sample</v>
      </c>
      <c r="K3844" s="1" t="str">
        <f t="shared" si="611"/>
        <v>&lt;177 micron (NGR)</v>
      </c>
      <c r="L3844">
        <v>200</v>
      </c>
      <c r="M3844" t="s">
        <v>188</v>
      </c>
      <c r="N3844">
        <v>3843</v>
      </c>
      <c r="O3844">
        <v>15.5</v>
      </c>
    </row>
    <row r="3845" spans="1:15" x14ac:dyDescent="0.3">
      <c r="A3845" t="s">
        <v>14657</v>
      </c>
      <c r="B3845" t="s">
        <v>14658</v>
      </c>
      <c r="C3845" s="1" t="str">
        <f t="shared" si="612"/>
        <v>21:0161</v>
      </c>
      <c r="D3845" s="1" t="str">
        <f t="shared" si="609"/>
        <v>21:0087</v>
      </c>
      <c r="E3845" t="s">
        <v>14659</v>
      </c>
      <c r="F3845" t="s">
        <v>14660</v>
      </c>
      <c r="H3845">
        <v>56.423081199999999</v>
      </c>
      <c r="I3845">
        <v>-104.41523050000001</v>
      </c>
      <c r="J3845" s="1" t="str">
        <f t="shared" si="610"/>
        <v>NGR lake sediment grab sample</v>
      </c>
      <c r="K3845" s="1" t="str">
        <f t="shared" si="611"/>
        <v>&lt;177 micron (NGR)</v>
      </c>
      <c r="L3845">
        <v>200</v>
      </c>
      <c r="M3845" t="s">
        <v>193</v>
      </c>
      <c r="N3845">
        <v>3844</v>
      </c>
      <c r="O3845">
        <v>12.5</v>
      </c>
    </row>
    <row r="3846" spans="1:15" x14ac:dyDescent="0.3">
      <c r="A3846" t="s">
        <v>14661</v>
      </c>
      <c r="B3846" t="s">
        <v>14662</v>
      </c>
      <c r="C3846" s="1" t="str">
        <f t="shared" si="612"/>
        <v>21:0161</v>
      </c>
      <c r="D3846" s="1" t="str">
        <f t="shared" si="609"/>
        <v>21:0087</v>
      </c>
      <c r="E3846" t="s">
        <v>14663</v>
      </c>
      <c r="F3846" t="s">
        <v>14664</v>
      </c>
      <c r="H3846">
        <v>56.425635499999999</v>
      </c>
      <c r="I3846">
        <v>-104.3860081</v>
      </c>
      <c r="J3846" s="1" t="str">
        <f t="shared" si="610"/>
        <v>NGR lake sediment grab sample</v>
      </c>
      <c r="K3846" s="1" t="str">
        <f t="shared" si="611"/>
        <v>&lt;177 micron (NGR)</v>
      </c>
      <c r="L3846">
        <v>200</v>
      </c>
      <c r="M3846" t="s">
        <v>120</v>
      </c>
      <c r="N3846">
        <v>3845</v>
      </c>
      <c r="O3846">
        <v>14</v>
      </c>
    </row>
    <row r="3847" spans="1:15" x14ac:dyDescent="0.3">
      <c r="A3847" t="s">
        <v>14665</v>
      </c>
      <c r="B3847" t="s">
        <v>14666</v>
      </c>
      <c r="C3847" s="1" t="str">
        <f t="shared" si="612"/>
        <v>21:0161</v>
      </c>
      <c r="D3847" s="1" t="str">
        <f t="shared" si="609"/>
        <v>21:0087</v>
      </c>
      <c r="E3847" t="s">
        <v>14663</v>
      </c>
      <c r="F3847" t="s">
        <v>14667</v>
      </c>
      <c r="H3847">
        <v>56.425635499999999</v>
      </c>
      <c r="I3847">
        <v>-104.3860081</v>
      </c>
      <c r="J3847" s="1" t="str">
        <f t="shared" si="610"/>
        <v>NGR lake sediment grab sample</v>
      </c>
      <c r="K3847" s="1" t="str">
        <f t="shared" si="611"/>
        <v>&lt;177 micron (NGR)</v>
      </c>
      <c r="L3847">
        <v>200</v>
      </c>
      <c r="M3847" t="s">
        <v>197</v>
      </c>
      <c r="N3847">
        <v>3846</v>
      </c>
      <c r="O3847">
        <v>24.5</v>
      </c>
    </row>
    <row r="3848" spans="1:15" x14ac:dyDescent="0.3">
      <c r="A3848" t="s">
        <v>14668</v>
      </c>
      <c r="B3848" t="s">
        <v>14669</v>
      </c>
      <c r="C3848" s="1" t="str">
        <f t="shared" si="612"/>
        <v>21:0161</v>
      </c>
      <c r="D3848" s="1" t="str">
        <f t="shared" si="609"/>
        <v>21:0087</v>
      </c>
      <c r="E3848" t="s">
        <v>14670</v>
      </c>
      <c r="F3848" t="s">
        <v>14671</v>
      </c>
      <c r="H3848">
        <v>56.442846000000003</v>
      </c>
      <c r="I3848">
        <v>-104.4149273</v>
      </c>
      <c r="J3848" s="1" t="str">
        <f t="shared" si="610"/>
        <v>NGR lake sediment grab sample</v>
      </c>
      <c r="K3848" s="1" t="str">
        <f t="shared" si="611"/>
        <v>&lt;177 micron (NGR)</v>
      </c>
      <c r="L3848">
        <v>201</v>
      </c>
      <c r="M3848" t="s">
        <v>19</v>
      </c>
      <c r="N3848">
        <v>3847</v>
      </c>
      <c r="O3848">
        <v>20</v>
      </c>
    </row>
    <row r="3849" spans="1:15" x14ac:dyDescent="0.3">
      <c r="A3849" t="s">
        <v>14672</v>
      </c>
      <c r="B3849" t="s">
        <v>14673</v>
      </c>
      <c r="C3849" s="1" t="str">
        <f t="shared" si="612"/>
        <v>21:0161</v>
      </c>
      <c r="D3849" s="1" t="str">
        <f t="shared" si="609"/>
        <v>21:0087</v>
      </c>
      <c r="E3849" t="s">
        <v>14674</v>
      </c>
      <c r="F3849" t="s">
        <v>14675</v>
      </c>
      <c r="H3849">
        <v>56.456083</v>
      </c>
      <c r="I3849">
        <v>-104.3660464</v>
      </c>
      <c r="J3849" s="1" t="str">
        <f t="shared" si="610"/>
        <v>NGR lake sediment grab sample</v>
      </c>
      <c r="K3849" s="1" t="str">
        <f t="shared" si="611"/>
        <v>&lt;177 micron (NGR)</v>
      </c>
      <c r="L3849">
        <v>201</v>
      </c>
      <c r="M3849" t="s">
        <v>29</v>
      </c>
      <c r="N3849">
        <v>3848</v>
      </c>
      <c r="O3849">
        <v>18</v>
      </c>
    </row>
    <row r="3850" spans="1:15" x14ac:dyDescent="0.3">
      <c r="A3850" t="s">
        <v>14676</v>
      </c>
      <c r="B3850" t="s">
        <v>14677</v>
      </c>
      <c r="C3850" s="1" t="str">
        <f t="shared" si="612"/>
        <v>21:0161</v>
      </c>
      <c r="D3850" s="1" t="str">
        <f t="shared" si="609"/>
        <v>21:0087</v>
      </c>
      <c r="E3850" t="s">
        <v>14678</v>
      </c>
      <c r="F3850" t="s">
        <v>14679</v>
      </c>
      <c r="H3850">
        <v>56.473226099999998</v>
      </c>
      <c r="I3850">
        <v>-104.38037079999999</v>
      </c>
      <c r="J3850" s="1" t="str">
        <f t="shared" si="610"/>
        <v>NGR lake sediment grab sample</v>
      </c>
      <c r="K3850" s="1" t="str">
        <f t="shared" si="611"/>
        <v>&lt;177 micron (NGR)</v>
      </c>
      <c r="L3850">
        <v>201</v>
      </c>
      <c r="M3850" t="s">
        <v>34</v>
      </c>
      <c r="N3850">
        <v>3849</v>
      </c>
      <c r="O3850">
        <v>39</v>
      </c>
    </row>
    <row r="3851" spans="1:15" x14ac:dyDescent="0.3">
      <c r="A3851" t="s">
        <v>14680</v>
      </c>
      <c r="B3851" t="s">
        <v>14681</v>
      </c>
      <c r="C3851" s="1" t="str">
        <f t="shared" si="612"/>
        <v>21:0161</v>
      </c>
      <c r="D3851" s="1" t="str">
        <f t="shared" si="609"/>
        <v>21:0087</v>
      </c>
      <c r="E3851" t="s">
        <v>14682</v>
      </c>
      <c r="F3851" t="s">
        <v>14683</v>
      </c>
      <c r="H3851">
        <v>56.482458399999999</v>
      </c>
      <c r="I3851">
        <v>-104.43217919999999</v>
      </c>
      <c r="J3851" s="1" t="str">
        <f t="shared" si="610"/>
        <v>NGR lake sediment grab sample</v>
      </c>
      <c r="K3851" s="1" t="str">
        <f t="shared" si="611"/>
        <v>&lt;177 micron (NGR)</v>
      </c>
      <c r="L3851">
        <v>201</v>
      </c>
      <c r="M3851" t="s">
        <v>39</v>
      </c>
      <c r="N3851">
        <v>3850</v>
      </c>
      <c r="O3851">
        <v>23</v>
      </c>
    </row>
    <row r="3852" spans="1:15" x14ac:dyDescent="0.3">
      <c r="A3852" t="s">
        <v>14684</v>
      </c>
      <c r="B3852" t="s">
        <v>14685</v>
      </c>
      <c r="C3852" s="1" t="str">
        <f t="shared" si="612"/>
        <v>21:0161</v>
      </c>
      <c r="D3852" s="1" t="str">
        <f t="shared" si="609"/>
        <v>21:0087</v>
      </c>
      <c r="E3852" t="s">
        <v>14686</v>
      </c>
      <c r="F3852" t="s">
        <v>14687</v>
      </c>
      <c r="H3852">
        <v>56.518416100000003</v>
      </c>
      <c r="I3852">
        <v>-104.43651800000001</v>
      </c>
      <c r="J3852" s="1" t="str">
        <f t="shared" si="610"/>
        <v>NGR lake sediment grab sample</v>
      </c>
      <c r="K3852" s="1" t="str">
        <f t="shared" si="611"/>
        <v>&lt;177 micron (NGR)</v>
      </c>
      <c r="L3852">
        <v>201</v>
      </c>
      <c r="M3852" t="s">
        <v>44</v>
      </c>
      <c r="N3852">
        <v>3851</v>
      </c>
      <c r="O3852">
        <v>32</v>
      </c>
    </row>
    <row r="3853" spans="1:15" x14ac:dyDescent="0.3">
      <c r="A3853" t="s">
        <v>14688</v>
      </c>
      <c r="B3853" t="s">
        <v>14689</v>
      </c>
      <c r="C3853" s="1" t="str">
        <f t="shared" si="612"/>
        <v>21:0161</v>
      </c>
      <c r="D3853" s="1" t="str">
        <f t="shared" si="609"/>
        <v>21:0087</v>
      </c>
      <c r="E3853" t="s">
        <v>14690</v>
      </c>
      <c r="F3853" t="s">
        <v>14691</v>
      </c>
      <c r="H3853">
        <v>56.532638499999997</v>
      </c>
      <c r="I3853">
        <v>-104.4037898</v>
      </c>
      <c r="J3853" s="1" t="str">
        <f t="shared" si="610"/>
        <v>NGR lake sediment grab sample</v>
      </c>
      <c r="K3853" s="1" t="str">
        <f t="shared" si="611"/>
        <v>&lt;177 micron (NGR)</v>
      </c>
      <c r="L3853">
        <v>201</v>
      </c>
      <c r="M3853" t="s">
        <v>49</v>
      </c>
      <c r="N3853">
        <v>3852</v>
      </c>
      <c r="O3853">
        <v>35</v>
      </c>
    </row>
    <row r="3854" spans="1:15" x14ac:dyDescent="0.3">
      <c r="A3854" t="s">
        <v>14692</v>
      </c>
      <c r="B3854" t="s">
        <v>14693</v>
      </c>
      <c r="C3854" s="1" t="str">
        <f t="shared" si="612"/>
        <v>21:0161</v>
      </c>
      <c r="D3854" s="1" t="str">
        <f t="shared" si="609"/>
        <v>21:0087</v>
      </c>
      <c r="E3854" t="s">
        <v>14694</v>
      </c>
      <c r="F3854" t="s">
        <v>14695</v>
      </c>
      <c r="H3854">
        <v>56.536030400000001</v>
      </c>
      <c r="I3854">
        <v>-104.3630864</v>
      </c>
      <c r="J3854" s="1" t="str">
        <f t="shared" si="610"/>
        <v>NGR lake sediment grab sample</v>
      </c>
      <c r="K3854" s="1" t="str">
        <f t="shared" si="611"/>
        <v>&lt;177 micron (NGR)</v>
      </c>
      <c r="L3854">
        <v>201</v>
      </c>
      <c r="M3854" t="s">
        <v>54</v>
      </c>
      <c r="N3854">
        <v>3853</v>
      </c>
      <c r="O3854">
        <v>35</v>
      </c>
    </row>
    <row r="3855" spans="1:15" x14ac:dyDescent="0.3">
      <c r="A3855" t="s">
        <v>14696</v>
      </c>
      <c r="B3855" t="s">
        <v>14697</v>
      </c>
      <c r="C3855" s="1" t="str">
        <f t="shared" si="612"/>
        <v>21:0161</v>
      </c>
      <c r="D3855" s="1" t="str">
        <f t="shared" si="609"/>
        <v>21:0087</v>
      </c>
      <c r="E3855" t="s">
        <v>14698</v>
      </c>
      <c r="F3855" t="s">
        <v>14699</v>
      </c>
      <c r="H3855">
        <v>56.515384500000003</v>
      </c>
      <c r="I3855">
        <v>-104.3666827</v>
      </c>
      <c r="J3855" s="1" t="str">
        <f t="shared" si="610"/>
        <v>NGR lake sediment grab sample</v>
      </c>
      <c r="K3855" s="1" t="str">
        <f t="shared" si="611"/>
        <v>&lt;177 micron (NGR)</v>
      </c>
      <c r="L3855">
        <v>201</v>
      </c>
      <c r="M3855" t="s">
        <v>59</v>
      </c>
      <c r="N3855">
        <v>3854</v>
      </c>
      <c r="O3855">
        <v>10.5</v>
      </c>
    </row>
    <row r="3856" spans="1:15" x14ac:dyDescent="0.3">
      <c r="A3856" t="s">
        <v>14700</v>
      </c>
      <c r="B3856" t="s">
        <v>14701</v>
      </c>
      <c r="C3856" s="1" t="str">
        <f t="shared" si="612"/>
        <v>21:0161</v>
      </c>
      <c r="D3856" s="1" t="str">
        <f t="shared" si="609"/>
        <v>21:0087</v>
      </c>
      <c r="E3856" t="s">
        <v>14702</v>
      </c>
      <c r="F3856" t="s">
        <v>14703</v>
      </c>
      <c r="H3856">
        <v>56.536651399999997</v>
      </c>
      <c r="I3856">
        <v>-104.3110428</v>
      </c>
      <c r="J3856" s="1" t="str">
        <f t="shared" si="610"/>
        <v>NGR lake sediment grab sample</v>
      </c>
      <c r="K3856" s="1" t="str">
        <f t="shared" si="611"/>
        <v>&lt;177 micron (NGR)</v>
      </c>
      <c r="L3856">
        <v>201</v>
      </c>
      <c r="M3856" t="s">
        <v>105</v>
      </c>
      <c r="N3856">
        <v>3855</v>
      </c>
      <c r="O3856">
        <v>28</v>
      </c>
    </row>
    <row r="3857" spans="1:15" x14ac:dyDescent="0.3">
      <c r="A3857" t="s">
        <v>14704</v>
      </c>
      <c r="B3857" t="s">
        <v>14705</v>
      </c>
      <c r="C3857" s="1" t="str">
        <f t="shared" si="612"/>
        <v>21:0161</v>
      </c>
      <c r="D3857" s="1" t="str">
        <f t="shared" si="609"/>
        <v>21:0087</v>
      </c>
      <c r="E3857" t="s">
        <v>14706</v>
      </c>
      <c r="F3857" t="s">
        <v>14707</v>
      </c>
      <c r="H3857">
        <v>56.483701400000001</v>
      </c>
      <c r="I3857">
        <v>-104.32174449999999</v>
      </c>
      <c r="J3857" s="1" t="str">
        <f t="shared" si="610"/>
        <v>NGR lake sediment grab sample</v>
      </c>
      <c r="K3857" s="1" t="str">
        <f t="shared" si="611"/>
        <v>&lt;177 micron (NGR)</v>
      </c>
      <c r="L3857">
        <v>201</v>
      </c>
      <c r="M3857" t="s">
        <v>110</v>
      </c>
      <c r="N3857">
        <v>3856</v>
      </c>
      <c r="O3857">
        <v>31.5</v>
      </c>
    </row>
    <row r="3858" spans="1:15" x14ac:dyDescent="0.3">
      <c r="A3858" t="s">
        <v>14708</v>
      </c>
      <c r="B3858" t="s">
        <v>14709</v>
      </c>
      <c r="C3858" s="1" t="str">
        <f t="shared" si="612"/>
        <v>21:0161</v>
      </c>
      <c r="D3858" s="1" t="str">
        <f t="shared" si="609"/>
        <v>21:0087</v>
      </c>
      <c r="E3858" t="s">
        <v>14710</v>
      </c>
      <c r="F3858" t="s">
        <v>14711</v>
      </c>
      <c r="H3858">
        <v>56.454562699999997</v>
      </c>
      <c r="I3858">
        <v>-104.2541169</v>
      </c>
      <c r="J3858" s="1" t="str">
        <f t="shared" si="610"/>
        <v>NGR lake sediment grab sample</v>
      </c>
      <c r="K3858" s="1" t="str">
        <f t="shared" si="611"/>
        <v>&lt;177 micron (NGR)</v>
      </c>
      <c r="L3858">
        <v>201</v>
      </c>
      <c r="M3858" t="s">
        <v>68</v>
      </c>
      <c r="N3858">
        <v>3857</v>
      </c>
      <c r="O3858">
        <v>36.5</v>
      </c>
    </row>
    <row r="3859" spans="1:15" x14ac:dyDescent="0.3">
      <c r="A3859" t="s">
        <v>14712</v>
      </c>
      <c r="B3859" t="s">
        <v>14713</v>
      </c>
      <c r="C3859" s="1" t="str">
        <f t="shared" si="612"/>
        <v>21:0161</v>
      </c>
      <c r="D3859" s="1" t="str">
        <f t="shared" si="609"/>
        <v>21:0087</v>
      </c>
      <c r="E3859" t="s">
        <v>14710</v>
      </c>
      <c r="F3859" t="s">
        <v>14714</v>
      </c>
      <c r="H3859">
        <v>56.454562699999997</v>
      </c>
      <c r="I3859">
        <v>-104.2541169</v>
      </c>
      <c r="J3859" s="1" t="str">
        <f t="shared" si="610"/>
        <v>NGR lake sediment grab sample</v>
      </c>
      <c r="K3859" s="1" t="str">
        <f t="shared" si="611"/>
        <v>&lt;177 micron (NGR)</v>
      </c>
      <c r="L3859">
        <v>201</v>
      </c>
      <c r="M3859" t="s">
        <v>72</v>
      </c>
      <c r="N3859">
        <v>3858</v>
      </c>
      <c r="O3859">
        <v>33.5</v>
      </c>
    </row>
    <row r="3860" spans="1:15" x14ac:dyDescent="0.3">
      <c r="A3860" t="s">
        <v>14715</v>
      </c>
      <c r="B3860" t="s">
        <v>14716</v>
      </c>
      <c r="C3860" s="1" t="str">
        <f t="shared" si="612"/>
        <v>21:0161</v>
      </c>
      <c r="D3860" s="1" t="str">
        <f t="shared" si="609"/>
        <v>21:0087</v>
      </c>
      <c r="E3860" t="s">
        <v>14717</v>
      </c>
      <c r="F3860" t="s">
        <v>14718</v>
      </c>
      <c r="H3860">
        <v>56.475146299999999</v>
      </c>
      <c r="I3860">
        <v>-104.2407262</v>
      </c>
      <c r="J3860" s="1" t="str">
        <f t="shared" si="610"/>
        <v>NGR lake sediment grab sample</v>
      </c>
      <c r="K3860" s="1" t="str">
        <f t="shared" si="611"/>
        <v>&lt;177 micron (NGR)</v>
      </c>
      <c r="L3860">
        <v>201</v>
      </c>
      <c r="M3860" t="s">
        <v>120</v>
      </c>
      <c r="N3860">
        <v>3859</v>
      </c>
      <c r="O3860">
        <v>12.5</v>
      </c>
    </row>
    <row r="3861" spans="1:15" x14ac:dyDescent="0.3">
      <c r="A3861" t="s">
        <v>14719</v>
      </c>
      <c r="B3861" t="s">
        <v>14720</v>
      </c>
      <c r="C3861" s="1" t="str">
        <f t="shared" si="612"/>
        <v>21:0161</v>
      </c>
      <c r="D3861" s="1" t="str">
        <f t="shared" si="609"/>
        <v>21:0087</v>
      </c>
      <c r="E3861" t="s">
        <v>14721</v>
      </c>
      <c r="F3861" t="s">
        <v>14722</v>
      </c>
      <c r="H3861">
        <v>56.511188599999997</v>
      </c>
      <c r="I3861">
        <v>-104.2578809</v>
      </c>
      <c r="J3861" s="1" t="str">
        <f t="shared" si="610"/>
        <v>NGR lake sediment grab sample</v>
      </c>
      <c r="K3861" s="1" t="str">
        <f t="shared" si="611"/>
        <v>&lt;177 micron (NGR)</v>
      </c>
      <c r="L3861">
        <v>201</v>
      </c>
      <c r="M3861" t="s">
        <v>115</v>
      </c>
      <c r="N3861">
        <v>3860</v>
      </c>
      <c r="O3861">
        <v>12.5</v>
      </c>
    </row>
    <row r="3862" spans="1:15" x14ac:dyDescent="0.3">
      <c r="A3862" t="s">
        <v>14723</v>
      </c>
      <c r="B3862" t="s">
        <v>14724</v>
      </c>
      <c r="C3862" s="1" t="str">
        <f t="shared" si="612"/>
        <v>21:0161</v>
      </c>
      <c r="D3862" s="1" t="str">
        <f t="shared" si="609"/>
        <v>21:0087</v>
      </c>
      <c r="E3862" t="s">
        <v>14725</v>
      </c>
      <c r="F3862" t="s">
        <v>14726</v>
      </c>
      <c r="H3862">
        <v>56.514302399999998</v>
      </c>
      <c r="I3862">
        <v>-104.18144049999999</v>
      </c>
      <c r="J3862" s="1" t="str">
        <f t="shared" si="610"/>
        <v>NGR lake sediment grab sample</v>
      </c>
      <c r="K3862" s="1" t="str">
        <f t="shared" si="611"/>
        <v>&lt;177 micron (NGR)</v>
      </c>
      <c r="L3862">
        <v>201</v>
      </c>
      <c r="M3862" t="s">
        <v>176</v>
      </c>
      <c r="N3862">
        <v>3861</v>
      </c>
      <c r="O3862">
        <v>13.5</v>
      </c>
    </row>
    <row r="3863" spans="1:15" x14ac:dyDescent="0.3">
      <c r="A3863" t="s">
        <v>14727</v>
      </c>
      <c r="B3863" t="s">
        <v>14728</v>
      </c>
      <c r="C3863" s="1" t="str">
        <f t="shared" si="612"/>
        <v>21:0161</v>
      </c>
      <c r="D3863" s="1" t="str">
        <f t="shared" si="609"/>
        <v>21:0087</v>
      </c>
      <c r="E3863" t="s">
        <v>14729</v>
      </c>
      <c r="F3863" t="s">
        <v>14730</v>
      </c>
      <c r="H3863">
        <v>56.485703100000002</v>
      </c>
      <c r="I3863">
        <v>-104.2047903</v>
      </c>
      <c r="J3863" s="1" t="str">
        <f t="shared" si="610"/>
        <v>NGR lake sediment grab sample</v>
      </c>
      <c r="K3863" s="1" t="str">
        <f t="shared" si="611"/>
        <v>&lt;177 micron (NGR)</v>
      </c>
      <c r="L3863">
        <v>201</v>
      </c>
      <c r="M3863" t="s">
        <v>183</v>
      </c>
      <c r="N3863">
        <v>3862</v>
      </c>
      <c r="O3863">
        <v>13</v>
      </c>
    </row>
    <row r="3864" spans="1:15" x14ac:dyDescent="0.3">
      <c r="A3864" t="s">
        <v>14731</v>
      </c>
      <c r="B3864" t="s">
        <v>14732</v>
      </c>
      <c r="C3864" s="1" t="str">
        <f t="shared" si="612"/>
        <v>21:0161</v>
      </c>
      <c r="D3864" s="1" t="str">
        <f t="shared" si="609"/>
        <v>21:0087</v>
      </c>
      <c r="E3864" t="s">
        <v>14733</v>
      </c>
      <c r="F3864" t="s">
        <v>14734</v>
      </c>
      <c r="H3864">
        <v>56.476241899999998</v>
      </c>
      <c r="I3864">
        <v>-104.13355489999999</v>
      </c>
      <c r="J3864" s="1" t="str">
        <f t="shared" si="610"/>
        <v>NGR lake sediment grab sample</v>
      </c>
      <c r="K3864" s="1" t="str">
        <f t="shared" si="611"/>
        <v>&lt;177 micron (NGR)</v>
      </c>
      <c r="L3864">
        <v>201</v>
      </c>
      <c r="M3864" t="s">
        <v>188</v>
      </c>
      <c r="N3864">
        <v>3863</v>
      </c>
      <c r="O3864">
        <v>9</v>
      </c>
    </row>
    <row r="3865" spans="1:15" x14ac:dyDescent="0.3">
      <c r="A3865" t="s">
        <v>14735</v>
      </c>
      <c r="B3865" t="s">
        <v>14736</v>
      </c>
      <c r="C3865" s="1" t="str">
        <f t="shared" si="612"/>
        <v>21:0161</v>
      </c>
      <c r="D3865" s="1" t="str">
        <f>HYPERLINK("http://geochem.nrcan.gc.ca/cdogs/content/svy/svy_e.htm", "")</f>
        <v/>
      </c>
      <c r="G3865" s="1" t="str">
        <f>HYPERLINK("http://geochem.nrcan.gc.ca/cdogs/content/cr_/cr_00001_e.htm", "1")</f>
        <v>1</v>
      </c>
      <c r="J3865" t="s">
        <v>22</v>
      </c>
      <c r="K3865" t="s">
        <v>23</v>
      </c>
      <c r="L3865">
        <v>201</v>
      </c>
      <c r="M3865" t="s">
        <v>24</v>
      </c>
      <c r="N3865">
        <v>3864</v>
      </c>
      <c r="O3865">
        <v>48.5</v>
      </c>
    </row>
    <row r="3866" spans="1:15" x14ac:dyDescent="0.3">
      <c r="A3866" t="s">
        <v>14737</v>
      </c>
      <c r="B3866" t="s">
        <v>14738</v>
      </c>
      <c r="C3866" s="1" t="str">
        <f t="shared" si="612"/>
        <v>21:0161</v>
      </c>
      <c r="D3866" s="1" t="str">
        <f>HYPERLINK("http://geochem.nrcan.gc.ca/cdogs/content/svy/svy210087_e.htm", "21:0087")</f>
        <v>21:0087</v>
      </c>
      <c r="E3866" t="s">
        <v>14739</v>
      </c>
      <c r="F3866" t="s">
        <v>14740</v>
      </c>
      <c r="H3866">
        <v>56.481186200000003</v>
      </c>
      <c r="I3866">
        <v>-104.0717417</v>
      </c>
      <c r="J3866" s="1" t="str">
        <f>HYPERLINK("http://geochem.nrcan.gc.ca/cdogs/content/kwd/kwd020027_e.htm", "NGR lake sediment grab sample")</f>
        <v>NGR lake sediment grab sample</v>
      </c>
      <c r="K3866" s="1" t="str">
        <f>HYPERLINK("http://geochem.nrcan.gc.ca/cdogs/content/kwd/kwd080006_e.htm", "&lt;177 micron (NGR)")</f>
        <v>&lt;177 micron (NGR)</v>
      </c>
      <c r="L3866">
        <v>201</v>
      </c>
      <c r="M3866" t="s">
        <v>193</v>
      </c>
      <c r="N3866">
        <v>3865</v>
      </c>
      <c r="O3866">
        <v>32</v>
      </c>
    </row>
    <row r="3867" spans="1:15" x14ac:dyDescent="0.3">
      <c r="A3867" t="s">
        <v>14741</v>
      </c>
      <c r="B3867" t="s">
        <v>14742</v>
      </c>
      <c r="C3867" s="1" t="str">
        <f t="shared" si="612"/>
        <v>21:0161</v>
      </c>
      <c r="D3867" s="1" t="str">
        <f>HYPERLINK("http://geochem.nrcan.gc.ca/cdogs/content/svy/svy210087_e.htm", "21:0087")</f>
        <v>21:0087</v>
      </c>
      <c r="E3867" t="s">
        <v>14717</v>
      </c>
      <c r="F3867" t="s">
        <v>14743</v>
      </c>
      <c r="H3867">
        <v>56.475146299999999</v>
      </c>
      <c r="I3867">
        <v>-104.2407262</v>
      </c>
      <c r="J3867" s="1" t="str">
        <f>HYPERLINK("http://geochem.nrcan.gc.ca/cdogs/content/kwd/kwd020027_e.htm", "NGR lake sediment grab sample")</f>
        <v>NGR lake sediment grab sample</v>
      </c>
      <c r="K3867" s="1" t="str">
        <f>HYPERLINK("http://geochem.nrcan.gc.ca/cdogs/content/kwd/kwd080006_e.htm", "&lt;177 micron (NGR)")</f>
        <v>&lt;177 micron (NGR)</v>
      </c>
      <c r="L3867">
        <v>201</v>
      </c>
      <c r="M3867" t="s">
        <v>197</v>
      </c>
      <c r="N3867">
        <v>3866</v>
      </c>
      <c r="O3867">
        <v>13.5</v>
      </c>
    </row>
    <row r="3868" spans="1:15" x14ac:dyDescent="0.3">
      <c r="A3868" t="s">
        <v>14744</v>
      </c>
      <c r="B3868" t="s">
        <v>14745</v>
      </c>
      <c r="C3868" s="1" t="str">
        <f t="shared" si="612"/>
        <v>21:0161</v>
      </c>
      <c r="D3868" s="1" t="str">
        <f>HYPERLINK("http://geochem.nrcan.gc.ca/cdogs/content/svy/svy210087_e.htm", "21:0087")</f>
        <v>21:0087</v>
      </c>
      <c r="E3868" t="s">
        <v>14746</v>
      </c>
      <c r="F3868" t="s">
        <v>14747</v>
      </c>
      <c r="H3868">
        <v>56.514005699999998</v>
      </c>
      <c r="I3868">
        <v>-104.1375693</v>
      </c>
      <c r="J3868" s="1" t="str">
        <f>HYPERLINK("http://geochem.nrcan.gc.ca/cdogs/content/kwd/kwd020027_e.htm", "NGR lake sediment grab sample")</f>
        <v>NGR lake sediment grab sample</v>
      </c>
      <c r="K3868" s="1" t="str">
        <f>HYPERLINK("http://geochem.nrcan.gc.ca/cdogs/content/kwd/kwd080006_e.htm", "&lt;177 micron (NGR)")</f>
        <v>&lt;177 micron (NGR)</v>
      </c>
      <c r="L3868">
        <v>202</v>
      </c>
      <c r="M3868" t="s">
        <v>120</v>
      </c>
      <c r="N3868">
        <v>3867</v>
      </c>
      <c r="O3868">
        <v>9</v>
      </c>
    </row>
    <row r="3869" spans="1:15" x14ac:dyDescent="0.3">
      <c r="A3869" t="s">
        <v>14748</v>
      </c>
      <c r="B3869" t="s">
        <v>14749</v>
      </c>
      <c r="C3869" s="1" t="str">
        <f t="shared" si="612"/>
        <v>21:0161</v>
      </c>
      <c r="D3869" s="1" t="str">
        <f>HYPERLINK("http://geochem.nrcan.gc.ca/cdogs/content/svy/svy210087_e.htm", "21:0087")</f>
        <v>21:0087</v>
      </c>
      <c r="E3869" t="s">
        <v>14750</v>
      </c>
      <c r="F3869" t="s">
        <v>14751</v>
      </c>
      <c r="H3869">
        <v>56.508123500000004</v>
      </c>
      <c r="I3869">
        <v>-104.06945899999999</v>
      </c>
      <c r="J3869" s="1" t="str">
        <f>HYPERLINK("http://geochem.nrcan.gc.ca/cdogs/content/kwd/kwd020027_e.htm", "NGR lake sediment grab sample")</f>
        <v>NGR lake sediment grab sample</v>
      </c>
      <c r="K3869" s="1" t="str">
        <f>HYPERLINK("http://geochem.nrcan.gc.ca/cdogs/content/kwd/kwd080006_e.htm", "&lt;177 micron (NGR)")</f>
        <v>&lt;177 micron (NGR)</v>
      </c>
      <c r="L3869">
        <v>202</v>
      </c>
      <c r="M3869" t="s">
        <v>19</v>
      </c>
      <c r="N3869">
        <v>3868</v>
      </c>
      <c r="O3869">
        <v>23.5</v>
      </c>
    </row>
    <row r="3870" spans="1:15" x14ac:dyDescent="0.3">
      <c r="A3870" t="s">
        <v>14752</v>
      </c>
      <c r="B3870" t="s">
        <v>14753</v>
      </c>
      <c r="C3870" s="1" t="str">
        <f t="shared" si="612"/>
        <v>21:0161</v>
      </c>
      <c r="D3870" s="1" t="str">
        <f>HYPERLINK("http://geochem.nrcan.gc.ca/cdogs/content/svy/svy210087_e.htm", "21:0087")</f>
        <v>21:0087</v>
      </c>
      <c r="E3870" t="s">
        <v>14754</v>
      </c>
      <c r="F3870" t="s">
        <v>14755</v>
      </c>
      <c r="H3870">
        <v>56.520363500000002</v>
      </c>
      <c r="I3870">
        <v>-104.02527379999999</v>
      </c>
      <c r="J3870" s="1" t="str">
        <f>HYPERLINK("http://geochem.nrcan.gc.ca/cdogs/content/kwd/kwd020027_e.htm", "NGR lake sediment grab sample")</f>
        <v>NGR lake sediment grab sample</v>
      </c>
      <c r="K3870" s="1" t="str">
        <f>HYPERLINK("http://geochem.nrcan.gc.ca/cdogs/content/kwd/kwd080006_e.htm", "&lt;177 micron (NGR)")</f>
        <v>&lt;177 micron (NGR)</v>
      </c>
      <c r="L3870">
        <v>202</v>
      </c>
      <c r="M3870" t="s">
        <v>29</v>
      </c>
      <c r="N3870">
        <v>3869</v>
      </c>
      <c r="O3870">
        <v>26.5</v>
      </c>
    </row>
    <row r="3871" spans="1:15" x14ac:dyDescent="0.3">
      <c r="A3871" t="s">
        <v>14756</v>
      </c>
      <c r="B3871" t="s">
        <v>14757</v>
      </c>
      <c r="C3871" s="1" t="str">
        <f t="shared" si="612"/>
        <v>21:0161</v>
      </c>
      <c r="D3871" s="1" t="str">
        <f>HYPERLINK("http://geochem.nrcan.gc.ca/cdogs/content/svy/svy_e.htm", "")</f>
        <v/>
      </c>
      <c r="G3871" s="1" t="str">
        <f>HYPERLINK("http://geochem.nrcan.gc.ca/cdogs/content/cr_/cr_00001_e.htm", "1")</f>
        <v>1</v>
      </c>
      <c r="J3871" t="s">
        <v>22</v>
      </c>
      <c r="K3871" t="s">
        <v>23</v>
      </c>
      <c r="L3871">
        <v>202</v>
      </c>
      <c r="M3871" t="s">
        <v>24</v>
      </c>
      <c r="N3871">
        <v>3870</v>
      </c>
      <c r="O3871">
        <v>47.5</v>
      </c>
    </row>
    <row r="3872" spans="1:15" x14ac:dyDescent="0.3">
      <c r="A3872" t="s">
        <v>14758</v>
      </c>
      <c r="B3872" t="s">
        <v>14759</v>
      </c>
      <c r="C3872" s="1" t="str">
        <f t="shared" si="612"/>
        <v>21:0161</v>
      </c>
      <c r="D3872" s="1" t="str">
        <f t="shared" ref="D3872:D3891" si="613">HYPERLINK("http://geochem.nrcan.gc.ca/cdogs/content/svy/svy210087_e.htm", "21:0087")</f>
        <v>21:0087</v>
      </c>
      <c r="E3872" t="s">
        <v>14760</v>
      </c>
      <c r="F3872" t="s">
        <v>14761</v>
      </c>
      <c r="H3872">
        <v>56.550007200000003</v>
      </c>
      <c r="I3872">
        <v>-104.0245125</v>
      </c>
      <c r="J3872" s="1" t="str">
        <f t="shared" ref="J3872:J3891" si="614">HYPERLINK("http://geochem.nrcan.gc.ca/cdogs/content/kwd/kwd020027_e.htm", "NGR lake sediment grab sample")</f>
        <v>NGR lake sediment grab sample</v>
      </c>
      <c r="K3872" s="1" t="str">
        <f t="shared" ref="K3872:K3891" si="615">HYPERLINK("http://geochem.nrcan.gc.ca/cdogs/content/kwd/kwd080006_e.htm", "&lt;177 micron (NGR)")</f>
        <v>&lt;177 micron (NGR)</v>
      </c>
      <c r="L3872">
        <v>202</v>
      </c>
      <c r="M3872" t="s">
        <v>34</v>
      </c>
      <c r="N3872">
        <v>3871</v>
      </c>
      <c r="O3872">
        <v>17.5</v>
      </c>
    </row>
    <row r="3873" spans="1:15" x14ac:dyDescent="0.3">
      <c r="A3873" t="s">
        <v>14762</v>
      </c>
      <c r="B3873" t="s">
        <v>14763</v>
      </c>
      <c r="C3873" s="1" t="str">
        <f t="shared" si="612"/>
        <v>21:0161</v>
      </c>
      <c r="D3873" s="1" t="str">
        <f t="shared" si="613"/>
        <v>21:0087</v>
      </c>
      <c r="E3873" t="s">
        <v>14764</v>
      </c>
      <c r="F3873" t="s">
        <v>14765</v>
      </c>
      <c r="H3873">
        <v>56.003307</v>
      </c>
      <c r="I3873">
        <v>-104.593164</v>
      </c>
      <c r="J3873" s="1" t="str">
        <f t="shared" si="614"/>
        <v>NGR lake sediment grab sample</v>
      </c>
      <c r="K3873" s="1" t="str">
        <f t="shared" si="615"/>
        <v>&lt;177 micron (NGR)</v>
      </c>
      <c r="L3873">
        <v>202</v>
      </c>
      <c r="M3873" t="s">
        <v>39</v>
      </c>
      <c r="N3873">
        <v>3872</v>
      </c>
      <c r="O3873">
        <v>25.5</v>
      </c>
    </row>
    <row r="3874" spans="1:15" x14ac:dyDescent="0.3">
      <c r="A3874" t="s">
        <v>14766</v>
      </c>
      <c r="B3874" t="s">
        <v>14767</v>
      </c>
      <c r="C3874" s="1" t="str">
        <f t="shared" si="612"/>
        <v>21:0161</v>
      </c>
      <c r="D3874" s="1" t="str">
        <f t="shared" si="613"/>
        <v>21:0087</v>
      </c>
      <c r="E3874" t="s">
        <v>14768</v>
      </c>
      <c r="F3874" t="s">
        <v>14769</v>
      </c>
      <c r="H3874">
        <v>56.038419400000002</v>
      </c>
      <c r="I3874">
        <v>-104.6152647</v>
      </c>
      <c r="J3874" s="1" t="str">
        <f t="shared" si="614"/>
        <v>NGR lake sediment grab sample</v>
      </c>
      <c r="K3874" s="1" t="str">
        <f t="shared" si="615"/>
        <v>&lt;177 micron (NGR)</v>
      </c>
      <c r="L3874">
        <v>202</v>
      </c>
      <c r="M3874" t="s">
        <v>44</v>
      </c>
      <c r="N3874">
        <v>3873</v>
      </c>
      <c r="O3874">
        <v>16</v>
      </c>
    </row>
    <row r="3875" spans="1:15" x14ac:dyDescent="0.3">
      <c r="A3875" t="s">
        <v>14770</v>
      </c>
      <c r="B3875" t="s">
        <v>14771</v>
      </c>
      <c r="C3875" s="1" t="str">
        <f t="shared" si="612"/>
        <v>21:0161</v>
      </c>
      <c r="D3875" s="1" t="str">
        <f t="shared" si="613"/>
        <v>21:0087</v>
      </c>
      <c r="E3875" t="s">
        <v>14772</v>
      </c>
      <c r="F3875" t="s">
        <v>14773</v>
      </c>
      <c r="H3875">
        <v>56.064484899999997</v>
      </c>
      <c r="I3875">
        <v>-104.6182173</v>
      </c>
      <c r="J3875" s="1" t="str">
        <f t="shared" si="614"/>
        <v>NGR lake sediment grab sample</v>
      </c>
      <c r="K3875" s="1" t="str">
        <f t="shared" si="615"/>
        <v>&lt;177 micron (NGR)</v>
      </c>
      <c r="L3875">
        <v>202</v>
      </c>
      <c r="M3875" t="s">
        <v>49</v>
      </c>
      <c r="N3875">
        <v>3874</v>
      </c>
      <c r="O3875">
        <v>60.5</v>
      </c>
    </row>
    <row r="3876" spans="1:15" x14ac:dyDescent="0.3">
      <c r="A3876" t="s">
        <v>14774</v>
      </c>
      <c r="B3876" t="s">
        <v>14775</v>
      </c>
      <c r="C3876" s="1" t="str">
        <f t="shared" si="612"/>
        <v>21:0161</v>
      </c>
      <c r="D3876" s="1" t="str">
        <f t="shared" si="613"/>
        <v>21:0087</v>
      </c>
      <c r="E3876" t="s">
        <v>14776</v>
      </c>
      <c r="F3876" t="s">
        <v>14777</v>
      </c>
      <c r="H3876">
        <v>56.101286399999999</v>
      </c>
      <c r="I3876">
        <v>-104.60659990000001</v>
      </c>
      <c r="J3876" s="1" t="str">
        <f t="shared" si="614"/>
        <v>NGR lake sediment grab sample</v>
      </c>
      <c r="K3876" s="1" t="str">
        <f t="shared" si="615"/>
        <v>&lt;177 micron (NGR)</v>
      </c>
      <c r="L3876">
        <v>202</v>
      </c>
      <c r="M3876" t="s">
        <v>54</v>
      </c>
      <c r="N3876">
        <v>3875</v>
      </c>
      <c r="O3876">
        <v>4.5</v>
      </c>
    </row>
    <row r="3877" spans="1:15" x14ac:dyDescent="0.3">
      <c r="A3877" t="s">
        <v>14778</v>
      </c>
      <c r="B3877" t="s">
        <v>14779</v>
      </c>
      <c r="C3877" s="1" t="str">
        <f t="shared" si="612"/>
        <v>21:0161</v>
      </c>
      <c r="D3877" s="1" t="str">
        <f t="shared" si="613"/>
        <v>21:0087</v>
      </c>
      <c r="E3877" t="s">
        <v>14780</v>
      </c>
      <c r="F3877" t="s">
        <v>14781</v>
      </c>
      <c r="H3877">
        <v>56.1020045</v>
      </c>
      <c r="I3877">
        <v>-104.55354029999999</v>
      </c>
      <c r="J3877" s="1" t="str">
        <f t="shared" si="614"/>
        <v>NGR lake sediment grab sample</v>
      </c>
      <c r="K3877" s="1" t="str">
        <f t="shared" si="615"/>
        <v>&lt;177 micron (NGR)</v>
      </c>
      <c r="L3877">
        <v>202</v>
      </c>
      <c r="M3877" t="s">
        <v>59</v>
      </c>
      <c r="N3877">
        <v>3876</v>
      </c>
      <c r="O3877">
        <v>21.5</v>
      </c>
    </row>
    <row r="3878" spans="1:15" x14ac:dyDescent="0.3">
      <c r="A3878" t="s">
        <v>14782</v>
      </c>
      <c r="B3878" t="s">
        <v>14783</v>
      </c>
      <c r="C3878" s="1" t="str">
        <f t="shared" si="612"/>
        <v>21:0161</v>
      </c>
      <c r="D3878" s="1" t="str">
        <f t="shared" si="613"/>
        <v>21:0087</v>
      </c>
      <c r="E3878" t="s">
        <v>14784</v>
      </c>
      <c r="F3878" t="s">
        <v>14785</v>
      </c>
      <c r="H3878">
        <v>56.091033000000003</v>
      </c>
      <c r="I3878">
        <v>-104.50384409999999</v>
      </c>
      <c r="J3878" s="1" t="str">
        <f t="shared" si="614"/>
        <v>NGR lake sediment grab sample</v>
      </c>
      <c r="K3878" s="1" t="str">
        <f t="shared" si="615"/>
        <v>&lt;177 micron (NGR)</v>
      </c>
      <c r="L3878">
        <v>202</v>
      </c>
      <c r="M3878" t="s">
        <v>105</v>
      </c>
      <c r="N3878">
        <v>3877</v>
      </c>
      <c r="O3878">
        <v>19</v>
      </c>
    </row>
    <row r="3879" spans="1:15" x14ac:dyDescent="0.3">
      <c r="A3879" t="s">
        <v>14786</v>
      </c>
      <c r="B3879" t="s">
        <v>14787</v>
      </c>
      <c r="C3879" s="1" t="str">
        <f t="shared" si="612"/>
        <v>21:0161</v>
      </c>
      <c r="D3879" s="1" t="str">
        <f t="shared" si="613"/>
        <v>21:0087</v>
      </c>
      <c r="E3879" t="s">
        <v>14788</v>
      </c>
      <c r="F3879" t="s">
        <v>14789</v>
      </c>
      <c r="H3879">
        <v>56.126052799999997</v>
      </c>
      <c r="I3879">
        <v>-104.4985676</v>
      </c>
      <c r="J3879" s="1" t="str">
        <f t="shared" si="614"/>
        <v>NGR lake sediment grab sample</v>
      </c>
      <c r="K3879" s="1" t="str">
        <f t="shared" si="615"/>
        <v>&lt;177 micron (NGR)</v>
      </c>
      <c r="L3879">
        <v>202</v>
      </c>
      <c r="M3879" t="s">
        <v>110</v>
      </c>
      <c r="N3879">
        <v>3878</v>
      </c>
      <c r="O3879">
        <v>28</v>
      </c>
    </row>
    <row r="3880" spans="1:15" x14ac:dyDescent="0.3">
      <c r="A3880" t="s">
        <v>14790</v>
      </c>
      <c r="B3880" t="s">
        <v>14791</v>
      </c>
      <c r="C3880" s="1" t="str">
        <f t="shared" si="612"/>
        <v>21:0161</v>
      </c>
      <c r="D3880" s="1" t="str">
        <f t="shared" si="613"/>
        <v>21:0087</v>
      </c>
      <c r="E3880" t="s">
        <v>14792</v>
      </c>
      <c r="F3880" t="s">
        <v>14793</v>
      </c>
      <c r="H3880">
        <v>56.1379424</v>
      </c>
      <c r="I3880">
        <v>-104.553124</v>
      </c>
      <c r="J3880" s="1" t="str">
        <f t="shared" si="614"/>
        <v>NGR lake sediment grab sample</v>
      </c>
      <c r="K3880" s="1" t="str">
        <f t="shared" si="615"/>
        <v>&lt;177 micron (NGR)</v>
      </c>
      <c r="L3880">
        <v>202</v>
      </c>
      <c r="M3880" t="s">
        <v>115</v>
      </c>
      <c r="N3880">
        <v>3879</v>
      </c>
      <c r="O3880">
        <v>22</v>
      </c>
    </row>
    <row r="3881" spans="1:15" x14ac:dyDescent="0.3">
      <c r="A3881" t="s">
        <v>14794</v>
      </c>
      <c r="B3881" t="s">
        <v>14795</v>
      </c>
      <c r="C3881" s="1" t="str">
        <f t="shared" si="612"/>
        <v>21:0161</v>
      </c>
      <c r="D3881" s="1" t="str">
        <f t="shared" si="613"/>
        <v>21:0087</v>
      </c>
      <c r="E3881" t="s">
        <v>14796</v>
      </c>
      <c r="F3881" t="s">
        <v>14797</v>
      </c>
      <c r="H3881">
        <v>56.140749999999997</v>
      </c>
      <c r="I3881">
        <v>-104.58527669999999</v>
      </c>
      <c r="J3881" s="1" t="str">
        <f t="shared" si="614"/>
        <v>NGR lake sediment grab sample</v>
      </c>
      <c r="K3881" s="1" t="str">
        <f t="shared" si="615"/>
        <v>&lt;177 micron (NGR)</v>
      </c>
      <c r="L3881">
        <v>202</v>
      </c>
      <c r="M3881" t="s">
        <v>68</v>
      </c>
      <c r="N3881">
        <v>3880</v>
      </c>
      <c r="O3881">
        <v>12</v>
      </c>
    </row>
    <row r="3882" spans="1:15" x14ac:dyDescent="0.3">
      <c r="A3882" t="s">
        <v>14798</v>
      </c>
      <c r="B3882" t="s">
        <v>14799</v>
      </c>
      <c r="C3882" s="1" t="str">
        <f t="shared" si="612"/>
        <v>21:0161</v>
      </c>
      <c r="D3882" s="1" t="str">
        <f t="shared" si="613"/>
        <v>21:0087</v>
      </c>
      <c r="E3882" t="s">
        <v>14796</v>
      </c>
      <c r="F3882" t="s">
        <v>14800</v>
      </c>
      <c r="H3882">
        <v>56.140749999999997</v>
      </c>
      <c r="I3882">
        <v>-104.58527669999999</v>
      </c>
      <c r="J3882" s="1" t="str">
        <f t="shared" si="614"/>
        <v>NGR lake sediment grab sample</v>
      </c>
      <c r="K3882" s="1" t="str">
        <f t="shared" si="615"/>
        <v>&lt;177 micron (NGR)</v>
      </c>
      <c r="L3882">
        <v>202</v>
      </c>
      <c r="M3882" t="s">
        <v>72</v>
      </c>
      <c r="N3882">
        <v>3881</v>
      </c>
      <c r="O3882">
        <v>10.5</v>
      </c>
    </row>
    <row r="3883" spans="1:15" x14ac:dyDescent="0.3">
      <c r="A3883" t="s">
        <v>14801</v>
      </c>
      <c r="B3883" t="s">
        <v>14802</v>
      </c>
      <c r="C3883" s="1" t="str">
        <f t="shared" si="612"/>
        <v>21:0161</v>
      </c>
      <c r="D3883" s="1" t="str">
        <f t="shared" si="613"/>
        <v>21:0087</v>
      </c>
      <c r="E3883" t="s">
        <v>14803</v>
      </c>
      <c r="F3883" t="s">
        <v>14804</v>
      </c>
      <c r="H3883">
        <v>56.1684719</v>
      </c>
      <c r="I3883">
        <v>-104.5479383</v>
      </c>
      <c r="J3883" s="1" t="str">
        <f t="shared" si="614"/>
        <v>NGR lake sediment grab sample</v>
      </c>
      <c r="K3883" s="1" t="str">
        <f t="shared" si="615"/>
        <v>&lt;177 micron (NGR)</v>
      </c>
      <c r="L3883">
        <v>202</v>
      </c>
      <c r="M3883" t="s">
        <v>176</v>
      </c>
      <c r="N3883">
        <v>3882</v>
      </c>
      <c r="O3883">
        <v>7</v>
      </c>
    </row>
    <row r="3884" spans="1:15" x14ac:dyDescent="0.3">
      <c r="A3884" t="s">
        <v>14805</v>
      </c>
      <c r="B3884" t="s">
        <v>14806</v>
      </c>
      <c r="C3884" s="1" t="str">
        <f t="shared" si="612"/>
        <v>21:0161</v>
      </c>
      <c r="D3884" s="1" t="str">
        <f t="shared" si="613"/>
        <v>21:0087</v>
      </c>
      <c r="E3884" t="s">
        <v>14807</v>
      </c>
      <c r="F3884" t="s">
        <v>14808</v>
      </c>
      <c r="H3884">
        <v>56.169056599999998</v>
      </c>
      <c r="I3884">
        <v>-104.4690193</v>
      </c>
      <c r="J3884" s="1" t="str">
        <f t="shared" si="614"/>
        <v>NGR lake sediment grab sample</v>
      </c>
      <c r="K3884" s="1" t="str">
        <f t="shared" si="615"/>
        <v>&lt;177 micron (NGR)</v>
      </c>
      <c r="L3884">
        <v>202</v>
      </c>
      <c r="M3884" t="s">
        <v>183</v>
      </c>
      <c r="N3884">
        <v>3883</v>
      </c>
      <c r="O3884">
        <v>38.5</v>
      </c>
    </row>
    <row r="3885" spans="1:15" x14ac:dyDescent="0.3">
      <c r="A3885" t="s">
        <v>14809</v>
      </c>
      <c r="B3885" t="s">
        <v>14810</v>
      </c>
      <c r="C3885" s="1" t="str">
        <f t="shared" si="612"/>
        <v>21:0161</v>
      </c>
      <c r="D3885" s="1" t="str">
        <f t="shared" si="613"/>
        <v>21:0087</v>
      </c>
      <c r="E3885" t="s">
        <v>14811</v>
      </c>
      <c r="F3885" t="s">
        <v>14812</v>
      </c>
      <c r="H3885">
        <v>56.189599800000003</v>
      </c>
      <c r="I3885">
        <v>-104.4413433</v>
      </c>
      <c r="J3885" s="1" t="str">
        <f t="shared" si="614"/>
        <v>NGR lake sediment grab sample</v>
      </c>
      <c r="K3885" s="1" t="str">
        <f t="shared" si="615"/>
        <v>&lt;177 micron (NGR)</v>
      </c>
      <c r="L3885">
        <v>202</v>
      </c>
      <c r="M3885" t="s">
        <v>188</v>
      </c>
      <c r="N3885">
        <v>3884</v>
      </c>
      <c r="O3885">
        <v>17</v>
      </c>
    </row>
    <row r="3886" spans="1:15" x14ac:dyDescent="0.3">
      <c r="A3886" t="s">
        <v>14813</v>
      </c>
      <c r="B3886" t="s">
        <v>14814</v>
      </c>
      <c r="C3886" s="1" t="str">
        <f t="shared" si="612"/>
        <v>21:0161</v>
      </c>
      <c r="D3886" s="1" t="str">
        <f t="shared" si="613"/>
        <v>21:0087</v>
      </c>
      <c r="E3886" t="s">
        <v>14815</v>
      </c>
      <c r="F3886" t="s">
        <v>14816</v>
      </c>
      <c r="H3886">
        <v>56.1870732</v>
      </c>
      <c r="I3886">
        <v>-104.4800491</v>
      </c>
      <c r="J3886" s="1" t="str">
        <f t="shared" si="614"/>
        <v>NGR lake sediment grab sample</v>
      </c>
      <c r="K3886" s="1" t="str">
        <f t="shared" si="615"/>
        <v>&lt;177 micron (NGR)</v>
      </c>
      <c r="L3886">
        <v>202</v>
      </c>
      <c r="M3886" t="s">
        <v>193</v>
      </c>
      <c r="N3886">
        <v>3885</v>
      </c>
      <c r="O3886">
        <v>18.5</v>
      </c>
    </row>
    <row r="3887" spans="1:15" x14ac:dyDescent="0.3">
      <c r="A3887" t="s">
        <v>14817</v>
      </c>
      <c r="B3887" t="s">
        <v>14818</v>
      </c>
      <c r="C3887" s="1" t="str">
        <f t="shared" si="612"/>
        <v>21:0161</v>
      </c>
      <c r="D3887" s="1" t="str">
        <f t="shared" si="613"/>
        <v>21:0087</v>
      </c>
      <c r="E3887" t="s">
        <v>14746</v>
      </c>
      <c r="F3887" t="s">
        <v>14819</v>
      </c>
      <c r="H3887">
        <v>56.514005699999998</v>
      </c>
      <c r="I3887">
        <v>-104.1375693</v>
      </c>
      <c r="J3887" s="1" t="str">
        <f t="shared" si="614"/>
        <v>NGR lake sediment grab sample</v>
      </c>
      <c r="K3887" s="1" t="str">
        <f t="shared" si="615"/>
        <v>&lt;177 micron (NGR)</v>
      </c>
      <c r="L3887">
        <v>202</v>
      </c>
      <c r="M3887" t="s">
        <v>197</v>
      </c>
      <c r="N3887">
        <v>3886</v>
      </c>
      <c r="O3887">
        <v>7</v>
      </c>
    </row>
    <row r="3888" spans="1:15" x14ac:dyDescent="0.3">
      <c r="A3888" t="s">
        <v>14820</v>
      </c>
      <c r="B3888" t="s">
        <v>14821</v>
      </c>
      <c r="C3888" s="1" t="str">
        <f t="shared" si="612"/>
        <v>21:0161</v>
      </c>
      <c r="D3888" s="1" t="str">
        <f t="shared" si="613"/>
        <v>21:0087</v>
      </c>
      <c r="E3888" t="s">
        <v>14822</v>
      </c>
      <c r="F3888" t="s">
        <v>14823</v>
      </c>
      <c r="H3888">
        <v>56.1863989</v>
      </c>
      <c r="I3888">
        <v>-104.5364495</v>
      </c>
      <c r="J3888" s="1" t="str">
        <f t="shared" si="614"/>
        <v>NGR lake sediment grab sample</v>
      </c>
      <c r="K3888" s="1" t="str">
        <f t="shared" si="615"/>
        <v>&lt;177 micron (NGR)</v>
      </c>
      <c r="L3888">
        <v>203</v>
      </c>
      <c r="M3888" t="s">
        <v>19</v>
      </c>
      <c r="N3888">
        <v>3887</v>
      </c>
      <c r="O3888">
        <v>13.5</v>
      </c>
    </row>
    <row r="3889" spans="1:15" x14ac:dyDescent="0.3">
      <c r="A3889" t="s">
        <v>14824</v>
      </c>
      <c r="B3889" t="s">
        <v>14825</v>
      </c>
      <c r="C3889" s="1" t="str">
        <f t="shared" si="612"/>
        <v>21:0161</v>
      </c>
      <c r="D3889" s="1" t="str">
        <f t="shared" si="613"/>
        <v>21:0087</v>
      </c>
      <c r="E3889" t="s">
        <v>14826</v>
      </c>
      <c r="F3889" t="s">
        <v>14827</v>
      </c>
      <c r="H3889">
        <v>56.1982772</v>
      </c>
      <c r="I3889">
        <v>-104.5927149</v>
      </c>
      <c r="J3889" s="1" t="str">
        <f t="shared" si="614"/>
        <v>NGR lake sediment grab sample</v>
      </c>
      <c r="K3889" s="1" t="str">
        <f t="shared" si="615"/>
        <v>&lt;177 micron (NGR)</v>
      </c>
      <c r="L3889">
        <v>203</v>
      </c>
      <c r="M3889" t="s">
        <v>29</v>
      </c>
      <c r="N3889">
        <v>3888</v>
      </c>
      <c r="O3889">
        <v>12.5</v>
      </c>
    </row>
    <row r="3890" spans="1:15" x14ac:dyDescent="0.3">
      <c r="A3890" t="s">
        <v>14828</v>
      </c>
      <c r="B3890" t="s">
        <v>14829</v>
      </c>
      <c r="C3890" s="1" t="str">
        <f t="shared" si="612"/>
        <v>21:0161</v>
      </c>
      <c r="D3890" s="1" t="str">
        <f t="shared" si="613"/>
        <v>21:0087</v>
      </c>
      <c r="E3890" t="s">
        <v>14830</v>
      </c>
      <c r="F3890" t="s">
        <v>14831</v>
      </c>
      <c r="H3890">
        <v>56.2342668</v>
      </c>
      <c r="I3890">
        <v>-104.60846530000001</v>
      </c>
      <c r="J3890" s="1" t="str">
        <f t="shared" si="614"/>
        <v>NGR lake sediment grab sample</v>
      </c>
      <c r="K3890" s="1" t="str">
        <f t="shared" si="615"/>
        <v>&lt;177 micron (NGR)</v>
      </c>
      <c r="L3890">
        <v>203</v>
      </c>
      <c r="M3890" t="s">
        <v>34</v>
      </c>
      <c r="N3890">
        <v>3889</v>
      </c>
      <c r="O3890">
        <v>24.5</v>
      </c>
    </row>
    <row r="3891" spans="1:15" x14ac:dyDescent="0.3">
      <c r="A3891" t="s">
        <v>14832</v>
      </c>
      <c r="B3891" t="s">
        <v>14833</v>
      </c>
      <c r="C3891" s="1" t="str">
        <f t="shared" si="612"/>
        <v>21:0161</v>
      </c>
      <c r="D3891" s="1" t="str">
        <f t="shared" si="613"/>
        <v>21:0087</v>
      </c>
      <c r="E3891" t="s">
        <v>14834</v>
      </c>
      <c r="F3891" t="s">
        <v>14835</v>
      </c>
      <c r="H3891">
        <v>56.2250072</v>
      </c>
      <c r="I3891">
        <v>-104.5295327</v>
      </c>
      <c r="J3891" s="1" t="str">
        <f t="shared" si="614"/>
        <v>NGR lake sediment grab sample</v>
      </c>
      <c r="K3891" s="1" t="str">
        <f t="shared" si="615"/>
        <v>&lt;177 micron (NGR)</v>
      </c>
      <c r="L3891">
        <v>203</v>
      </c>
      <c r="M3891" t="s">
        <v>39</v>
      </c>
      <c r="N3891">
        <v>3890</v>
      </c>
      <c r="O3891">
        <v>21.5</v>
      </c>
    </row>
    <row r="3892" spans="1:15" x14ac:dyDescent="0.3">
      <c r="A3892" t="s">
        <v>14836</v>
      </c>
      <c r="B3892" t="s">
        <v>14837</v>
      </c>
      <c r="C3892" s="1" t="str">
        <f t="shared" si="612"/>
        <v>21:0161</v>
      </c>
      <c r="D3892" s="1" t="str">
        <f>HYPERLINK("http://geochem.nrcan.gc.ca/cdogs/content/svy/svy_e.htm", "")</f>
        <v/>
      </c>
      <c r="G3892" s="1" t="str">
        <f>HYPERLINK("http://geochem.nrcan.gc.ca/cdogs/content/cr_/cr_00001_e.htm", "1")</f>
        <v>1</v>
      </c>
      <c r="J3892" t="s">
        <v>22</v>
      </c>
      <c r="K3892" t="s">
        <v>23</v>
      </c>
      <c r="L3892">
        <v>203</v>
      </c>
      <c r="M3892" t="s">
        <v>24</v>
      </c>
      <c r="N3892">
        <v>3891</v>
      </c>
      <c r="O3892">
        <v>48</v>
      </c>
    </row>
    <row r="3893" spans="1:15" x14ac:dyDescent="0.3">
      <c r="A3893" t="s">
        <v>14838</v>
      </c>
      <c r="B3893" t="s">
        <v>14839</v>
      </c>
      <c r="C3893" s="1" t="str">
        <f t="shared" si="612"/>
        <v>21:0161</v>
      </c>
      <c r="D3893" s="1" t="str">
        <f t="shared" ref="D3893:D3909" si="616">HYPERLINK("http://geochem.nrcan.gc.ca/cdogs/content/svy/svy210087_e.htm", "21:0087")</f>
        <v>21:0087</v>
      </c>
      <c r="E3893" t="s">
        <v>14840</v>
      </c>
      <c r="F3893" t="s">
        <v>14841</v>
      </c>
      <c r="H3893">
        <v>56.221172299999999</v>
      </c>
      <c r="I3893">
        <v>-104.46991199999999</v>
      </c>
      <c r="J3893" s="1" t="str">
        <f t="shared" ref="J3893:J3909" si="617">HYPERLINK("http://geochem.nrcan.gc.ca/cdogs/content/kwd/kwd020027_e.htm", "NGR lake sediment grab sample")</f>
        <v>NGR lake sediment grab sample</v>
      </c>
      <c r="K3893" s="1" t="str">
        <f t="shared" ref="K3893:K3909" si="618">HYPERLINK("http://geochem.nrcan.gc.ca/cdogs/content/kwd/kwd080006_e.htm", "&lt;177 micron (NGR)")</f>
        <v>&lt;177 micron (NGR)</v>
      </c>
      <c r="L3893">
        <v>203</v>
      </c>
      <c r="M3893" t="s">
        <v>44</v>
      </c>
      <c r="N3893">
        <v>3892</v>
      </c>
      <c r="O3893">
        <v>16</v>
      </c>
    </row>
    <row r="3894" spans="1:15" x14ac:dyDescent="0.3">
      <c r="A3894" t="s">
        <v>14842</v>
      </c>
      <c r="B3894" t="s">
        <v>14843</v>
      </c>
      <c r="C3894" s="1" t="str">
        <f t="shared" si="612"/>
        <v>21:0161</v>
      </c>
      <c r="D3894" s="1" t="str">
        <f t="shared" si="616"/>
        <v>21:0087</v>
      </c>
      <c r="E3894" t="s">
        <v>14844</v>
      </c>
      <c r="F3894" t="s">
        <v>14845</v>
      </c>
      <c r="H3894">
        <v>56.238121800000002</v>
      </c>
      <c r="I3894">
        <v>-104.442251</v>
      </c>
      <c r="J3894" s="1" t="str">
        <f t="shared" si="617"/>
        <v>NGR lake sediment grab sample</v>
      </c>
      <c r="K3894" s="1" t="str">
        <f t="shared" si="618"/>
        <v>&lt;177 micron (NGR)</v>
      </c>
      <c r="L3894">
        <v>203</v>
      </c>
      <c r="M3894" t="s">
        <v>49</v>
      </c>
      <c r="N3894">
        <v>3893</v>
      </c>
      <c r="O3894">
        <v>5.5</v>
      </c>
    </row>
    <row r="3895" spans="1:15" x14ac:dyDescent="0.3">
      <c r="A3895" t="s">
        <v>14846</v>
      </c>
      <c r="B3895" t="s">
        <v>14847</v>
      </c>
      <c r="C3895" s="1" t="str">
        <f t="shared" si="612"/>
        <v>21:0161</v>
      </c>
      <c r="D3895" s="1" t="str">
        <f t="shared" si="616"/>
        <v>21:0087</v>
      </c>
      <c r="E3895" t="s">
        <v>14848</v>
      </c>
      <c r="F3895" t="s">
        <v>14849</v>
      </c>
      <c r="H3895">
        <v>56.2189476</v>
      </c>
      <c r="I3895">
        <v>-104.3780271</v>
      </c>
      <c r="J3895" s="1" t="str">
        <f t="shared" si="617"/>
        <v>NGR lake sediment grab sample</v>
      </c>
      <c r="K3895" s="1" t="str">
        <f t="shared" si="618"/>
        <v>&lt;177 micron (NGR)</v>
      </c>
      <c r="L3895">
        <v>203</v>
      </c>
      <c r="M3895" t="s">
        <v>54</v>
      </c>
      <c r="N3895">
        <v>3894</v>
      </c>
      <c r="O3895">
        <v>10.5</v>
      </c>
    </row>
    <row r="3896" spans="1:15" x14ac:dyDescent="0.3">
      <c r="A3896" t="s">
        <v>14850</v>
      </c>
      <c r="B3896" t="s">
        <v>14851</v>
      </c>
      <c r="C3896" s="1" t="str">
        <f t="shared" si="612"/>
        <v>21:0161</v>
      </c>
      <c r="D3896" s="1" t="str">
        <f t="shared" si="616"/>
        <v>21:0087</v>
      </c>
      <c r="E3896" t="s">
        <v>14852</v>
      </c>
      <c r="F3896" t="s">
        <v>14853</v>
      </c>
      <c r="H3896">
        <v>56.231237499999999</v>
      </c>
      <c r="I3896">
        <v>-104.3229834</v>
      </c>
      <c r="J3896" s="1" t="str">
        <f t="shared" si="617"/>
        <v>NGR lake sediment grab sample</v>
      </c>
      <c r="K3896" s="1" t="str">
        <f t="shared" si="618"/>
        <v>&lt;177 micron (NGR)</v>
      </c>
      <c r="L3896">
        <v>203</v>
      </c>
      <c r="M3896" t="s">
        <v>59</v>
      </c>
      <c r="N3896">
        <v>3895</v>
      </c>
      <c r="O3896">
        <v>16.5</v>
      </c>
    </row>
    <row r="3897" spans="1:15" x14ac:dyDescent="0.3">
      <c r="A3897" t="s">
        <v>14854</v>
      </c>
      <c r="B3897" t="s">
        <v>14855</v>
      </c>
      <c r="C3897" s="1" t="str">
        <f t="shared" si="612"/>
        <v>21:0161</v>
      </c>
      <c r="D3897" s="1" t="str">
        <f t="shared" si="616"/>
        <v>21:0087</v>
      </c>
      <c r="E3897" t="s">
        <v>14856</v>
      </c>
      <c r="F3897" t="s">
        <v>14857</v>
      </c>
      <c r="H3897">
        <v>56.2599862</v>
      </c>
      <c r="I3897">
        <v>-104.3224761</v>
      </c>
      <c r="J3897" s="1" t="str">
        <f t="shared" si="617"/>
        <v>NGR lake sediment grab sample</v>
      </c>
      <c r="K3897" s="1" t="str">
        <f t="shared" si="618"/>
        <v>&lt;177 micron (NGR)</v>
      </c>
      <c r="L3897">
        <v>203</v>
      </c>
      <c r="M3897" t="s">
        <v>105</v>
      </c>
      <c r="N3897">
        <v>3896</v>
      </c>
      <c r="O3897">
        <v>47</v>
      </c>
    </row>
    <row r="3898" spans="1:15" x14ac:dyDescent="0.3">
      <c r="A3898" t="s">
        <v>14858</v>
      </c>
      <c r="B3898" t="s">
        <v>14859</v>
      </c>
      <c r="C3898" s="1" t="str">
        <f t="shared" si="612"/>
        <v>21:0161</v>
      </c>
      <c r="D3898" s="1" t="str">
        <f t="shared" si="616"/>
        <v>21:0087</v>
      </c>
      <c r="E3898" t="s">
        <v>14860</v>
      </c>
      <c r="F3898" t="s">
        <v>14861</v>
      </c>
      <c r="H3898">
        <v>56.281485199999999</v>
      </c>
      <c r="I3898">
        <v>-104.31078979999999</v>
      </c>
      <c r="J3898" s="1" t="str">
        <f t="shared" si="617"/>
        <v>NGR lake sediment grab sample</v>
      </c>
      <c r="K3898" s="1" t="str">
        <f t="shared" si="618"/>
        <v>&lt;177 micron (NGR)</v>
      </c>
      <c r="L3898">
        <v>203</v>
      </c>
      <c r="M3898" t="s">
        <v>110</v>
      </c>
      <c r="N3898">
        <v>3897</v>
      </c>
      <c r="O3898">
        <v>15</v>
      </c>
    </row>
    <row r="3899" spans="1:15" x14ac:dyDescent="0.3">
      <c r="A3899" t="s">
        <v>14862</v>
      </c>
      <c r="B3899" t="s">
        <v>14863</v>
      </c>
      <c r="C3899" s="1" t="str">
        <f t="shared" si="612"/>
        <v>21:0161</v>
      </c>
      <c r="D3899" s="1" t="str">
        <f t="shared" si="616"/>
        <v>21:0087</v>
      </c>
      <c r="E3899" t="s">
        <v>14864</v>
      </c>
      <c r="F3899" t="s">
        <v>14865</v>
      </c>
      <c r="H3899">
        <v>56.2848665</v>
      </c>
      <c r="I3899">
        <v>-104.2735761</v>
      </c>
      <c r="J3899" s="1" t="str">
        <f t="shared" si="617"/>
        <v>NGR lake sediment grab sample</v>
      </c>
      <c r="K3899" s="1" t="str">
        <f t="shared" si="618"/>
        <v>&lt;177 micron (NGR)</v>
      </c>
      <c r="L3899">
        <v>203</v>
      </c>
      <c r="M3899" t="s">
        <v>68</v>
      </c>
      <c r="N3899">
        <v>3898</v>
      </c>
      <c r="O3899">
        <v>38</v>
      </c>
    </row>
    <row r="3900" spans="1:15" x14ac:dyDescent="0.3">
      <c r="A3900" t="s">
        <v>14866</v>
      </c>
      <c r="B3900" t="s">
        <v>14867</v>
      </c>
      <c r="C3900" s="1" t="str">
        <f t="shared" si="612"/>
        <v>21:0161</v>
      </c>
      <c r="D3900" s="1" t="str">
        <f t="shared" si="616"/>
        <v>21:0087</v>
      </c>
      <c r="E3900" t="s">
        <v>14864</v>
      </c>
      <c r="F3900" t="s">
        <v>14868</v>
      </c>
      <c r="H3900">
        <v>56.2848665</v>
      </c>
      <c r="I3900">
        <v>-104.2735761</v>
      </c>
      <c r="J3900" s="1" t="str">
        <f t="shared" si="617"/>
        <v>NGR lake sediment grab sample</v>
      </c>
      <c r="K3900" s="1" t="str">
        <f t="shared" si="618"/>
        <v>&lt;177 micron (NGR)</v>
      </c>
      <c r="L3900">
        <v>203</v>
      </c>
      <c r="M3900" t="s">
        <v>72</v>
      </c>
      <c r="N3900">
        <v>3899</v>
      </c>
      <c r="O3900">
        <v>36</v>
      </c>
    </row>
    <row r="3901" spans="1:15" x14ac:dyDescent="0.3">
      <c r="A3901" t="s">
        <v>14869</v>
      </c>
      <c r="B3901" t="s">
        <v>14870</v>
      </c>
      <c r="C3901" s="1" t="str">
        <f t="shared" si="612"/>
        <v>21:0161</v>
      </c>
      <c r="D3901" s="1" t="str">
        <f t="shared" si="616"/>
        <v>21:0087</v>
      </c>
      <c r="E3901" t="s">
        <v>14871</v>
      </c>
      <c r="F3901" t="s">
        <v>14872</v>
      </c>
      <c r="H3901">
        <v>56.266420099999998</v>
      </c>
      <c r="I3901">
        <v>-104.1964262</v>
      </c>
      <c r="J3901" s="1" t="str">
        <f t="shared" si="617"/>
        <v>NGR lake sediment grab sample</v>
      </c>
      <c r="K3901" s="1" t="str">
        <f t="shared" si="618"/>
        <v>&lt;177 micron (NGR)</v>
      </c>
      <c r="L3901">
        <v>203</v>
      </c>
      <c r="M3901" t="s">
        <v>120</v>
      </c>
      <c r="N3901">
        <v>3900</v>
      </c>
      <c r="O3901">
        <v>18.5</v>
      </c>
    </row>
    <row r="3902" spans="1:15" x14ac:dyDescent="0.3">
      <c r="A3902" t="s">
        <v>14873</v>
      </c>
      <c r="B3902" t="s">
        <v>14874</v>
      </c>
      <c r="C3902" s="1" t="str">
        <f t="shared" si="612"/>
        <v>21:0161</v>
      </c>
      <c r="D3902" s="1" t="str">
        <f t="shared" si="616"/>
        <v>21:0087</v>
      </c>
      <c r="E3902" t="s">
        <v>14875</v>
      </c>
      <c r="F3902" t="s">
        <v>14876</v>
      </c>
      <c r="H3902">
        <v>56.281412799999998</v>
      </c>
      <c r="I3902">
        <v>-104.15411640000001</v>
      </c>
      <c r="J3902" s="1" t="str">
        <f t="shared" si="617"/>
        <v>NGR lake sediment grab sample</v>
      </c>
      <c r="K3902" s="1" t="str">
        <f t="shared" si="618"/>
        <v>&lt;177 micron (NGR)</v>
      </c>
      <c r="L3902">
        <v>203</v>
      </c>
      <c r="M3902" t="s">
        <v>115</v>
      </c>
      <c r="N3902">
        <v>3901</v>
      </c>
      <c r="O3902">
        <v>18</v>
      </c>
    </row>
    <row r="3903" spans="1:15" x14ac:dyDescent="0.3">
      <c r="A3903" t="s">
        <v>14877</v>
      </c>
      <c r="B3903" t="s">
        <v>14878</v>
      </c>
      <c r="C3903" s="1" t="str">
        <f t="shared" si="612"/>
        <v>21:0161</v>
      </c>
      <c r="D3903" s="1" t="str">
        <f t="shared" si="616"/>
        <v>21:0087</v>
      </c>
      <c r="E3903" t="s">
        <v>14879</v>
      </c>
      <c r="F3903" t="s">
        <v>14880</v>
      </c>
      <c r="H3903">
        <v>56.2819474</v>
      </c>
      <c r="I3903">
        <v>-104.1024168</v>
      </c>
      <c r="J3903" s="1" t="str">
        <f t="shared" si="617"/>
        <v>NGR lake sediment grab sample</v>
      </c>
      <c r="K3903" s="1" t="str">
        <f t="shared" si="618"/>
        <v>&lt;177 micron (NGR)</v>
      </c>
      <c r="L3903">
        <v>203</v>
      </c>
      <c r="M3903" t="s">
        <v>176</v>
      </c>
      <c r="N3903">
        <v>3902</v>
      </c>
      <c r="O3903">
        <v>15.5</v>
      </c>
    </row>
    <row r="3904" spans="1:15" x14ac:dyDescent="0.3">
      <c r="A3904" t="s">
        <v>14881</v>
      </c>
      <c r="B3904" t="s">
        <v>14882</v>
      </c>
      <c r="C3904" s="1" t="str">
        <f t="shared" si="612"/>
        <v>21:0161</v>
      </c>
      <c r="D3904" s="1" t="str">
        <f t="shared" si="616"/>
        <v>21:0087</v>
      </c>
      <c r="E3904" t="s">
        <v>14883</v>
      </c>
      <c r="F3904" t="s">
        <v>14884</v>
      </c>
      <c r="H3904">
        <v>56.287001400000001</v>
      </c>
      <c r="I3904">
        <v>-104.0570653</v>
      </c>
      <c r="J3904" s="1" t="str">
        <f t="shared" si="617"/>
        <v>NGR lake sediment grab sample</v>
      </c>
      <c r="K3904" s="1" t="str">
        <f t="shared" si="618"/>
        <v>&lt;177 micron (NGR)</v>
      </c>
      <c r="L3904">
        <v>203</v>
      </c>
      <c r="M3904" t="s">
        <v>183</v>
      </c>
      <c r="N3904">
        <v>3903</v>
      </c>
      <c r="O3904">
        <v>45.5</v>
      </c>
    </row>
    <row r="3905" spans="1:15" x14ac:dyDescent="0.3">
      <c r="A3905" t="s">
        <v>14885</v>
      </c>
      <c r="B3905" t="s">
        <v>14886</v>
      </c>
      <c r="C3905" s="1" t="str">
        <f t="shared" si="612"/>
        <v>21:0161</v>
      </c>
      <c r="D3905" s="1" t="str">
        <f t="shared" si="616"/>
        <v>21:0087</v>
      </c>
      <c r="E3905" t="s">
        <v>14887</v>
      </c>
      <c r="F3905" t="s">
        <v>14888</v>
      </c>
      <c r="H3905">
        <v>56.310094999999997</v>
      </c>
      <c r="I3905">
        <v>-104.0225511</v>
      </c>
      <c r="J3905" s="1" t="str">
        <f t="shared" si="617"/>
        <v>NGR lake sediment grab sample</v>
      </c>
      <c r="K3905" s="1" t="str">
        <f t="shared" si="618"/>
        <v>&lt;177 micron (NGR)</v>
      </c>
      <c r="L3905">
        <v>203</v>
      </c>
      <c r="M3905" t="s">
        <v>188</v>
      </c>
      <c r="N3905">
        <v>3904</v>
      </c>
      <c r="O3905">
        <v>19.5</v>
      </c>
    </row>
    <row r="3906" spans="1:15" x14ac:dyDescent="0.3">
      <c r="A3906" t="s">
        <v>14889</v>
      </c>
      <c r="B3906" t="s">
        <v>14890</v>
      </c>
      <c r="C3906" s="1" t="str">
        <f t="shared" ref="C3906:C3969" si="619">HYPERLINK("http://geochem.nrcan.gc.ca/cdogs/content/bdl/bdl210161_e.htm", "21:0161")</f>
        <v>21:0161</v>
      </c>
      <c r="D3906" s="1" t="str">
        <f t="shared" si="616"/>
        <v>21:0087</v>
      </c>
      <c r="E3906" t="s">
        <v>14891</v>
      </c>
      <c r="F3906" t="s">
        <v>14892</v>
      </c>
      <c r="H3906">
        <v>56.332231100000001</v>
      </c>
      <c r="I3906">
        <v>-104.0980023</v>
      </c>
      <c r="J3906" s="1" t="str">
        <f t="shared" si="617"/>
        <v>NGR lake sediment grab sample</v>
      </c>
      <c r="K3906" s="1" t="str">
        <f t="shared" si="618"/>
        <v>&lt;177 micron (NGR)</v>
      </c>
      <c r="L3906">
        <v>203</v>
      </c>
      <c r="M3906" t="s">
        <v>193</v>
      </c>
      <c r="N3906">
        <v>3905</v>
      </c>
      <c r="O3906">
        <v>21</v>
      </c>
    </row>
    <row r="3907" spans="1:15" x14ac:dyDescent="0.3">
      <c r="A3907" t="s">
        <v>14893</v>
      </c>
      <c r="B3907" t="s">
        <v>14894</v>
      </c>
      <c r="C3907" s="1" t="str">
        <f t="shared" si="619"/>
        <v>21:0161</v>
      </c>
      <c r="D3907" s="1" t="str">
        <f t="shared" si="616"/>
        <v>21:0087</v>
      </c>
      <c r="E3907" t="s">
        <v>14871</v>
      </c>
      <c r="F3907" t="s">
        <v>14895</v>
      </c>
      <c r="H3907">
        <v>56.266420099999998</v>
      </c>
      <c r="I3907">
        <v>-104.1964262</v>
      </c>
      <c r="J3907" s="1" t="str">
        <f t="shared" si="617"/>
        <v>NGR lake sediment grab sample</v>
      </c>
      <c r="K3907" s="1" t="str">
        <f t="shared" si="618"/>
        <v>&lt;177 micron (NGR)</v>
      </c>
      <c r="L3907">
        <v>203</v>
      </c>
      <c r="M3907" t="s">
        <v>197</v>
      </c>
      <c r="N3907">
        <v>3906</v>
      </c>
      <c r="O3907">
        <v>17.5</v>
      </c>
    </row>
    <row r="3908" spans="1:15" x14ac:dyDescent="0.3">
      <c r="A3908" t="s">
        <v>14896</v>
      </c>
      <c r="B3908" t="s">
        <v>14897</v>
      </c>
      <c r="C3908" s="1" t="str">
        <f t="shared" si="619"/>
        <v>21:0161</v>
      </c>
      <c r="D3908" s="1" t="str">
        <f t="shared" si="616"/>
        <v>21:0087</v>
      </c>
      <c r="E3908" t="s">
        <v>14898</v>
      </c>
      <c r="F3908" t="s">
        <v>14899</v>
      </c>
      <c r="H3908">
        <v>56.315572299999999</v>
      </c>
      <c r="I3908">
        <v>-104.1565949</v>
      </c>
      <c r="J3908" s="1" t="str">
        <f t="shared" si="617"/>
        <v>NGR lake sediment grab sample</v>
      </c>
      <c r="K3908" s="1" t="str">
        <f t="shared" si="618"/>
        <v>&lt;177 micron (NGR)</v>
      </c>
      <c r="L3908">
        <v>204</v>
      </c>
      <c r="M3908" t="s">
        <v>19</v>
      </c>
      <c r="N3908">
        <v>3907</v>
      </c>
      <c r="O3908">
        <v>47</v>
      </c>
    </row>
    <row r="3909" spans="1:15" x14ac:dyDescent="0.3">
      <c r="A3909" t="s">
        <v>14900</v>
      </c>
      <c r="B3909" t="s">
        <v>14901</v>
      </c>
      <c r="C3909" s="1" t="str">
        <f t="shared" si="619"/>
        <v>21:0161</v>
      </c>
      <c r="D3909" s="1" t="str">
        <f t="shared" si="616"/>
        <v>21:0087</v>
      </c>
      <c r="E3909" t="s">
        <v>14902</v>
      </c>
      <c r="F3909" t="s">
        <v>14903</v>
      </c>
      <c r="H3909">
        <v>56.322975</v>
      </c>
      <c r="I3909">
        <v>-104.1887711</v>
      </c>
      <c r="J3909" s="1" t="str">
        <f t="shared" si="617"/>
        <v>NGR lake sediment grab sample</v>
      </c>
      <c r="K3909" s="1" t="str">
        <f t="shared" si="618"/>
        <v>&lt;177 micron (NGR)</v>
      </c>
      <c r="L3909">
        <v>204</v>
      </c>
      <c r="M3909" t="s">
        <v>29</v>
      </c>
      <c r="N3909">
        <v>3908</v>
      </c>
      <c r="O3909">
        <v>22</v>
      </c>
    </row>
    <row r="3910" spans="1:15" x14ac:dyDescent="0.3">
      <c r="A3910" t="s">
        <v>14904</v>
      </c>
      <c r="B3910" t="s">
        <v>14905</v>
      </c>
      <c r="C3910" s="1" t="str">
        <f t="shared" si="619"/>
        <v>21:0161</v>
      </c>
      <c r="D3910" s="1" t="str">
        <f>HYPERLINK("http://geochem.nrcan.gc.ca/cdogs/content/svy/svy_e.htm", "")</f>
        <v/>
      </c>
      <c r="G3910" s="1" t="str">
        <f>HYPERLINK("http://geochem.nrcan.gc.ca/cdogs/content/cr_/cr_00004_e.htm", "4")</f>
        <v>4</v>
      </c>
      <c r="J3910" t="s">
        <v>22</v>
      </c>
      <c r="K3910" t="s">
        <v>23</v>
      </c>
      <c r="L3910">
        <v>204</v>
      </c>
      <c r="M3910" t="s">
        <v>24</v>
      </c>
      <c r="N3910">
        <v>3909</v>
      </c>
      <c r="O3910">
        <v>8.5</v>
      </c>
    </row>
    <row r="3911" spans="1:15" x14ac:dyDescent="0.3">
      <c r="A3911" t="s">
        <v>14906</v>
      </c>
      <c r="B3911" t="s">
        <v>14907</v>
      </c>
      <c r="C3911" s="1" t="str">
        <f t="shared" si="619"/>
        <v>21:0161</v>
      </c>
      <c r="D3911" s="1" t="str">
        <f t="shared" ref="D3911:D3937" si="620">HYPERLINK("http://geochem.nrcan.gc.ca/cdogs/content/svy/svy210087_e.htm", "21:0087")</f>
        <v>21:0087</v>
      </c>
      <c r="E3911" t="s">
        <v>14908</v>
      </c>
      <c r="F3911" t="s">
        <v>14909</v>
      </c>
      <c r="H3911">
        <v>56.331515199999998</v>
      </c>
      <c r="I3911">
        <v>-104.2613695</v>
      </c>
      <c r="J3911" s="1" t="str">
        <f t="shared" ref="J3911:J3937" si="621">HYPERLINK("http://geochem.nrcan.gc.ca/cdogs/content/kwd/kwd020027_e.htm", "NGR lake sediment grab sample")</f>
        <v>NGR lake sediment grab sample</v>
      </c>
      <c r="K3911" s="1" t="str">
        <f t="shared" ref="K3911:K3937" si="622">HYPERLINK("http://geochem.nrcan.gc.ca/cdogs/content/kwd/kwd080006_e.htm", "&lt;177 micron (NGR)")</f>
        <v>&lt;177 micron (NGR)</v>
      </c>
      <c r="L3911">
        <v>204</v>
      </c>
      <c r="M3911" t="s">
        <v>34</v>
      </c>
      <c r="N3911">
        <v>3910</v>
      </c>
      <c r="O3911">
        <v>30.5</v>
      </c>
    </row>
    <row r="3912" spans="1:15" x14ac:dyDescent="0.3">
      <c r="A3912" t="s">
        <v>14910</v>
      </c>
      <c r="B3912" t="s">
        <v>14911</v>
      </c>
      <c r="C3912" s="1" t="str">
        <f t="shared" si="619"/>
        <v>21:0161</v>
      </c>
      <c r="D3912" s="1" t="str">
        <f t="shared" si="620"/>
        <v>21:0087</v>
      </c>
      <c r="E3912" t="s">
        <v>14912</v>
      </c>
      <c r="F3912" t="s">
        <v>14913</v>
      </c>
      <c r="H3912">
        <v>56.3318662</v>
      </c>
      <c r="I3912">
        <v>-104.3228211</v>
      </c>
      <c r="J3912" s="1" t="str">
        <f t="shared" si="621"/>
        <v>NGR lake sediment grab sample</v>
      </c>
      <c r="K3912" s="1" t="str">
        <f t="shared" si="622"/>
        <v>&lt;177 micron (NGR)</v>
      </c>
      <c r="L3912">
        <v>204</v>
      </c>
      <c r="M3912" t="s">
        <v>39</v>
      </c>
      <c r="N3912">
        <v>3911</v>
      </c>
      <c r="O3912">
        <v>18</v>
      </c>
    </row>
    <row r="3913" spans="1:15" x14ac:dyDescent="0.3">
      <c r="A3913" t="s">
        <v>14914</v>
      </c>
      <c r="B3913" t="s">
        <v>14915</v>
      </c>
      <c r="C3913" s="1" t="str">
        <f t="shared" si="619"/>
        <v>21:0161</v>
      </c>
      <c r="D3913" s="1" t="str">
        <f t="shared" si="620"/>
        <v>21:0087</v>
      </c>
      <c r="E3913" t="s">
        <v>14916</v>
      </c>
      <c r="F3913" t="s">
        <v>14917</v>
      </c>
      <c r="H3913">
        <v>56.353462700000001</v>
      </c>
      <c r="I3913">
        <v>-104.3289115</v>
      </c>
      <c r="J3913" s="1" t="str">
        <f t="shared" si="621"/>
        <v>NGR lake sediment grab sample</v>
      </c>
      <c r="K3913" s="1" t="str">
        <f t="shared" si="622"/>
        <v>&lt;177 micron (NGR)</v>
      </c>
      <c r="L3913">
        <v>204</v>
      </c>
      <c r="M3913" t="s">
        <v>120</v>
      </c>
      <c r="N3913">
        <v>3912</v>
      </c>
      <c r="O3913">
        <v>5.5</v>
      </c>
    </row>
    <row r="3914" spans="1:15" x14ac:dyDescent="0.3">
      <c r="A3914" t="s">
        <v>14918</v>
      </c>
      <c r="B3914" t="s">
        <v>14919</v>
      </c>
      <c r="C3914" s="1" t="str">
        <f t="shared" si="619"/>
        <v>21:0161</v>
      </c>
      <c r="D3914" s="1" t="str">
        <f t="shared" si="620"/>
        <v>21:0087</v>
      </c>
      <c r="E3914" t="s">
        <v>14920</v>
      </c>
      <c r="F3914" t="s">
        <v>14921</v>
      </c>
      <c r="H3914">
        <v>56.348679699999998</v>
      </c>
      <c r="I3914">
        <v>-104.2772183</v>
      </c>
      <c r="J3914" s="1" t="str">
        <f t="shared" si="621"/>
        <v>NGR lake sediment grab sample</v>
      </c>
      <c r="K3914" s="1" t="str">
        <f t="shared" si="622"/>
        <v>&lt;177 micron (NGR)</v>
      </c>
      <c r="L3914">
        <v>204</v>
      </c>
      <c r="M3914" t="s">
        <v>44</v>
      </c>
      <c r="N3914">
        <v>3913</v>
      </c>
      <c r="O3914">
        <v>35.5</v>
      </c>
    </row>
    <row r="3915" spans="1:15" x14ac:dyDescent="0.3">
      <c r="A3915" t="s">
        <v>14922</v>
      </c>
      <c r="B3915" t="s">
        <v>14923</v>
      </c>
      <c r="C3915" s="1" t="str">
        <f t="shared" si="619"/>
        <v>21:0161</v>
      </c>
      <c r="D3915" s="1" t="str">
        <f t="shared" si="620"/>
        <v>21:0087</v>
      </c>
      <c r="E3915" t="s">
        <v>14924</v>
      </c>
      <c r="F3915" t="s">
        <v>14925</v>
      </c>
      <c r="H3915">
        <v>56.353767400000002</v>
      </c>
      <c r="I3915">
        <v>-104.226956</v>
      </c>
      <c r="J3915" s="1" t="str">
        <f t="shared" si="621"/>
        <v>NGR lake sediment grab sample</v>
      </c>
      <c r="K3915" s="1" t="str">
        <f t="shared" si="622"/>
        <v>&lt;177 micron (NGR)</v>
      </c>
      <c r="L3915">
        <v>204</v>
      </c>
      <c r="M3915" t="s">
        <v>49</v>
      </c>
      <c r="N3915">
        <v>3914</v>
      </c>
      <c r="O3915">
        <v>9</v>
      </c>
    </row>
    <row r="3916" spans="1:15" x14ac:dyDescent="0.3">
      <c r="A3916" t="s">
        <v>14926</v>
      </c>
      <c r="B3916" t="s">
        <v>14927</v>
      </c>
      <c r="C3916" s="1" t="str">
        <f t="shared" si="619"/>
        <v>21:0161</v>
      </c>
      <c r="D3916" s="1" t="str">
        <f t="shared" si="620"/>
        <v>21:0087</v>
      </c>
      <c r="E3916" t="s">
        <v>14928</v>
      </c>
      <c r="F3916" t="s">
        <v>14929</v>
      </c>
      <c r="H3916">
        <v>56.372405800000003</v>
      </c>
      <c r="I3916">
        <v>-104.1909596</v>
      </c>
      <c r="J3916" s="1" t="str">
        <f t="shared" si="621"/>
        <v>NGR lake sediment grab sample</v>
      </c>
      <c r="K3916" s="1" t="str">
        <f t="shared" si="622"/>
        <v>&lt;177 micron (NGR)</v>
      </c>
      <c r="L3916">
        <v>204</v>
      </c>
      <c r="M3916" t="s">
        <v>54</v>
      </c>
      <c r="N3916">
        <v>3915</v>
      </c>
      <c r="O3916">
        <v>18.5</v>
      </c>
    </row>
    <row r="3917" spans="1:15" x14ac:dyDescent="0.3">
      <c r="A3917" t="s">
        <v>14930</v>
      </c>
      <c r="B3917" t="s">
        <v>14931</v>
      </c>
      <c r="C3917" s="1" t="str">
        <f t="shared" si="619"/>
        <v>21:0161</v>
      </c>
      <c r="D3917" s="1" t="str">
        <f t="shared" si="620"/>
        <v>21:0087</v>
      </c>
      <c r="E3917" t="s">
        <v>14932</v>
      </c>
      <c r="F3917" t="s">
        <v>14933</v>
      </c>
      <c r="H3917">
        <v>56.353346999999999</v>
      </c>
      <c r="I3917">
        <v>-104.1622345</v>
      </c>
      <c r="J3917" s="1" t="str">
        <f t="shared" si="621"/>
        <v>NGR lake sediment grab sample</v>
      </c>
      <c r="K3917" s="1" t="str">
        <f t="shared" si="622"/>
        <v>&lt;177 micron (NGR)</v>
      </c>
      <c r="L3917">
        <v>204</v>
      </c>
      <c r="M3917" t="s">
        <v>59</v>
      </c>
      <c r="N3917">
        <v>3916</v>
      </c>
      <c r="O3917">
        <v>39</v>
      </c>
    </row>
    <row r="3918" spans="1:15" x14ac:dyDescent="0.3">
      <c r="A3918" t="s">
        <v>14934</v>
      </c>
      <c r="B3918" t="s">
        <v>14935</v>
      </c>
      <c r="C3918" s="1" t="str">
        <f t="shared" si="619"/>
        <v>21:0161</v>
      </c>
      <c r="D3918" s="1" t="str">
        <f t="shared" si="620"/>
        <v>21:0087</v>
      </c>
      <c r="E3918" t="s">
        <v>14936</v>
      </c>
      <c r="F3918" t="s">
        <v>14937</v>
      </c>
      <c r="H3918">
        <v>56.384645200000001</v>
      </c>
      <c r="I3918">
        <v>-104.1404933</v>
      </c>
      <c r="J3918" s="1" t="str">
        <f t="shared" si="621"/>
        <v>NGR lake sediment grab sample</v>
      </c>
      <c r="K3918" s="1" t="str">
        <f t="shared" si="622"/>
        <v>&lt;177 micron (NGR)</v>
      </c>
      <c r="L3918">
        <v>204</v>
      </c>
      <c r="M3918" t="s">
        <v>105</v>
      </c>
      <c r="N3918">
        <v>3917</v>
      </c>
      <c r="O3918">
        <v>19</v>
      </c>
    </row>
    <row r="3919" spans="1:15" x14ac:dyDescent="0.3">
      <c r="A3919" t="s">
        <v>14938</v>
      </c>
      <c r="B3919" t="s">
        <v>14939</v>
      </c>
      <c r="C3919" s="1" t="str">
        <f t="shared" si="619"/>
        <v>21:0161</v>
      </c>
      <c r="D3919" s="1" t="str">
        <f t="shared" si="620"/>
        <v>21:0087</v>
      </c>
      <c r="E3919" t="s">
        <v>14940</v>
      </c>
      <c r="F3919" t="s">
        <v>14941</v>
      </c>
      <c r="H3919">
        <v>56.359002099999998</v>
      </c>
      <c r="I3919">
        <v>-104.07309290000001</v>
      </c>
      <c r="J3919" s="1" t="str">
        <f t="shared" si="621"/>
        <v>NGR lake sediment grab sample</v>
      </c>
      <c r="K3919" s="1" t="str">
        <f t="shared" si="622"/>
        <v>&lt;177 micron (NGR)</v>
      </c>
      <c r="L3919">
        <v>204</v>
      </c>
      <c r="M3919" t="s">
        <v>110</v>
      </c>
      <c r="N3919">
        <v>3918</v>
      </c>
      <c r="O3919">
        <v>40.5</v>
      </c>
    </row>
    <row r="3920" spans="1:15" x14ac:dyDescent="0.3">
      <c r="A3920" t="s">
        <v>14942</v>
      </c>
      <c r="B3920" t="s">
        <v>14943</v>
      </c>
      <c r="C3920" s="1" t="str">
        <f t="shared" si="619"/>
        <v>21:0161</v>
      </c>
      <c r="D3920" s="1" t="str">
        <f t="shared" si="620"/>
        <v>21:0087</v>
      </c>
      <c r="E3920" t="s">
        <v>14944</v>
      </c>
      <c r="F3920" t="s">
        <v>14945</v>
      </c>
      <c r="H3920">
        <v>56.346066</v>
      </c>
      <c r="I3920">
        <v>-104.02648550000001</v>
      </c>
      <c r="J3920" s="1" t="str">
        <f t="shared" si="621"/>
        <v>NGR lake sediment grab sample</v>
      </c>
      <c r="K3920" s="1" t="str">
        <f t="shared" si="622"/>
        <v>&lt;177 micron (NGR)</v>
      </c>
      <c r="L3920">
        <v>204</v>
      </c>
      <c r="M3920" t="s">
        <v>115</v>
      </c>
      <c r="N3920">
        <v>3919</v>
      </c>
      <c r="O3920">
        <v>1.5</v>
      </c>
    </row>
    <row r="3921" spans="1:15" x14ac:dyDescent="0.3">
      <c r="A3921" t="s">
        <v>14946</v>
      </c>
      <c r="B3921" t="s">
        <v>14947</v>
      </c>
      <c r="C3921" s="1" t="str">
        <f t="shared" si="619"/>
        <v>21:0161</v>
      </c>
      <c r="D3921" s="1" t="str">
        <f t="shared" si="620"/>
        <v>21:0087</v>
      </c>
      <c r="E3921" t="s">
        <v>14948</v>
      </c>
      <c r="F3921" t="s">
        <v>14949</v>
      </c>
      <c r="H3921">
        <v>56.403646799999997</v>
      </c>
      <c r="I3921">
        <v>-104.03635939999999</v>
      </c>
      <c r="J3921" s="1" t="str">
        <f t="shared" si="621"/>
        <v>NGR lake sediment grab sample</v>
      </c>
      <c r="K3921" s="1" t="str">
        <f t="shared" si="622"/>
        <v>&lt;177 micron (NGR)</v>
      </c>
      <c r="L3921">
        <v>204</v>
      </c>
      <c r="M3921" t="s">
        <v>176</v>
      </c>
      <c r="N3921">
        <v>3920</v>
      </c>
      <c r="O3921">
        <v>13.5</v>
      </c>
    </row>
    <row r="3922" spans="1:15" x14ac:dyDescent="0.3">
      <c r="A3922" t="s">
        <v>14950</v>
      </c>
      <c r="B3922" t="s">
        <v>14951</v>
      </c>
      <c r="C3922" s="1" t="str">
        <f t="shared" si="619"/>
        <v>21:0161</v>
      </c>
      <c r="D3922" s="1" t="str">
        <f t="shared" si="620"/>
        <v>21:0087</v>
      </c>
      <c r="E3922" t="s">
        <v>14952</v>
      </c>
      <c r="F3922" t="s">
        <v>14953</v>
      </c>
      <c r="H3922">
        <v>56.404924999999999</v>
      </c>
      <c r="I3922">
        <v>-104.0865615</v>
      </c>
      <c r="J3922" s="1" t="str">
        <f t="shared" si="621"/>
        <v>NGR lake sediment grab sample</v>
      </c>
      <c r="K3922" s="1" t="str">
        <f t="shared" si="622"/>
        <v>&lt;177 micron (NGR)</v>
      </c>
      <c r="L3922">
        <v>204</v>
      </c>
      <c r="M3922" t="s">
        <v>183</v>
      </c>
      <c r="N3922">
        <v>3921</v>
      </c>
      <c r="O3922">
        <v>13</v>
      </c>
    </row>
    <row r="3923" spans="1:15" x14ac:dyDescent="0.3">
      <c r="A3923" t="s">
        <v>14954</v>
      </c>
      <c r="B3923" t="s">
        <v>14955</v>
      </c>
      <c r="C3923" s="1" t="str">
        <f t="shared" si="619"/>
        <v>21:0161</v>
      </c>
      <c r="D3923" s="1" t="str">
        <f t="shared" si="620"/>
        <v>21:0087</v>
      </c>
      <c r="E3923" t="s">
        <v>14956</v>
      </c>
      <c r="F3923" t="s">
        <v>14957</v>
      </c>
      <c r="H3923">
        <v>56.416951599999997</v>
      </c>
      <c r="I3923">
        <v>-104.13490229999999</v>
      </c>
      <c r="J3923" s="1" t="str">
        <f t="shared" si="621"/>
        <v>NGR lake sediment grab sample</v>
      </c>
      <c r="K3923" s="1" t="str">
        <f t="shared" si="622"/>
        <v>&lt;177 micron (NGR)</v>
      </c>
      <c r="L3923">
        <v>204</v>
      </c>
      <c r="M3923" t="s">
        <v>188</v>
      </c>
      <c r="N3923">
        <v>3922</v>
      </c>
      <c r="O3923">
        <v>21.5</v>
      </c>
    </row>
    <row r="3924" spans="1:15" x14ac:dyDescent="0.3">
      <c r="A3924" t="s">
        <v>14958</v>
      </c>
      <c r="B3924" t="s">
        <v>14959</v>
      </c>
      <c r="C3924" s="1" t="str">
        <f t="shared" si="619"/>
        <v>21:0161</v>
      </c>
      <c r="D3924" s="1" t="str">
        <f t="shared" si="620"/>
        <v>21:0087</v>
      </c>
      <c r="E3924" t="s">
        <v>14960</v>
      </c>
      <c r="F3924" t="s">
        <v>14961</v>
      </c>
      <c r="H3924">
        <v>56.401237000000002</v>
      </c>
      <c r="I3924">
        <v>-104.20331059999999</v>
      </c>
      <c r="J3924" s="1" t="str">
        <f t="shared" si="621"/>
        <v>NGR lake sediment grab sample</v>
      </c>
      <c r="K3924" s="1" t="str">
        <f t="shared" si="622"/>
        <v>&lt;177 micron (NGR)</v>
      </c>
      <c r="L3924">
        <v>204</v>
      </c>
      <c r="M3924" t="s">
        <v>68</v>
      </c>
      <c r="N3924">
        <v>3923</v>
      </c>
      <c r="O3924">
        <v>41</v>
      </c>
    </row>
    <row r="3925" spans="1:15" x14ac:dyDescent="0.3">
      <c r="A3925" t="s">
        <v>14962</v>
      </c>
      <c r="B3925" t="s">
        <v>14963</v>
      </c>
      <c r="C3925" s="1" t="str">
        <f t="shared" si="619"/>
        <v>21:0161</v>
      </c>
      <c r="D3925" s="1" t="str">
        <f t="shared" si="620"/>
        <v>21:0087</v>
      </c>
      <c r="E3925" t="s">
        <v>14960</v>
      </c>
      <c r="F3925" t="s">
        <v>14964</v>
      </c>
      <c r="H3925">
        <v>56.401237000000002</v>
      </c>
      <c r="I3925">
        <v>-104.20331059999999</v>
      </c>
      <c r="J3925" s="1" t="str">
        <f t="shared" si="621"/>
        <v>NGR lake sediment grab sample</v>
      </c>
      <c r="K3925" s="1" t="str">
        <f t="shared" si="622"/>
        <v>&lt;177 micron (NGR)</v>
      </c>
      <c r="L3925">
        <v>204</v>
      </c>
      <c r="M3925" t="s">
        <v>72</v>
      </c>
      <c r="N3925">
        <v>3924</v>
      </c>
      <c r="O3925">
        <v>40</v>
      </c>
    </row>
    <row r="3926" spans="1:15" x14ac:dyDescent="0.3">
      <c r="A3926" t="s">
        <v>14965</v>
      </c>
      <c r="B3926" t="s">
        <v>14966</v>
      </c>
      <c r="C3926" s="1" t="str">
        <f t="shared" si="619"/>
        <v>21:0161</v>
      </c>
      <c r="D3926" s="1" t="str">
        <f t="shared" si="620"/>
        <v>21:0087</v>
      </c>
      <c r="E3926" t="s">
        <v>14967</v>
      </c>
      <c r="F3926" t="s">
        <v>14968</v>
      </c>
      <c r="H3926">
        <v>56.390846199999999</v>
      </c>
      <c r="I3926">
        <v>-104.266701</v>
      </c>
      <c r="J3926" s="1" t="str">
        <f t="shared" si="621"/>
        <v>NGR lake sediment grab sample</v>
      </c>
      <c r="K3926" s="1" t="str">
        <f t="shared" si="622"/>
        <v>&lt;177 micron (NGR)</v>
      </c>
      <c r="L3926">
        <v>204</v>
      </c>
      <c r="M3926" t="s">
        <v>193</v>
      </c>
      <c r="N3926">
        <v>3925</v>
      </c>
      <c r="O3926">
        <v>8</v>
      </c>
    </row>
    <row r="3927" spans="1:15" x14ac:dyDescent="0.3">
      <c r="A3927" t="s">
        <v>14969</v>
      </c>
      <c r="B3927" t="s">
        <v>14970</v>
      </c>
      <c r="C3927" s="1" t="str">
        <f t="shared" si="619"/>
        <v>21:0161</v>
      </c>
      <c r="D3927" s="1" t="str">
        <f t="shared" si="620"/>
        <v>21:0087</v>
      </c>
      <c r="E3927" t="s">
        <v>14916</v>
      </c>
      <c r="F3927" t="s">
        <v>14971</v>
      </c>
      <c r="H3927">
        <v>56.353462700000001</v>
      </c>
      <c r="I3927">
        <v>-104.3289115</v>
      </c>
      <c r="J3927" s="1" t="str">
        <f t="shared" si="621"/>
        <v>NGR lake sediment grab sample</v>
      </c>
      <c r="K3927" s="1" t="str">
        <f t="shared" si="622"/>
        <v>&lt;177 micron (NGR)</v>
      </c>
      <c r="L3927">
        <v>204</v>
      </c>
      <c r="M3927" t="s">
        <v>197</v>
      </c>
      <c r="N3927">
        <v>3926</v>
      </c>
      <c r="O3927">
        <v>4.5</v>
      </c>
    </row>
    <row r="3928" spans="1:15" x14ac:dyDescent="0.3">
      <c r="A3928" t="s">
        <v>14972</v>
      </c>
      <c r="B3928" t="s">
        <v>14973</v>
      </c>
      <c r="C3928" s="1" t="str">
        <f t="shared" si="619"/>
        <v>21:0161</v>
      </c>
      <c r="D3928" s="1" t="str">
        <f t="shared" si="620"/>
        <v>21:0087</v>
      </c>
      <c r="E3928" t="s">
        <v>14974</v>
      </c>
      <c r="F3928" t="s">
        <v>14975</v>
      </c>
      <c r="H3928">
        <v>56.380298400000001</v>
      </c>
      <c r="I3928">
        <v>-104.3073881</v>
      </c>
      <c r="J3928" s="1" t="str">
        <f t="shared" si="621"/>
        <v>NGR lake sediment grab sample</v>
      </c>
      <c r="K3928" s="1" t="str">
        <f t="shared" si="622"/>
        <v>&lt;177 micron (NGR)</v>
      </c>
      <c r="L3928">
        <v>205</v>
      </c>
      <c r="M3928" t="s">
        <v>120</v>
      </c>
      <c r="N3928">
        <v>3927</v>
      </c>
      <c r="O3928">
        <v>3</v>
      </c>
    </row>
    <row r="3929" spans="1:15" x14ac:dyDescent="0.3">
      <c r="A3929" t="s">
        <v>14976</v>
      </c>
      <c r="B3929" t="s">
        <v>14977</v>
      </c>
      <c r="C3929" s="1" t="str">
        <f t="shared" si="619"/>
        <v>21:0161</v>
      </c>
      <c r="D3929" s="1" t="str">
        <f t="shared" si="620"/>
        <v>21:0087</v>
      </c>
      <c r="E3929" t="s">
        <v>14978</v>
      </c>
      <c r="F3929" t="s">
        <v>14979</v>
      </c>
      <c r="H3929">
        <v>56.406519400000001</v>
      </c>
      <c r="I3929">
        <v>-104.3377014</v>
      </c>
      <c r="J3929" s="1" t="str">
        <f t="shared" si="621"/>
        <v>NGR lake sediment grab sample</v>
      </c>
      <c r="K3929" s="1" t="str">
        <f t="shared" si="622"/>
        <v>&lt;177 micron (NGR)</v>
      </c>
      <c r="L3929">
        <v>205</v>
      </c>
      <c r="M3929" t="s">
        <v>19</v>
      </c>
      <c r="N3929">
        <v>3928</v>
      </c>
      <c r="O3929">
        <v>12.5</v>
      </c>
    </row>
    <row r="3930" spans="1:15" x14ac:dyDescent="0.3">
      <c r="A3930" t="s">
        <v>14980</v>
      </c>
      <c r="B3930" t="s">
        <v>14981</v>
      </c>
      <c r="C3930" s="1" t="str">
        <f t="shared" si="619"/>
        <v>21:0161</v>
      </c>
      <c r="D3930" s="1" t="str">
        <f t="shared" si="620"/>
        <v>21:0087</v>
      </c>
      <c r="E3930" t="s">
        <v>14982</v>
      </c>
      <c r="F3930" t="s">
        <v>14983</v>
      </c>
      <c r="H3930">
        <v>56.4342817</v>
      </c>
      <c r="I3930">
        <v>-104.3210024</v>
      </c>
      <c r="J3930" s="1" t="str">
        <f t="shared" si="621"/>
        <v>NGR lake sediment grab sample</v>
      </c>
      <c r="K3930" s="1" t="str">
        <f t="shared" si="622"/>
        <v>&lt;177 micron (NGR)</v>
      </c>
      <c r="L3930">
        <v>205</v>
      </c>
      <c r="M3930" t="s">
        <v>29</v>
      </c>
      <c r="N3930">
        <v>3929</v>
      </c>
      <c r="O3930">
        <v>18</v>
      </c>
    </row>
    <row r="3931" spans="1:15" x14ac:dyDescent="0.3">
      <c r="A3931" t="s">
        <v>14984</v>
      </c>
      <c r="B3931" t="s">
        <v>14985</v>
      </c>
      <c r="C3931" s="1" t="str">
        <f t="shared" si="619"/>
        <v>21:0161</v>
      </c>
      <c r="D3931" s="1" t="str">
        <f t="shared" si="620"/>
        <v>21:0087</v>
      </c>
      <c r="E3931" t="s">
        <v>14986</v>
      </c>
      <c r="F3931" t="s">
        <v>14987</v>
      </c>
      <c r="H3931">
        <v>56.420385500000002</v>
      </c>
      <c r="I3931">
        <v>-104.24830110000001</v>
      </c>
      <c r="J3931" s="1" t="str">
        <f t="shared" si="621"/>
        <v>NGR lake sediment grab sample</v>
      </c>
      <c r="K3931" s="1" t="str">
        <f t="shared" si="622"/>
        <v>&lt;177 micron (NGR)</v>
      </c>
      <c r="L3931">
        <v>205</v>
      </c>
      <c r="M3931" t="s">
        <v>34</v>
      </c>
      <c r="N3931">
        <v>3930</v>
      </c>
      <c r="O3931">
        <v>40.5</v>
      </c>
    </row>
    <row r="3932" spans="1:15" x14ac:dyDescent="0.3">
      <c r="A3932" t="s">
        <v>14988</v>
      </c>
      <c r="B3932" t="s">
        <v>14989</v>
      </c>
      <c r="C3932" s="1" t="str">
        <f t="shared" si="619"/>
        <v>21:0161</v>
      </c>
      <c r="D3932" s="1" t="str">
        <f t="shared" si="620"/>
        <v>21:0087</v>
      </c>
      <c r="E3932" t="s">
        <v>14990</v>
      </c>
      <c r="F3932" t="s">
        <v>14991</v>
      </c>
      <c r="H3932">
        <v>56.432616600000003</v>
      </c>
      <c r="I3932">
        <v>-104.1929251</v>
      </c>
      <c r="J3932" s="1" t="str">
        <f t="shared" si="621"/>
        <v>NGR lake sediment grab sample</v>
      </c>
      <c r="K3932" s="1" t="str">
        <f t="shared" si="622"/>
        <v>&lt;177 micron (NGR)</v>
      </c>
      <c r="L3932">
        <v>205</v>
      </c>
      <c r="M3932" t="s">
        <v>39</v>
      </c>
      <c r="N3932">
        <v>3931</v>
      </c>
      <c r="O3932">
        <v>25</v>
      </c>
    </row>
    <row r="3933" spans="1:15" x14ac:dyDescent="0.3">
      <c r="A3933" t="s">
        <v>14992</v>
      </c>
      <c r="B3933" t="s">
        <v>14993</v>
      </c>
      <c r="C3933" s="1" t="str">
        <f t="shared" si="619"/>
        <v>21:0161</v>
      </c>
      <c r="D3933" s="1" t="str">
        <f t="shared" si="620"/>
        <v>21:0087</v>
      </c>
      <c r="E3933" t="s">
        <v>14994</v>
      </c>
      <c r="F3933" t="s">
        <v>14995</v>
      </c>
      <c r="H3933">
        <v>56.436804799999997</v>
      </c>
      <c r="I3933">
        <v>-104.1474261</v>
      </c>
      <c r="J3933" s="1" t="str">
        <f t="shared" si="621"/>
        <v>NGR lake sediment grab sample</v>
      </c>
      <c r="K3933" s="1" t="str">
        <f t="shared" si="622"/>
        <v>&lt;177 micron (NGR)</v>
      </c>
      <c r="L3933">
        <v>205</v>
      </c>
      <c r="M3933" t="s">
        <v>44</v>
      </c>
      <c r="N3933">
        <v>3932</v>
      </c>
      <c r="O3933">
        <v>20.5</v>
      </c>
    </row>
    <row r="3934" spans="1:15" x14ac:dyDescent="0.3">
      <c r="A3934" t="s">
        <v>14996</v>
      </c>
      <c r="B3934" t="s">
        <v>14997</v>
      </c>
      <c r="C3934" s="1" t="str">
        <f t="shared" si="619"/>
        <v>21:0161</v>
      </c>
      <c r="D3934" s="1" t="str">
        <f t="shared" si="620"/>
        <v>21:0087</v>
      </c>
      <c r="E3934" t="s">
        <v>14998</v>
      </c>
      <c r="F3934" t="s">
        <v>14999</v>
      </c>
      <c r="H3934">
        <v>56.446224100000002</v>
      </c>
      <c r="I3934">
        <v>-104.08232700000001</v>
      </c>
      <c r="J3934" s="1" t="str">
        <f t="shared" si="621"/>
        <v>NGR lake sediment grab sample</v>
      </c>
      <c r="K3934" s="1" t="str">
        <f t="shared" si="622"/>
        <v>&lt;177 micron (NGR)</v>
      </c>
      <c r="L3934">
        <v>205</v>
      </c>
      <c r="M3934" t="s">
        <v>49</v>
      </c>
      <c r="N3934">
        <v>3933</v>
      </c>
      <c r="O3934">
        <v>18</v>
      </c>
    </row>
    <row r="3935" spans="1:15" x14ac:dyDescent="0.3">
      <c r="A3935" t="s">
        <v>15000</v>
      </c>
      <c r="B3935" t="s">
        <v>15001</v>
      </c>
      <c r="C3935" s="1" t="str">
        <f t="shared" si="619"/>
        <v>21:0161</v>
      </c>
      <c r="D3935" s="1" t="str">
        <f t="shared" si="620"/>
        <v>21:0087</v>
      </c>
      <c r="E3935" t="s">
        <v>15002</v>
      </c>
      <c r="F3935" t="s">
        <v>15003</v>
      </c>
      <c r="H3935">
        <v>56.434100700000002</v>
      </c>
      <c r="I3935">
        <v>-104.02423760000001</v>
      </c>
      <c r="J3935" s="1" t="str">
        <f t="shared" si="621"/>
        <v>NGR lake sediment grab sample</v>
      </c>
      <c r="K3935" s="1" t="str">
        <f t="shared" si="622"/>
        <v>&lt;177 micron (NGR)</v>
      </c>
      <c r="L3935">
        <v>205</v>
      </c>
      <c r="M3935" t="s">
        <v>54</v>
      </c>
      <c r="N3935">
        <v>3934</v>
      </c>
      <c r="O3935">
        <v>9</v>
      </c>
    </row>
    <row r="3936" spans="1:15" x14ac:dyDescent="0.3">
      <c r="A3936" t="s">
        <v>15004</v>
      </c>
      <c r="B3936" t="s">
        <v>15005</v>
      </c>
      <c r="C3936" s="1" t="str">
        <f t="shared" si="619"/>
        <v>21:0161</v>
      </c>
      <c r="D3936" s="1" t="str">
        <f t="shared" si="620"/>
        <v>21:0087</v>
      </c>
      <c r="E3936" t="s">
        <v>15006</v>
      </c>
      <c r="F3936" t="s">
        <v>15007</v>
      </c>
      <c r="H3936">
        <v>56.471829700000001</v>
      </c>
      <c r="I3936">
        <v>-104.0232705</v>
      </c>
      <c r="J3936" s="1" t="str">
        <f t="shared" si="621"/>
        <v>NGR lake sediment grab sample</v>
      </c>
      <c r="K3936" s="1" t="str">
        <f t="shared" si="622"/>
        <v>&lt;177 micron (NGR)</v>
      </c>
      <c r="L3936">
        <v>205</v>
      </c>
      <c r="M3936" t="s">
        <v>59</v>
      </c>
      <c r="N3936">
        <v>3935</v>
      </c>
      <c r="O3936">
        <v>50</v>
      </c>
    </row>
    <row r="3937" spans="1:15" x14ac:dyDescent="0.3">
      <c r="A3937" t="s">
        <v>15008</v>
      </c>
      <c r="B3937" t="s">
        <v>15009</v>
      </c>
      <c r="C3937" s="1" t="str">
        <f t="shared" si="619"/>
        <v>21:0161</v>
      </c>
      <c r="D3937" s="1" t="str">
        <f t="shared" si="620"/>
        <v>21:0087</v>
      </c>
      <c r="E3937" t="s">
        <v>15010</v>
      </c>
      <c r="F3937" t="s">
        <v>15011</v>
      </c>
      <c r="H3937">
        <v>56.242859000000003</v>
      </c>
      <c r="I3937">
        <v>-104.0420141</v>
      </c>
      <c r="J3937" s="1" t="str">
        <f t="shared" si="621"/>
        <v>NGR lake sediment grab sample</v>
      </c>
      <c r="K3937" s="1" t="str">
        <f t="shared" si="622"/>
        <v>&lt;177 micron (NGR)</v>
      </c>
      <c r="L3937">
        <v>205</v>
      </c>
      <c r="M3937" t="s">
        <v>105</v>
      </c>
      <c r="N3937">
        <v>3936</v>
      </c>
      <c r="O3937">
        <v>44</v>
      </c>
    </row>
    <row r="3938" spans="1:15" x14ac:dyDescent="0.3">
      <c r="A3938" t="s">
        <v>15012</v>
      </c>
      <c r="B3938" t="s">
        <v>15013</v>
      </c>
      <c r="C3938" s="1" t="str">
        <f t="shared" si="619"/>
        <v>21:0161</v>
      </c>
      <c r="D3938" s="1" t="str">
        <f>HYPERLINK("http://geochem.nrcan.gc.ca/cdogs/content/svy/svy_e.htm", "")</f>
        <v/>
      </c>
      <c r="G3938" s="1" t="str">
        <f>HYPERLINK("http://geochem.nrcan.gc.ca/cdogs/content/cr_/cr_00001_e.htm", "1")</f>
        <v>1</v>
      </c>
      <c r="J3938" t="s">
        <v>22</v>
      </c>
      <c r="K3938" t="s">
        <v>23</v>
      </c>
      <c r="L3938">
        <v>205</v>
      </c>
      <c r="M3938" t="s">
        <v>24</v>
      </c>
      <c r="N3938">
        <v>3937</v>
      </c>
      <c r="O3938">
        <v>46.5</v>
      </c>
    </row>
    <row r="3939" spans="1:15" x14ac:dyDescent="0.3">
      <c r="A3939" t="s">
        <v>15014</v>
      </c>
      <c r="B3939" t="s">
        <v>15015</v>
      </c>
      <c r="C3939" s="1" t="str">
        <f t="shared" si="619"/>
        <v>21:0161</v>
      </c>
      <c r="D3939" s="1" t="str">
        <f t="shared" ref="D3939:D3951" si="623">HYPERLINK("http://geochem.nrcan.gc.ca/cdogs/content/svy/svy210087_e.htm", "21:0087")</f>
        <v>21:0087</v>
      </c>
      <c r="E3939" t="s">
        <v>15016</v>
      </c>
      <c r="F3939" t="s">
        <v>15017</v>
      </c>
      <c r="H3939">
        <v>56.245978200000003</v>
      </c>
      <c r="I3939">
        <v>-104.09841710000001</v>
      </c>
      <c r="J3939" s="1" t="str">
        <f t="shared" ref="J3939:J3951" si="624">HYPERLINK("http://geochem.nrcan.gc.ca/cdogs/content/kwd/kwd020027_e.htm", "NGR lake sediment grab sample")</f>
        <v>NGR lake sediment grab sample</v>
      </c>
      <c r="K3939" s="1" t="str">
        <f t="shared" ref="K3939:K3951" si="625">HYPERLINK("http://geochem.nrcan.gc.ca/cdogs/content/kwd/kwd080006_e.htm", "&lt;177 micron (NGR)")</f>
        <v>&lt;177 micron (NGR)</v>
      </c>
      <c r="L3939">
        <v>205</v>
      </c>
      <c r="M3939" t="s">
        <v>110</v>
      </c>
      <c r="N3939">
        <v>3938</v>
      </c>
      <c r="O3939">
        <v>45</v>
      </c>
    </row>
    <row r="3940" spans="1:15" x14ac:dyDescent="0.3">
      <c r="A3940" t="s">
        <v>15018</v>
      </c>
      <c r="B3940" t="s">
        <v>15019</v>
      </c>
      <c r="C3940" s="1" t="str">
        <f t="shared" si="619"/>
        <v>21:0161</v>
      </c>
      <c r="D3940" s="1" t="str">
        <f t="shared" si="623"/>
        <v>21:0087</v>
      </c>
      <c r="E3940" t="s">
        <v>15020</v>
      </c>
      <c r="F3940" t="s">
        <v>15021</v>
      </c>
      <c r="H3940">
        <v>56.220882799999998</v>
      </c>
      <c r="I3940">
        <v>-104.1070697</v>
      </c>
      <c r="J3940" s="1" t="str">
        <f t="shared" si="624"/>
        <v>NGR lake sediment grab sample</v>
      </c>
      <c r="K3940" s="1" t="str">
        <f t="shared" si="625"/>
        <v>&lt;177 micron (NGR)</v>
      </c>
      <c r="L3940">
        <v>205</v>
      </c>
      <c r="M3940" t="s">
        <v>115</v>
      </c>
      <c r="N3940">
        <v>3939</v>
      </c>
      <c r="O3940">
        <v>40.5</v>
      </c>
    </row>
    <row r="3941" spans="1:15" x14ac:dyDescent="0.3">
      <c r="A3941" t="s">
        <v>15022</v>
      </c>
      <c r="B3941" t="s">
        <v>15023</v>
      </c>
      <c r="C3941" s="1" t="str">
        <f t="shared" si="619"/>
        <v>21:0161</v>
      </c>
      <c r="D3941" s="1" t="str">
        <f t="shared" si="623"/>
        <v>21:0087</v>
      </c>
      <c r="E3941" t="s">
        <v>15024</v>
      </c>
      <c r="F3941" t="s">
        <v>15025</v>
      </c>
      <c r="H3941">
        <v>56.228264500000002</v>
      </c>
      <c r="I3941">
        <v>-104.1343188</v>
      </c>
      <c r="J3941" s="1" t="str">
        <f t="shared" si="624"/>
        <v>NGR lake sediment grab sample</v>
      </c>
      <c r="K3941" s="1" t="str">
        <f t="shared" si="625"/>
        <v>&lt;177 micron (NGR)</v>
      </c>
      <c r="L3941">
        <v>205</v>
      </c>
      <c r="M3941" t="s">
        <v>176</v>
      </c>
      <c r="N3941">
        <v>3940</v>
      </c>
      <c r="O3941">
        <v>54</v>
      </c>
    </row>
    <row r="3942" spans="1:15" x14ac:dyDescent="0.3">
      <c r="A3942" t="s">
        <v>15026</v>
      </c>
      <c r="B3942" t="s">
        <v>15027</v>
      </c>
      <c r="C3942" s="1" t="str">
        <f t="shared" si="619"/>
        <v>21:0161</v>
      </c>
      <c r="D3942" s="1" t="str">
        <f t="shared" si="623"/>
        <v>21:0087</v>
      </c>
      <c r="E3942" t="s">
        <v>15028</v>
      </c>
      <c r="F3942" t="s">
        <v>15029</v>
      </c>
      <c r="H3942">
        <v>56.231487199999997</v>
      </c>
      <c r="I3942">
        <v>-104.2132884</v>
      </c>
      <c r="J3942" s="1" t="str">
        <f t="shared" si="624"/>
        <v>NGR lake sediment grab sample</v>
      </c>
      <c r="K3942" s="1" t="str">
        <f t="shared" si="625"/>
        <v>&lt;177 micron (NGR)</v>
      </c>
      <c r="L3942">
        <v>205</v>
      </c>
      <c r="M3942" t="s">
        <v>183</v>
      </c>
      <c r="N3942">
        <v>3941</v>
      </c>
      <c r="O3942">
        <v>46.5</v>
      </c>
    </row>
    <row r="3943" spans="1:15" x14ac:dyDescent="0.3">
      <c r="A3943" t="s">
        <v>15030</v>
      </c>
      <c r="B3943" t="s">
        <v>15031</v>
      </c>
      <c r="C3943" s="1" t="str">
        <f t="shared" si="619"/>
        <v>21:0161</v>
      </c>
      <c r="D3943" s="1" t="str">
        <f t="shared" si="623"/>
        <v>21:0087</v>
      </c>
      <c r="E3943" t="s">
        <v>15032</v>
      </c>
      <c r="F3943" t="s">
        <v>15033</v>
      </c>
      <c r="H3943">
        <v>56.248902600000001</v>
      </c>
      <c r="I3943">
        <v>-104.26941549999999</v>
      </c>
      <c r="J3943" s="1" t="str">
        <f t="shared" si="624"/>
        <v>NGR lake sediment grab sample</v>
      </c>
      <c r="K3943" s="1" t="str">
        <f t="shared" si="625"/>
        <v>&lt;177 micron (NGR)</v>
      </c>
      <c r="L3943">
        <v>205</v>
      </c>
      <c r="M3943" t="s">
        <v>188</v>
      </c>
      <c r="N3943">
        <v>3942</v>
      </c>
      <c r="O3943">
        <v>32</v>
      </c>
    </row>
    <row r="3944" spans="1:15" x14ac:dyDescent="0.3">
      <c r="A3944" t="s">
        <v>15034</v>
      </c>
      <c r="B3944" t="s">
        <v>15035</v>
      </c>
      <c r="C3944" s="1" t="str">
        <f t="shared" si="619"/>
        <v>21:0161</v>
      </c>
      <c r="D3944" s="1" t="str">
        <f t="shared" si="623"/>
        <v>21:0087</v>
      </c>
      <c r="E3944" t="s">
        <v>15036</v>
      </c>
      <c r="F3944" t="s">
        <v>15037</v>
      </c>
      <c r="H3944">
        <v>56.2201351</v>
      </c>
      <c r="I3944">
        <v>-104.2667374</v>
      </c>
      <c r="J3944" s="1" t="str">
        <f t="shared" si="624"/>
        <v>NGR lake sediment grab sample</v>
      </c>
      <c r="K3944" s="1" t="str">
        <f t="shared" si="625"/>
        <v>&lt;177 micron (NGR)</v>
      </c>
      <c r="L3944">
        <v>205</v>
      </c>
      <c r="M3944" t="s">
        <v>193</v>
      </c>
      <c r="N3944">
        <v>3943</v>
      </c>
      <c r="O3944">
        <v>40.5</v>
      </c>
    </row>
    <row r="3945" spans="1:15" x14ac:dyDescent="0.3">
      <c r="A3945" t="s">
        <v>15038</v>
      </c>
      <c r="B3945" t="s">
        <v>15039</v>
      </c>
      <c r="C3945" s="1" t="str">
        <f t="shared" si="619"/>
        <v>21:0161</v>
      </c>
      <c r="D3945" s="1" t="str">
        <f t="shared" si="623"/>
        <v>21:0087</v>
      </c>
      <c r="E3945" t="s">
        <v>15040</v>
      </c>
      <c r="F3945" t="s">
        <v>15041</v>
      </c>
      <c r="H3945">
        <v>56.1950839</v>
      </c>
      <c r="I3945">
        <v>-104.2849425</v>
      </c>
      <c r="J3945" s="1" t="str">
        <f t="shared" si="624"/>
        <v>NGR lake sediment grab sample</v>
      </c>
      <c r="K3945" s="1" t="str">
        <f t="shared" si="625"/>
        <v>&lt;177 micron (NGR)</v>
      </c>
      <c r="L3945">
        <v>205</v>
      </c>
      <c r="M3945" t="s">
        <v>635</v>
      </c>
      <c r="N3945">
        <v>3944</v>
      </c>
      <c r="O3945">
        <v>63</v>
      </c>
    </row>
    <row r="3946" spans="1:15" x14ac:dyDescent="0.3">
      <c r="A3946" t="s">
        <v>15042</v>
      </c>
      <c r="B3946" t="s">
        <v>15043</v>
      </c>
      <c r="C3946" s="1" t="str">
        <f t="shared" si="619"/>
        <v>21:0161</v>
      </c>
      <c r="D3946" s="1" t="str">
        <f t="shared" si="623"/>
        <v>21:0087</v>
      </c>
      <c r="E3946" t="s">
        <v>15044</v>
      </c>
      <c r="F3946" t="s">
        <v>15045</v>
      </c>
      <c r="H3946">
        <v>56.1989126</v>
      </c>
      <c r="I3946">
        <v>-104.3267761</v>
      </c>
      <c r="J3946" s="1" t="str">
        <f t="shared" si="624"/>
        <v>NGR lake sediment grab sample</v>
      </c>
      <c r="K3946" s="1" t="str">
        <f t="shared" si="625"/>
        <v>&lt;177 micron (NGR)</v>
      </c>
      <c r="L3946">
        <v>205</v>
      </c>
      <c r="M3946" t="s">
        <v>640</v>
      </c>
      <c r="N3946">
        <v>3945</v>
      </c>
      <c r="O3946">
        <v>47</v>
      </c>
    </row>
    <row r="3947" spans="1:15" x14ac:dyDescent="0.3">
      <c r="A3947" t="s">
        <v>15046</v>
      </c>
      <c r="B3947" t="s">
        <v>15047</v>
      </c>
      <c r="C3947" s="1" t="str">
        <f t="shared" si="619"/>
        <v>21:0161</v>
      </c>
      <c r="D3947" s="1" t="str">
        <f t="shared" si="623"/>
        <v>21:0087</v>
      </c>
      <c r="E3947" t="s">
        <v>14974</v>
      </c>
      <c r="F3947" t="s">
        <v>15048</v>
      </c>
      <c r="H3947">
        <v>56.380298400000001</v>
      </c>
      <c r="I3947">
        <v>-104.3073881</v>
      </c>
      <c r="J3947" s="1" t="str">
        <f t="shared" si="624"/>
        <v>NGR lake sediment grab sample</v>
      </c>
      <c r="K3947" s="1" t="str">
        <f t="shared" si="625"/>
        <v>&lt;177 micron (NGR)</v>
      </c>
      <c r="L3947">
        <v>205</v>
      </c>
      <c r="M3947" t="s">
        <v>197</v>
      </c>
      <c r="N3947">
        <v>3946</v>
      </c>
      <c r="O3947">
        <v>4</v>
      </c>
    </row>
    <row r="3948" spans="1:15" x14ac:dyDescent="0.3">
      <c r="A3948" t="s">
        <v>15049</v>
      </c>
      <c r="B3948" t="s">
        <v>15050</v>
      </c>
      <c r="C3948" s="1" t="str">
        <f t="shared" si="619"/>
        <v>21:0161</v>
      </c>
      <c r="D3948" s="1" t="str">
        <f t="shared" si="623"/>
        <v>21:0087</v>
      </c>
      <c r="E3948" t="s">
        <v>15051</v>
      </c>
      <c r="F3948" t="s">
        <v>15052</v>
      </c>
      <c r="H3948">
        <v>56.192901800000001</v>
      </c>
      <c r="I3948">
        <v>-104.3800598</v>
      </c>
      <c r="J3948" s="1" t="str">
        <f t="shared" si="624"/>
        <v>NGR lake sediment grab sample</v>
      </c>
      <c r="K3948" s="1" t="str">
        <f t="shared" si="625"/>
        <v>&lt;177 micron (NGR)</v>
      </c>
      <c r="L3948">
        <v>206</v>
      </c>
      <c r="M3948" t="s">
        <v>19</v>
      </c>
      <c r="N3948">
        <v>3947</v>
      </c>
      <c r="O3948">
        <v>43.5</v>
      </c>
    </row>
    <row r="3949" spans="1:15" x14ac:dyDescent="0.3">
      <c r="A3949" t="s">
        <v>15053</v>
      </c>
      <c r="B3949" t="s">
        <v>15054</v>
      </c>
      <c r="C3949" s="1" t="str">
        <f t="shared" si="619"/>
        <v>21:0161</v>
      </c>
      <c r="D3949" s="1" t="str">
        <f t="shared" si="623"/>
        <v>21:0087</v>
      </c>
      <c r="E3949" t="s">
        <v>15055</v>
      </c>
      <c r="F3949" t="s">
        <v>15056</v>
      </c>
      <c r="H3949">
        <v>56.165026599999997</v>
      </c>
      <c r="I3949">
        <v>-104.37567780000001</v>
      </c>
      <c r="J3949" s="1" t="str">
        <f t="shared" si="624"/>
        <v>NGR lake sediment grab sample</v>
      </c>
      <c r="K3949" s="1" t="str">
        <f t="shared" si="625"/>
        <v>&lt;177 micron (NGR)</v>
      </c>
      <c r="L3949">
        <v>206</v>
      </c>
      <c r="M3949" t="s">
        <v>29</v>
      </c>
      <c r="N3949">
        <v>3948</v>
      </c>
      <c r="O3949">
        <v>32.5</v>
      </c>
    </row>
    <row r="3950" spans="1:15" x14ac:dyDescent="0.3">
      <c r="A3950" t="s">
        <v>15057</v>
      </c>
      <c r="B3950" t="s">
        <v>15058</v>
      </c>
      <c r="C3950" s="1" t="str">
        <f t="shared" si="619"/>
        <v>21:0161</v>
      </c>
      <c r="D3950" s="1" t="str">
        <f t="shared" si="623"/>
        <v>21:0087</v>
      </c>
      <c r="E3950" t="s">
        <v>15059</v>
      </c>
      <c r="F3950" t="s">
        <v>15060</v>
      </c>
      <c r="H3950">
        <v>56.153551399999998</v>
      </c>
      <c r="I3950">
        <v>-104.41771900000001</v>
      </c>
      <c r="J3950" s="1" t="str">
        <f t="shared" si="624"/>
        <v>NGR lake sediment grab sample</v>
      </c>
      <c r="K3950" s="1" t="str">
        <f t="shared" si="625"/>
        <v>&lt;177 micron (NGR)</v>
      </c>
      <c r="L3950">
        <v>206</v>
      </c>
      <c r="M3950" t="s">
        <v>34</v>
      </c>
      <c r="N3950">
        <v>3949</v>
      </c>
      <c r="O3950">
        <v>47.5</v>
      </c>
    </row>
    <row r="3951" spans="1:15" x14ac:dyDescent="0.3">
      <c r="A3951" t="s">
        <v>15061</v>
      </c>
      <c r="B3951" t="s">
        <v>15062</v>
      </c>
      <c r="C3951" s="1" t="str">
        <f t="shared" si="619"/>
        <v>21:0161</v>
      </c>
      <c r="D3951" s="1" t="str">
        <f t="shared" si="623"/>
        <v>21:0087</v>
      </c>
      <c r="E3951" t="s">
        <v>15063</v>
      </c>
      <c r="F3951" t="s">
        <v>15064</v>
      </c>
      <c r="H3951">
        <v>56.1311058</v>
      </c>
      <c r="I3951">
        <v>-104.4212759</v>
      </c>
      <c r="J3951" s="1" t="str">
        <f t="shared" si="624"/>
        <v>NGR lake sediment grab sample</v>
      </c>
      <c r="K3951" s="1" t="str">
        <f t="shared" si="625"/>
        <v>&lt;177 micron (NGR)</v>
      </c>
      <c r="L3951">
        <v>206</v>
      </c>
      <c r="M3951" t="s">
        <v>39</v>
      </c>
      <c r="N3951">
        <v>3950</v>
      </c>
      <c r="O3951">
        <v>4</v>
      </c>
    </row>
    <row r="3952" spans="1:15" x14ac:dyDescent="0.3">
      <c r="A3952" t="s">
        <v>15065</v>
      </c>
      <c r="B3952" t="s">
        <v>15066</v>
      </c>
      <c r="C3952" s="1" t="str">
        <f t="shared" si="619"/>
        <v>21:0161</v>
      </c>
      <c r="D3952" s="1" t="str">
        <f>HYPERLINK("http://geochem.nrcan.gc.ca/cdogs/content/svy/svy_e.htm", "")</f>
        <v/>
      </c>
      <c r="G3952" s="1" t="str">
        <f>HYPERLINK("http://geochem.nrcan.gc.ca/cdogs/content/cr_/cr_00002_e.htm", "2")</f>
        <v>2</v>
      </c>
      <c r="J3952" t="s">
        <v>22</v>
      </c>
      <c r="K3952" t="s">
        <v>23</v>
      </c>
      <c r="L3952">
        <v>206</v>
      </c>
      <c r="M3952" t="s">
        <v>24</v>
      </c>
      <c r="N3952">
        <v>3951</v>
      </c>
      <c r="O3952">
        <v>16.5</v>
      </c>
    </row>
    <row r="3953" spans="1:15" x14ac:dyDescent="0.3">
      <c r="A3953" t="s">
        <v>15067</v>
      </c>
      <c r="B3953" t="s">
        <v>15068</v>
      </c>
      <c r="C3953" s="1" t="str">
        <f t="shared" si="619"/>
        <v>21:0161</v>
      </c>
      <c r="D3953" s="1" t="str">
        <f t="shared" ref="D3953:D3985" si="626">HYPERLINK("http://geochem.nrcan.gc.ca/cdogs/content/svy/svy210087_e.htm", "21:0087")</f>
        <v>21:0087</v>
      </c>
      <c r="E3953" t="s">
        <v>15069</v>
      </c>
      <c r="F3953" t="s">
        <v>15070</v>
      </c>
      <c r="H3953">
        <v>56.113262200000001</v>
      </c>
      <c r="I3953">
        <v>-104.4488819</v>
      </c>
      <c r="J3953" s="1" t="str">
        <f t="shared" ref="J3953:J3985" si="627">HYPERLINK("http://geochem.nrcan.gc.ca/cdogs/content/kwd/kwd020027_e.htm", "NGR lake sediment grab sample")</f>
        <v>NGR lake sediment grab sample</v>
      </c>
      <c r="K3953" s="1" t="str">
        <f t="shared" ref="K3953:K3985" si="628">HYPERLINK("http://geochem.nrcan.gc.ca/cdogs/content/kwd/kwd080006_e.htm", "&lt;177 micron (NGR)")</f>
        <v>&lt;177 micron (NGR)</v>
      </c>
      <c r="L3953">
        <v>206</v>
      </c>
      <c r="M3953" t="s">
        <v>44</v>
      </c>
      <c r="N3953">
        <v>3952</v>
      </c>
      <c r="O3953">
        <v>24</v>
      </c>
    </row>
    <row r="3954" spans="1:15" x14ac:dyDescent="0.3">
      <c r="A3954" t="s">
        <v>15071</v>
      </c>
      <c r="B3954" t="s">
        <v>15072</v>
      </c>
      <c r="C3954" s="1" t="str">
        <f t="shared" si="619"/>
        <v>21:0161</v>
      </c>
      <c r="D3954" s="1" t="str">
        <f t="shared" si="626"/>
        <v>21:0087</v>
      </c>
      <c r="E3954" t="s">
        <v>15073</v>
      </c>
      <c r="F3954" t="s">
        <v>15074</v>
      </c>
      <c r="H3954">
        <v>56.121886099999998</v>
      </c>
      <c r="I3954">
        <v>-104.37315959999999</v>
      </c>
      <c r="J3954" s="1" t="str">
        <f t="shared" si="627"/>
        <v>NGR lake sediment grab sample</v>
      </c>
      <c r="K3954" s="1" t="str">
        <f t="shared" si="628"/>
        <v>&lt;177 micron (NGR)</v>
      </c>
      <c r="L3954">
        <v>206</v>
      </c>
      <c r="M3954" t="s">
        <v>49</v>
      </c>
      <c r="N3954">
        <v>3953</v>
      </c>
      <c r="O3954">
        <v>23.5</v>
      </c>
    </row>
    <row r="3955" spans="1:15" x14ac:dyDescent="0.3">
      <c r="A3955" t="s">
        <v>15075</v>
      </c>
      <c r="B3955" t="s">
        <v>15076</v>
      </c>
      <c r="C3955" s="1" t="str">
        <f t="shared" si="619"/>
        <v>21:0161</v>
      </c>
      <c r="D3955" s="1" t="str">
        <f t="shared" si="626"/>
        <v>21:0087</v>
      </c>
      <c r="E3955" t="s">
        <v>15077</v>
      </c>
      <c r="F3955" t="s">
        <v>15078</v>
      </c>
      <c r="H3955">
        <v>56.097645</v>
      </c>
      <c r="I3955">
        <v>-104.37676829999999</v>
      </c>
      <c r="J3955" s="1" t="str">
        <f t="shared" si="627"/>
        <v>NGR lake sediment grab sample</v>
      </c>
      <c r="K3955" s="1" t="str">
        <f t="shared" si="628"/>
        <v>&lt;177 micron (NGR)</v>
      </c>
      <c r="L3955">
        <v>206</v>
      </c>
      <c r="M3955" t="s">
        <v>54</v>
      </c>
      <c r="N3955">
        <v>3954</v>
      </c>
      <c r="O3955">
        <v>2.5</v>
      </c>
    </row>
    <row r="3956" spans="1:15" x14ac:dyDescent="0.3">
      <c r="A3956" t="s">
        <v>15079</v>
      </c>
      <c r="B3956" t="s">
        <v>15080</v>
      </c>
      <c r="C3956" s="1" t="str">
        <f t="shared" si="619"/>
        <v>21:0161</v>
      </c>
      <c r="D3956" s="1" t="str">
        <f t="shared" si="626"/>
        <v>21:0087</v>
      </c>
      <c r="E3956" t="s">
        <v>15081</v>
      </c>
      <c r="F3956" t="s">
        <v>15082</v>
      </c>
      <c r="H3956">
        <v>56.085883299999999</v>
      </c>
      <c r="I3956">
        <v>-104.36088820000001</v>
      </c>
      <c r="J3956" s="1" t="str">
        <f t="shared" si="627"/>
        <v>NGR lake sediment grab sample</v>
      </c>
      <c r="K3956" s="1" t="str">
        <f t="shared" si="628"/>
        <v>&lt;177 micron (NGR)</v>
      </c>
      <c r="L3956">
        <v>206</v>
      </c>
      <c r="M3956" t="s">
        <v>59</v>
      </c>
      <c r="N3956">
        <v>3955</v>
      </c>
      <c r="O3956">
        <v>68</v>
      </c>
    </row>
    <row r="3957" spans="1:15" x14ac:dyDescent="0.3">
      <c r="A3957" t="s">
        <v>15083</v>
      </c>
      <c r="B3957" t="s">
        <v>15084</v>
      </c>
      <c r="C3957" s="1" t="str">
        <f t="shared" si="619"/>
        <v>21:0161</v>
      </c>
      <c r="D3957" s="1" t="str">
        <f t="shared" si="626"/>
        <v>21:0087</v>
      </c>
      <c r="E3957" t="s">
        <v>15085</v>
      </c>
      <c r="F3957" t="s">
        <v>15086</v>
      </c>
      <c r="H3957">
        <v>56.096440899999997</v>
      </c>
      <c r="I3957">
        <v>-104.31892000000001</v>
      </c>
      <c r="J3957" s="1" t="str">
        <f t="shared" si="627"/>
        <v>NGR lake sediment grab sample</v>
      </c>
      <c r="K3957" s="1" t="str">
        <f t="shared" si="628"/>
        <v>&lt;177 micron (NGR)</v>
      </c>
      <c r="L3957">
        <v>206</v>
      </c>
      <c r="M3957" t="s">
        <v>105</v>
      </c>
      <c r="N3957">
        <v>3956</v>
      </c>
      <c r="O3957">
        <v>42.5</v>
      </c>
    </row>
    <row r="3958" spans="1:15" x14ac:dyDescent="0.3">
      <c r="A3958" t="s">
        <v>15087</v>
      </c>
      <c r="B3958" t="s">
        <v>15088</v>
      </c>
      <c r="C3958" s="1" t="str">
        <f t="shared" si="619"/>
        <v>21:0161</v>
      </c>
      <c r="D3958" s="1" t="str">
        <f t="shared" si="626"/>
        <v>21:0087</v>
      </c>
      <c r="E3958" t="s">
        <v>15089</v>
      </c>
      <c r="F3958" t="s">
        <v>15090</v>
      </c>
      <c r="H3958">
        <v>56.1467521</v>
      </c>
      <c r="I3958">
        <v>-104.31803069999999</v>
      </c>
      <c r="J3958" s="1" t="str">
        <f t="shared" si="627"/>
        <v>NGR lake sediment grab sample</v>
      </c>
      <c r="K3958" s="1" t="str">
        <f t="shared" si="628"/>
        <v>&lt;177 micron (NGR)</v>
      </c>
      <c r="L3958">
        <v>206</v>
      </c>
      <c r="M3958" t="s">
        <v>110</v>
      </c>
      <c r="N3958">
        <v>3957</v>
      </c>
      <c r="O3958">
        <v>30.5</v>
      </c>
    </row>
    <row r="3959" spans="1:15" x14ac:dyDescent="0.3">
      <c r="A3959" t="s">
        <v>15091</v>
      </c>
      <c r="B3959" t="s">
        <v>15092</v>
      </c>
      <c r="C3959" s="1" t="str">
        <f t="shared" si="619"/>
        <v>21:0161</v>
      </c>
      <c r="D3959" s="1" t="str">
        <f t="shared" si="626"/>
        <v>21:0087</v>
      </c>
      <c r="E3959" t="s">
        <v>15093</v>
      </c>
      <c r="F3959" t="s">
        <v>15094</v>
      </c>
      <c r="H3959">
        <v>56.152978300000001</v>
      </c>
      <c r="I3959">
        <v>-104.30665190000001</v>
      </c>
      <c r="J3959" s="1" t="str">
        <f t="shared" si="627"/>
        <v>NGR lake sediment grab sample</v>
      </c>
      <c r="K3959" s="1" t="str">
        <f t="shared" si="628"/>
        <v>&lt;177 micron (NGR)</v>
      </c>
      <c r="L3959">
        <v>206</v>
      </c>
      <c r="M3959" t="s">
        <v>115</v>
      </c>
      <c r="N3959">
        <v>3958</v>
      </c>
      <c r="O3959">
        <v>61.5</v>
      </c>
    </row>
    <row r="3960" spans="1:15" x14ac:dyDescent="0.3">
      <c r="A3960" t="s">
        <v>15095</v>
      </c>
      <c r="B3960" t="s">
        <v>15096</v>
      </c>
      <c r="C3960" s="1" t="str">
        <f t="shared" si="619"/>
        <v>21:0161</v>
      </c>
      <c r="D3960" s="1" t="str">
        <f t="shared" si="626"/>
        <v>21:0087</v>
      </c>
      <c r="E3960" t="s">
        <v>15097</v>
      </c>
      <c r="F3960" t="s">
        <v>15098</v>
      </c>
      <c r="H3960">
        <v>56.141104800000001</v>
      </c>
      <c r="I3960">
        <v>-104.27307020000001</v>
      </c>
      <c r="J3960" s="1" t="str">
        <f t="shared" si="627"/>
        <v>NGR lake sediment grab sample</v>
      </c>
      <c r="K3960" s="1" t="str">
        <f t="shared" si="628"/>
        <v>&lt;177 micron (NGR)</v>
      </c>
      <c r="L3960">
        <v>206</v>
      </c>
      <c r="M3960" t="s">
        <v>176</v>
      </c>
      <c r="N3960">
        <v>3959</v>
      </c>
      <c r="O3960">
        <v>37</v>
      </c>
    </row>
    <row r="3961" spans="1:15" x14ac:dyDescent="0.3">
      <c r="A3961" t="s">
        <v>15099</v>
      </c>
      <c r="B3961" t="s">
        <v>15100</v>
      </c>
      <c r="C3961" s="1" t="str">
        <f t="shared" si="619"/>
        <v>21:0161</v>
      </c>
      <c r="D3961" s="1" t="str">
        <f t="shared" si="626"/>
        <v>21:0087</v>
      </c>
      <c r="E3961" t="s">
        <v>15101</v>
      </c>
      <c r="F3961" t="s">
        <v>15102</v>
      </c>
      <c r="H3961">
        <v>56.166144799999998</v>
      </c>
      <c r="I3961">
        <v>-104.2532731</v>
      </c>
      <c r="J3961" s="1" t="str">
        <f t="shared" si="627"/>
        <v>NGR lake sediment grab sample</v>
      </c>
      <c r="K3961" s="1" t="str">
        <f t="shared" si="628"/>
        <v>&lt;177 micron (NGR)</v>
      </c>
      <c r="L3961">
        <v>206</v>
      </c>
      <c r="M3961" t="s">
        <v>120</v>
      </c>
      <c r="N3961">
        <v>3960</v>
      </c>
      <c r="O3961">
        <v>39.5</v>
      </c>
    </row>
    <row r="3962" spans="1:15" x14ac:dyDescent="0.3">
      <c r="A3962" t="s">
        <v>15103</v>
      </c>
      <c r="B3962" t="s">
        <v>15104</v>
      </c>
      <c r="C3962" s="1" t="str">
        <f t="shared" si="619"/>
        <v>21:0161</v>
      </c>
      <c r="D3962" s="1" t="str">
        <f t="shared" si="626"/>
        <v>21:0087</v>
      </c>
      <c r="E3962" t="s">
        <v>15105</v>
      </c>
      <c r="F3962" t="s">
        <v>15106</v>
      </c>
      <c r="H3962">
        <v>56.192836399999997</v>
      </c>
      <c r="I3962">
        <v>-104.2108564</v>
      </c>
      <c r="J3962" s="1" t="str">
        <f t="shared" si="627"/>
        <v>NGR lake sediment grab sample</v>
      </c>
      <c r="K3962" s="1" t="str">
        <f t="shared" si="628"/>
        <v>&lt;177 micron (NGR)</v>
      </c>
      <c r="L3962">
        <v>206</v>
      </c>
      <c r="M3962" t="s">
        <v>68</v>
      </c>
      <c r="N3962">
        <v>3961</v>
      </c>
      <c r="O3962">
        <v>60.5</v>
      </c>
    </row>
    <row r="3963" spans="1:15" x14ac:dyDescent="0.3">
      <c r="A3963" t="s">
        <v>15107</v>
      </c>
      <c r="B3963" t="s">
        <v>15108</v>
      </c>
      <c r="C3963" s="1" t="str">
        <f t="shared" si="619"/>
        <v>21:0161</v>
      </c>
      <c r="D3963" s="1" t="str">
        <f t="shared" si="626"/>
        <v>21:0087</v>
      </c>
      <c r="E3963" t="s">
        <v>15105</v>
      </c>
      <c r="F3963" t="s">
        <v>15109</v>
      </c>
      <c r="H3963">
        <v>56.192836399999997</v>
      </c>
      <c r="I3963">
        <v>-104.2108564</v>
      </c>
      <c r="J3963" s="1" t="str">
        <f t="shared" si="627"/>
        <v>NGR lake sediment grab sample</v>
      </c>
      <c r="K3963" s="1" t="str">
        <f t="shared" si="628"/>
        <v>&lt;177 micron (NGR)</v>
      </c>
      <c r="L3963">
        <v>206</v>
      </c>
      <c r="M3963" t="s">
        <v>72</v>
      </c>
      <c r="N3963">
        <v>3962</v>
      </c>
      <c r="O3963">
        <v>57.5</v>
      </c>
    </row>
    <row r="3964" spans="1:15" x14ac:dyDescent="0.3">
      <c r="A3964" t="s">
        <v>15110</v>
      </c>
      <c r="B3964" t="s">
        <v>15111</v>
      </c>
      <c r="C3964" s="1" t="str">
        <f t="shared" si="619"/>
        <v>21:0161</v>
      </c>
      <c r="D3964" s="1" t="str">
        <f t="shared" si="626"/>
        <v>21:0087</v>
      </c>
      <c r="E3964" t="s">
        <v>15112</v>
      </c>
      <c r="F3964" t="s">
        <v>15113</v>
      </c>
      <c r="H3964">
        <v>56.1666162</v>
      </c>
      <c r="I3964">
        <v>-104.18562799999999</v>
      </c>
      <c r="J3964" s="1" t="str">
        <f t="shared" si="627"/>
        <v>NGR lake sediment grab sample</v>
      </c>
      <c r="K3964" s="1" t="str">
        <f t="shared" si="628"/>
        <v>&lt;177 micron (NGR)</v>
      </c>
      <c r="L3964">
        <v>206</v>
      </c>
      <c r="M3964" t="s">
        <v>183</v>
      </c>
      <c r="N3964">
        <v>3963</v>
      </c>
      <c r="O3964">
        <v>3.5</v>
      </c>
    </row>
    <row r="3965" spans="1:15" x14ac:dyDescent="0.3">
      <c r="A3965" t="s">
        <v>15114</v>
      </c>
      <c r="B3965" t="s">
        <v>15115</v>
      </c>
      <c r="C3965" s="1" t="str">
        <f t="shared" si="619"/>
        <v>21:0161</v>
      </c>
      <c r="D3965" s="1" t="str">
        <f t="shared" si="626"/>
        <v>21:0087</v>
      </c>
      <c r="E3965" t="s">
        <v>15116</v>
      </c>
      <c r="F3965" t="s">
        <v>15117</v>
      </c>
      <c r="H3965">
        <v>56.187106399999998</v>
      </c>
      <c r="I3965">
        <v>-104.1594142</v>
      </c>
      <c r="J3965" s="1" t="str">
        <f t="shared" si="627"/>
        <v>NGR lake sediment grab sample</v>
      </c>
      <c r="K3965" s="1" t="str">
        <f t="shared" si="628"/>
        <v>&lt;177 micron (NGR)</v>
      </c>
      <c r="L3965">
        <v>206</v>
      </c>
      <c r="M3965" t="s">
        <v>188</v>
      </c>
      <c r="N3965">
        <v>3964</v>
      </c>
      <c r="O3965">
        <v>39.5</v>
      </c>
    </row>
    <row r="3966" spans="1:15" x14ac:dyDescent="0.3">
      <c r="A3966" t="s">
        <v>15118</v>
      </c>
      <c r="B3966" t="s">
        <v>15119</v>
      </c>
      <c r="C3966" s="1" t="str">
        <f t="shared" si="619"/>
        <v>21:0161</v>
      </c>
      <c r="D3966" s="1" t="str">
        <f t="shared" si="626"/>
        <v>21:0087</v>
      </c>
      <c r="E3966" t="s">
        <v>15120</v>
      </c>
      <c r="F3966" t="s">
        <v>15121</v>
      </c>
      <c r="H3966">
        <v>56.1957521</v>
      </c>
      <c r="I3966">
        <v>-104.11087670000001</v>
      </c>
      <c r="J3966" s="1" t="str">
        <f t="shared" si="627"/>
        <v>NGR lake sediment grab sample</v>
      </c>
      <c r="K3966" s="1" t="str">
        <f t="shared" si="628"/>
        <v>&lt;177 micron (NGR)</v>
      </c>
      <c r="L3966">
        <v>206</v>
      </c>
      <c r="M3966" t="s">
        <v>193</v>
      </c>
      <c r="N3966">
        <v>3965</v>
      </c>
      <c r="O3966">
        <v>54</v>
      </c>
    </row>
    <row r="3967" spans="1:15" x14ac:dyDescent="0.3">
      <c r="A3967" t="s">
        <v>15122</v>
      </c>
      <c r="B3967" t="s">
        <v>15123</v>
      </c>
      <c r="C3967" s="1" t="str">
        <f t="shared" si="619"/>
        <v>21:0161</v>
      </c>
      <c r="D3967" s="1" t="str">
        <f t="shared" si="626"/>
        <v>21:0087</v>
      </c>
      <c r="E3967" t="s">
        <v>15101</v>
      </c>
      <c r="F3967" t="s">
        <v>15124</v>
      </c>
      <c r="H3967">
        <v>56.166144799999998</v>
      </c>
      <c r="I3967">
        <v>-104.2532731</v>
      </c>
      <c r="J3967" s="1" t="str">
        <f t="shared" si="627"/>
        <v>NGR lake sediment grab sample</v>
      </c>
      <c r="K3967" s="1" t="str">
        <f t="shared" si="628"/>
        <v>&lt;177 micron (NGR)</v>
      </c>
      <c r="L3967">
        <v>206</v>
      </c>
      <c r="M3967" t="s">
        <v>197</v>
      </c>
      <c r="N3967">
        <v>3966</v>
      </c>
      <c r="O3967">
        <v>40</v>
      </c>
    </row>
    <row r="3968" spans="1:15" x14ac:dyDescent="0.3">
      <c r="A3968" t="s">
        <v>15125</v>
      </c>
      <c r="B3968" t="s">
        <v>15126</v>
      </c>
      <c r="C3968" s="1" t="str">
        <f t="shared" si="619"/>
        <v>21:0161</v>
      </c>
      <c r="D3968" s="1" t="str">
        <f t="shared" si="626"/>
        <v>21:0087</v>
      </c>
      <c r="E3968" t="s">
        <v>15127</v>
      </c>
      <c r="F3968" t="s">
        <v>15128</v>
      </c>
      <c r="H3968">
        <v>56.219564300000002</v>
      </c>
      <c r="I3968">
        <v>-104.0506584</v>
      </c>
      <c r="J3968" s="1" t="str">
        <f t="shared" si="627"/>
        <v>NGR lake sediment grab sample</v>
      </c>
      <c r="K3968" s="1" t="str">
        <f t="shared" si="628"/>
        <v>&lt;177 micron (NGR)</v>
      </c>
      <c r="L3968">
        <v>207</v>
      </c>
      <c r="M3968" t="s">
        <v>19</v>
      </c>
      <c r="N3968">
        <v>3967</v>
      </c>
      <c r="O3968">
        <v>38.5</v>
      </c>
    </row>
    <row r="3969" spans="1:15" x14ac:dyDescent="0.3">
      <c r="A3969" t="s">
        <v>15129</v>
      </c>
      <c r="B3969" t="s">
        <v>15130</v>
      </c>
      <c r="C3969" s="1" t="str">
        <f t="shared" si="619"/>
        <v>21:0161</v>
      </c>
      <c r="D3969" s="1" t="str">
        <f t="shared" si="626"/>
        <v>21:0087</v>
      </c>
      <c r="E3969" t="s">
        <v>15131</v>
      </c>
      <c r="F3969" t="s">
        <v>15132</v>
      </c>
      <c r="H3969">
        <v>56.204242899999997</v>
      </c>
      <c r="I3969">
        <v>-104.04458889999999</v>
      </c>
      <c r="J3969" s="1" t="str">
        <f t="shared" si="627"/>
        <v>NGR lake sediment grab sample</v>
      </c>
      <c r="K3969" s="1" t="str">
        <f t="shared" si="628"/>
        <v>&lt;177 micron (NGR)</v>
      </c>
      <c r="L3969">
        <v>207</v>
      </c>
      <c r="M3969" t="s">
        <v>29</v>
      </c>
      <c r="N3969">
        <v>3968</v>
      </c>
      <c r="O3969">
        <v>47.5</v>
      </c>
    </row>
    <row r="3970" spans="1:15" x14ac:dyDescent="0.3">
      <c r="A3970" t="s">
        <v>15133</v>
      </c>
      <c r="B3970" t="s">
        <v>15134</v>
      </c>
      <c r="C3970" s="1" t="str">
        <f t="shared" ref="C3970:C4033" si="629">HYPERLINK("http://geochem.nrcan.gc.ca/cdogs/content/bdl/bdl210161_e.htm", "21:0161")</f>
        <v>21:0161</v>
      </c>
      <c r="D3970" s="1" t="str">
        <f t="shared" si="626"/>
        <v>21:0087</v>
      </c>
      <c r="E3970" t="s">
        <v>15135</v>
      </c>
      <c r="F3970" t="s">
        <v>15136</v>
      </c>
      <c r="H3970">
        <v>56.159300799999997</v>
      </c>
      <c r="I3970">
        <v>-104.0424845</v>
      </c>
      <c r="J3970" s="1" t="str">
        <f t="shared" si="627"/>
        <v>NGR lake sediment grab sample</v>
      </c>
      <c r="K3970" s="1" t="str">
        <f t="shared" si="628"/>
        <v>&lt;177 micron (NGR)</v>
      </c>
      <c r="L3970">
        <v>207</v>
      </c>
      <c r="M3970" t="s">
        <v>34</v>
      </c>
      <c r="N3970">
        <v>3969</v>
      </c>
      <c r="O3970">
        <v>60</v>
      </c>
    </row>
    <row r="3971" spans="1:15" x14ac:dyDescent="0.3">
      <c r="A3971" t="s">
        <v>15137</v>
      </c>
      <c r="B3971" t="s">
        <v>15138</v>
      </c>
      <c r="C3971" s="1" t="str">
        <f t="shared" si="629"/>
        <v>21:0161</v>
      </c>
      <c r="D3971" s="1" t="str">
        <f t="shared" si="626"/>
        <v>21:0087</v>
      </c>
      <c r="E3971" t="s">
        <v>15139</v>
      </c>
      <c r="F3971" t="s">
        <v>15140</v>
      </c>
      <c r="H3971">
        <v>56.168696199999999</v>
      </c>
      <c r="I3971">
        <v>-104.0970075</v>
      </c>
      <c r="J3971" s="1" t="str">
        <f t="shared" si="627"/>
        <v>NGR lake sediment grab sample</v>
      </c>
      <c r="K3971" s="1" t="str">
        <f t="shared" si="628"/>
        <v>&lt;177 micron (NGR)</v>
      </c>
      <c r="L3971">
        <v>207</v>
      </c>
      <c r="M3971" t="s">
        <v>39</v>
      </c>
      <c r="N3971">
        <v>3970</v>
      </c>
      <c r="O3971">
        <v>8</v>
      </c>
    </row>
    <row r="3972" spans="1:15" x14ac:dyDescent="0.3">
      <c r="A3972" t="s">
        <v>15141</v>
      </c>
      <c r="B3972" t="s">
        <v>15142</v>
      </c>
      <c r="C3972" s="1" t="str">
        <f t="shared" si="629"/>
        <v>21:0161</v>
      </c>
      <c r="D3972" s="1" t="str">
        <f t="shared" si="626"/>
        <v>21:0087</v>
      </c>
      <c r="E3972" t="s">
        <v>15143</v>
      </c>
      <c r="F3972" t="s">
        <v>15144</v>
      </c>
      <c r="H3972">
        <v>56.130420600000001</v>
      </c>
      <c r="I3972">
        <v>-104.14778</v>
      </c>
      <c r="J3972" s="1" t="str">
        <f t="shared" si="627"/>
        <v>NGR lake sediment grab sample</v>
      </c>
      <c r="K3972" s="1" t="str">
        <f t="shared" si="628"/>
        <v>&lt;177 micron (NGR)</v>
      </c>
      <c r="L3972">
        <v>207</v>
      </c>
      <c r="M3972" t="s">
        <v>44</v>
      </c>
      <c r="N3972">
        <v>3971</v>
      </c>
      <c r="O3972">
        <v>31.5</v>
      </c>
    </row>
    <row r="3973" spans="1:15" x14ac:dyDescent="0.3">
      <c r="A3973" t="s">
        <v>15145</v>
      </c>
      <c r="B3973" t="s">
        <v>15146</v>
      </c>
      <c r="C3973" s="1" t="str">
        <f t="shared" si="629"/>
        <v>21:0161</v>
      </c>
      <c r="D3973" s="1" t="str">
        <f t="shared" si="626"/>
        <v>21:0087</v>
      </c>
      <c r="E3973" t="s">
        <v>15147</v>
      </c>
      <c r="F3973" t="s">
        <v>15148</v>
      </c>
      <c r="H3973">
        <v>56.112464099999997</v>
      </c>
      <c r="I3973">
        <v>-104.1497849</v>
      </c>
      <c r="J3973" s="1" t="str">
        <f t="shared" si="627"/>
        <v>NGR lake sediment grab sample</v>
      </c>
      <c r="K3973" s="1" t="str">
        <f t="shared" si="628"/>
        <v>&lt;177 micron (NGR)</v>
      </c>
      <c r="L3973">
        <v>207</v>
      </c>
      <c r="M3973" t="s">
        <v>49</v>
      </c>
      <c r="N3973">
        <v>3972</v>
      </c>
      <c r="O3973">
        <v>49</v>
      </c>
    </row>
    <row r="3974" spans="1:15" x14ac:dyDescent="0.3">
      <c r="A3974" t="s">
        <v>15149</v>
      </c>
      <c r="B3974" t="s">
        <v>15150</v>
      </c>
      <c r="C3974" s="1" t="str">
        <f t="shared" si="629"/>
        <v>21:0161</v>
      </c>
      <c r="D3974" s="1" t="str">
        <f t="shared" si="626"/>
        <v>21:0087</v>
      </c>
      <c r="E3974" t="s">
        <v>15151</v>
      </c>
      <c r="F3974" t="s">
        <v>15152</v>
      </c>
      <c r="H3974">
        <v>56.128957700000001</v>
      </c>
      <c r="I3974">
        <v>-104.19768550000001</v>
      </c>
      <c r="J3974" s="1" t="str">
        <f t="shared" si="627"/>
        <v>NGR lake sediment grab sample</v>
      </c>
      <c r="K3974" s="1" t="str">
        <f t="shared" si="628"/>
        <v>&lt;177 micron (NGR)</v>
      </c>
      <c r="L3974">
        <v>207</v>
      </c>
      <c r="M3974" t="s">
        <v>54</v>
      </c>
      <c r="N3974">
        <v>3973</v>
      </c>
      <c r="O3974">
        <v>46</v>
      </c>
    </row>
    <row r="3975" spans="1:15" x14ac:dyDescent="0.3">
      <c r="A3975" t="s">
        <v>15153</v>
      </c>
      <c r="B3975" t="s">
        <v>15154</v>
      </c>
      <c r="C3975" s="1" t="str">
        <f t="shared" si="629"/>
        <v>21:0161</v>
      </c>
      <c r="D3975" s="1" t="str">
        <f t="shared" si="626"/>
        <v>21:0087</v>
      </c>
      <c r="E3975" t="s">
        <v>15155</v>
      </c>
      <c r="F3975" t="s">
        <v>15156</v>
      </c>
      <c r="H3975">
        <v>56.114008499999997</v>
      </c>
      <c r="I3975">
        <v>-104.2494583</v>
      </c>
      <c r="J3975" s="1" t="str">
        <f t="shared" si="627"/>
        <v>NGR lake sediment grab sample</v>
      </c>
      <c r="K3975" s="1" t="str">
        <f t="shared" si="628"/>
        <v>&lt;177 micron (NGR)</v>
      </c>
      <c r="L3975">
        <v>207</v>
      </c>
      <c r="M3975" t="s">
        <v>59</v>
      </c>
      <c r="N3975">
        <v>3974</v>
      </c>
      <c r="O3975">
        <v>54</v>
      </c>
    </row>
    <row r="3976" spans="1:15" x14ac:dyDescent="0.3">
      <c r="A3976" t="s">
        <v>15157</v>
      </c>
      <c r="B3976" t="s">
        <v>15158</v>
      </c>
      <c r="C3976" s="1" t="str">
        <f t="shared" si="629"/>
        <v>21:0161</v>
      </c>
      <c r="D3976" s="1" t="str">
        <f t="shared" si="626"/>
        <v>21:0087</v>
      </c>
      <c r="E3976" t="s">
        <v>15159</v>
      </c>
      <c r="F3976" t="s">
        <v>15160</v>
      </c>
      <c r="H3976">
        <v>56.101322099999997</v>
      </c>
      <c r="I3976">
        <v>-104.232021</v>
      </c>
      <c r="J3976" s="1" t="str">
        <f t="shared" si="627"/>
        <v>NGR lake sediment grab sample</v>
      </c>
      <c r="K3976" s="1" t="str">
        <f t="shared" si="628"/>
        <v>&lt;177 micron (NGR)</v>
      </c>
      <c r="L3976">
        <v>207</v>
      </c>
      <c r="M3976" t="s">
        <v>105</v>
      </c>
      <c r="N3976">
        <v>3975</v>
      </c>
      <c r="O3976">
        <v>49</v>
      </c>
    </row>
    <row r="3977" spans="1:15" x14ac:dyDescent="0.3">
      <c r="A3977" t="s">
        <v>15161</v>
      </c>
      <c r="B3977" t="s">
        <v>15162</v>
      </c>
      <c r="C3977" s="1" t="str">
        <f t="shared" si="629"/>
        <v>21:0161</v>
      </c>
      <c r="D3977" s="1" t="str">
        <f t="shared" si="626"/>
        <v>21:0087</v>
      </c>
      <c r="E3977" t="s">
        <v>15163</v>
      </c>
      <c r="F3977" t="s">
        <v>15164</v>
      </c>
      <c r="H3977">
        <v>56.084341500000001</v>
      </c>
      <c r="I3977">
        <v>-104.2468212</v>
      </c>
      <c r="J3977" s="1" t="str">
        <f t="shared" si="627"/>
        <v>NGR lake sediment grab sample</v>
      </c>
      <c r="K3977" s="1" t="str">
        <f t="shared" si="628"/>
        <v>&lt;177 micron (NGR)</v>
      </c>
      <c r="L3977">
        <v>207</v>
      </c>
      <c r="M3977" t="s">
        <v>110</v>
      </c>
      <c r="N3977">
        <v>3976</v>
      </c>
      <c r="O3977">
        <v>37</v>
      </c>
    </row>
    <row r="3978" spans="1:15" x14ac:dyDescent="0.3">
      <c r="A3978" t="s">
        <v>15165</v>
      </c>
      <c r="B3978" t="s">
        <v>15166</v>
      </c>
      <c r="C3978" s="1" t="str">
        <f t="shared" si="629"/>
        <v>21:0161</v>
      </c>
      <c r="D3978" s="1" t="str">
        <f t="shared" si="626"/>
        <v>21:0087</v>
      </c>
      <c r="E3978" t="s">
        <v>15167</v>
      </c>
      <c r="F3978" t="s">
        <v>15168</v>
      </c>
      <c r="H3978">
        <v>56.082650000000001</v>
      </c>
      <c r="I3978">
        <v>-104.4348573</v>
      </c>
      <c r="J3978" s="1" t="str">
        <f t="shared" si="627"/>
        <v>NGR lake sediment grab sample</v>
      </c>
      <c r="K3978" s="1" t="str">
        <f t="shared" si="628"/>
        <v>&lt;177 micron (NGR)</v>
      </c>
      <c r="L3978">
        <v>207</v>
      </c>
      <c r="M3978" t="s">
        <v>115</v>
      </c>
      <c r="N3978">
        <v>3977</v>
      </c>
      <c r="O3978">
        <v>75.5</v>
      </c>
    </row>
    <row r="3979" spans="1:15" x14ac:dyDescent="0.3">
      <c r="A3979" t="s">
        <v>15169</v>
      </c>
      <c r="B3979" t="s">
        <v>15170</v>
      </c>
      <c r="C3979" s="1" t="str">
        <f t="shared" si="629"/>
        <v>21:0161</v>
      </c>
      <c r="D3979" s="1" t="str">
        <f t="shared" si="626"/>
        <v>21:0087</v>
      </c>
      <c r="E3979" t="s">
        <v>15171</v>
      </c>
      <c r="F3979" t="s">
        <v>15172</v>
      </c>
      <c r="H3979">
        <v>56.081064400000002</v>
      </c>
      <c r="I3979">
        <v>-104.4830841</v>
      </c>
      <c r="J3979" s="1" t="str">
        <f t="shared" si="627"/>
        <v>NGR lake sediment grab sample</v>
      </c>
      <c r="K3979" s="1" t="str">
        <f t="shared" si="628"/>
        <v>&lt;177 micron (NGR)</v>
      </c>
      <c r="L3979">
        <v>207</v>
      </c>
      <c r="M3979" t="s">
        <v>230</v>
      </c>
      <c r="N3979">
        <v>3978</v>
      </c>
      <c r="O3979">
        <v>24</v>
      </c>
    </row>
    <row r="3980" spans="1:15" x14ac:dyDescent="0.3">
      <c r="A3980" t="s">
        <v>15173</v>
      </c>
      <c r="B3980" t="s">
        <v>15174</v>
      </c>
      <c r="C3980" s="1" t="str">
        <f t="shared" si="629"/>
        <v>21:0161</v>
      </c>
      <c r="D3980" s="1" t="str">
        <f t="shared" si="626"/>
        <v>21:0087</v>
      </c>
      <c r="E3980" t="s">
        <v>15171</v>
      </c>
      <c r="F3980" t="s">
        <v>15175</v>
      </c>
      <c r="H3980">
        <v>56.081064400000002</v>
      </c>
      <c r="I3980">
        <v>-104.4830841</v>
      </c>
      <c r="J3980" s="1" t="str">
        <f t="shared" si="627"/>
        <v>NGR lake sediment grab sample</v>
      </c>
      <c r="K3980" s="1" t="str">
        <f t="shared" si="628"/>
        <v>&lt;177 micron (NGR)</v>
      </c>
      <c r="L3980">
        <v>207</v>
      </c>
      <c r="M3980" t="s">
        <v>226</v>
      </c>
      <c r="N3980">
        <v>3979</v>
      </c>
      <c r="O3980">
        <v>15</v>
      </c>
    </row>
    <row r="3981" spans="1:15" x14ac:dyDescent="0.3">
      <c r="A3981" t="s">
        <v>15176</v>
      </c>
      <c r="B3981" t="s">
        <v>15177</v>
      </c>
      <c r="C3981" s="1" t="str">
        <f t="shared" si="629"/>
        <v>21:0161</v>
      </c>
      <c r="D3981" s="1" t="str">
        <f t="shared" si="626"/>
        <v>21:0087</v>
      </c>
      <c r="E3981" t="s">
        <v>15178</v>
      </c>
      <c r="F3981" t="s">
        <v>15179</v>
      </c>
      <c r="H3981">
        <v>56.042523199999998</v>
      </c>
      <c r="I3981">
        <v>-104.506072</v>
      </c>
      <c r="J3981" s="1" t="str">
        <f t="shared" si="627"/>
        <v>NGR lake sediment grab sample</v>
      </c>
      <c r="K3981" s="1" t="str">
        <f t="shared" si="628"/>
        <v>&lt;177 micron (NGR)</v>
      </c>
      <c r="L3981">
        <v>207</v>
      </c>
      <c r="M3981" t="s">
        <v>176</v>
      </c>
      <c r="N3981">
        <v>3980</v>
      </c>
      <c r="O3981">
        <v>8</v>
      </c>
    </row>
    <row r="3982" spans="1:15" x14ac:dyDescent="0.3">
      <c r="A3982" t="s">
        <v>15180</v>
      </c>
      <c r="B3982" t="s">
        <v>15181</v>
      </c>
      <c r="C3982" s="1" t="str">
        <f t="shared" si="629"/>
        <v>21:0161</v>
      </c>
      <c r="D3982" s="1" t="str">
        <f t="shared" si="626"/>
        <v>21:0087</v>
      </c>
      <c r="E3982" t="s">
        <v>15182</v>
      </c>
      <c r="F3982" t="s">
        <v>15183</v>
      </c>
      <c r="H3982">
        <v>56.065196700000001</v>
      </c>
      <c r="I3982">
        <v>-104.5619963</v>
      </c>
      <c r="J3982" s="1" t="str">
        <f t="shared" si="627"/>
        <v>NGR lake sediment grab sample</v>
      </c>
      <c r="K3982" s="1" t="str">
        <f t="shared" si="628"/>
        <v>&lt;177 micron (NGR)</v>
      </c>
      <c r="L3982">
        <v>207</v>
      </c>
      <c r="M3982" t="s">
        <v>183</v>
      </c>
      <c r="N3982">
        <v>3981</v>
      </c>
      <c r="O3982">
        <v>23.5</v>
      </c>
    </row>
    <row r="3983" spans="1:15" x14ac:dyDescent="0.3">
      <c r="A3983" t="s">
        <v>15184</v>
      </c>
      <c r="B3983" t="s">
        <v>15185</v>
      </c>
      <c r="C3983" s="1" t="str">
        <f t="shared" si="629"/>
        <v>21:0161</v>
      </c>
      <c r="D3983" s="1" t="str">
        <f t="shared" si="626"/>
        <v>21:0087</v>
      </c>
      <c r="E3983" t="s">
        <v>15186</v>
      </c>
      <c r="F3983" t="s">
        <v>15187</v>
      </c>
      <c r="H3983">
        <v>56.043627999999998</v>
      </c>
      <c r="I3983">
        <v>-104.5606354</v>
      </c>
      <c r="J3983" s="1" t="str">
        <f t="shared" si="627"/>
        <v>NGR lake sediment grab sample</v>
      </c>
      <c r="K3983" s="1" t="str">
        <f t="shared" si="628"/>
        <v>&lt;177 micron (NGR)</v>
      </c>
      <c r="L3983">
        <v>207</v>
      </c>
      <c r="M3983" t="s">
        <v>188</v>
      </c>
      <c r="N3983">
        <v>3982</v>
      </c>
      <c r="O3983">
        <v>17.5</v>
      </c>
    </row>
    <row r="3984" spans="1:15" x14ac:dyDescent="0.3">
      <c r="A3984" t="s">
        <v>15188</v>
      </c>
      <c r="B3984" t="s">
        <v>15189</v>
      </c>
      <c r="C3984" s="1" t="str">
        <f t="shared" si="629"/>
        <v>21:0161</v>
      </c>
      <c r="D3984" s="1" t="str">
        <f t="shared" si="626"/>
        <v>21:0087</v>
      </c>
      <c r="E3984" t="s">
        <v>15190</v>
      </c>
      <c r="F3984" t="s">
        <v>15191</v>
      </c>
      <c r="H3984">
        <v>56.020143599999997</v>
      </c>
      <c r="I3984">
        <v>-104.95875270000001</v>
      </c>
      <c r="J3984" s="1" t="str">
        <f t="shared" si="627"/>
        <v>NGR lake sediment grab sample</v>
      </c>
      <c r="K3984" s="1" t="str">
        <f t="shared" si="628"/>
        <v>&lt;177 micron (NGR)</v>
      </c>
      <c r="L3984">
        <v>207</v>
      </c>
      <c r="M3984" t="s">
        <v>193</v>
      </c>
      <c r="N3984">
        <v>3983</v>
      </c>
      <c r="O3984">
        <v>11</v>
      </c>
    </row>
    <row r="3985" spans="1:15" x14ac:dyDescent="0.3">
      <c r="A3985" t="s">
        <v>15192</v>
      </c>
      <c r="B3985" t="s">
        <v>15193</v>
      </c>
      <c r="C3985" s="1" t="str">
        <f t="shared" si="629"/>
        <v>21:0161</v>
      </c>
      <c r="D3985" s="1" t="str">
        <f t="shared" si="626"/>
        <v>21:0087</v>
      </c>
      <c r="E3985" t="s">
        <v>15194</v>
      </c>
      <c r="F3985" t="s">
        <v>15195</v>
      </c>
      <c r="H3985">
        <v>56.037216000000001</v>
      </c>
      <c r="I3985">
        <v>-104.9619442</v>
      </c>
      <c r="J3985" s="1" t="str">
        <f t="shared" si="627"/>
        <v>NGR lake sediment grab sample</v>
      </c>
      <c r="K3985" s="1" t="str">
        <f t="shared" si="628"/>
        <v>&lt;177 micron (NGR)</v>
      </c>
      <c r="L3985">
        <v>207</v>
      </c>
      <c r="M3985" t="s">
        <v>635</v>
      </c>
      <c r="N3985">
        <v>3984</v>
      </c>
      <c r="O3985">
        <v>29.5</v>
      </c>
    </row>
    <row r="3986" spans="1:15" x14ac:dyDescent="0.3">
      <c r="A3986" t="s">
        <v>15196</v>
      </c>
      <c r="B3986" t="s">
        <v>15197</v>
      </c>
      <c r="C3986" s="1" t="str">
        <f t="shared" si="629"/>
        <v>21:0161</v>
      </c>
      <c r="D3986" s="1" t="str">
        <f>HYPERLINK("http://geochem.nrcan.gc.ca/cdogs/content/svy/svy_e.htm", "")</f>
        <v/>
      </c>
      <c r="G3986" s="1" t="str">
        <f>HYPERLINK("http://geochem.nrcan.gc.ca/cdogs/content/cr_/cr_00002_e.htm", "2")</f>
        <v>2</v>
      </c>
      <c r="J3986" t="s">
        <v>22</v>
      </c>
      <c r="K3986" t="s">
        <v>23</v>
      </c>
      <c r="L3986">
        <v>207</v>
      </c>
      <c r="M3986" t="s">
        <v>24</v>
      </c>
      <c r="N3986">
        <v>3985</v>
      </c>
      <c r="O3986">
        <v>14</v>
      </c>
    </row>
    <row r="3987" spans="1:15" x14ac:dyDescent="0.3">
      <c r="A3987" t="s">
        <v>15198</v>
      </c>
      <c r="B3987" t="s">
        <v>15199</v>
      </c>
      <c r="C3987" s="1" t="str">
        <f t="shared" si="629"/>
        <v>21:0161</v>
      </c>
      <c r="D3987" s="1" t="str">
        <f>HYPERLINK("http://geochem.nrcan.gc.ca/cdogs/content/svy/svy210087_e.htm", "21:0087")</f>
        <v>21:0087</v>
      </c>
      <c r="E3987" t="s">
        <v>15171</v>
      </c>
      <c r="F3987" t="s">
        <v>15200</v>
      </c>
      <c r="H3987">
        <v>56.081064400000002</v>
      </c>
      <c r="I3987">
        <v>-104.4830841</v>
      </c>
      <c r="J3987" s="1" t="str">
        <f>HYPERLINK("http://geochem.nrcan.gc.ca/cdogs/content/kwd/kwd020027_e.htm", "NGR lake sediment grab sample")</f>
        <v>NGR lake sediment grab sample</v>
      </c>
      <c r="K3987" s="1" t="str">
        <f>HYPERLINK("http://geochem.nrcan.gc.ca/cdogs/content/kwd/kwd080006_e.htm", "&lt;177 micron (NGR)")</f>
        <v>&lt;177 micron (NGR)</v>
      </c>
      <c r="L3987">
        <v>207</v>
      </c>
      <c r="M3987" t="s">
        <v>264</v>
      </c>
      <c r="N3987">
        <v>3986</v>
      </c>
      <c r="O3987">
        <v>11</v>
      </c>
    </row>
    <row r="3988" spans="1:15" x14ac:dyDescent="0.3">
      <c r="A3988" t="s">
        <v>15201</v>
      </c>
      <c r="B3988" t="s">
        <v>15202</v>
      </c>
      <c r="C3988" s="1" t="str">
        <f t="shared" si="629"/>
        <v>21:0161</v>
      </c>
      <c r="D3988" s="1" t="str">
        <f>HYPERLINK("http://geochem.nrcan.gc.ca/cdogs/content/svy/svy210087_e.htm", "21:0087")</f>
        <v>21:0087</v>
      </c>
      <c r="E3988" t="s">
        <v>15203</v>
      </c>
      <c r="F3988" t="s">
        <v>15204</v>
      </c>
      <c r="H3988">
        <v>56.039018200000001</v>
      </c>
      <c r="I3988">
        <v>-104.9876227</v>
      </c>
      <c r="J3988" s="1" t="str">
        <f>HYPERLINK("http://geochem.nrcan.gc.ca/cdogs/content/kwd/kwd020027_e.htm", "NGR lake sediment grab sample")</f>
        <v>NGR lake sediment grab sample</v>
      </c>
      <c r="K3988" s="1" t="str">
        <f>HYPERLINK("http://geochem.nrcan.gc.ca/cdogs/content/kwd/kwd080006_e.htm", "&lt;177 micron (NGR)")</f>
        <v>&lt;177 micron (NGR)</v>
      </c>
      <c r="L3988">
        <v>208</v>
      </c>
      <c r="M3988" t="s">
        <v>19</v>
      </c>
      <c r="N3988">
        <v>3987</v>
      </c>
      <c r="O3988">
        <v>8.5</v>
      </c>
    </row>
    <row r="3989" spans="1:15" x14ac:dyDescent="0.3">
      <c r="A3989" t="s">
        <v>15205</v>
      </c>
      <c r="B3989" t="s">
        <v>15206</v>
      </c>
      <c r="C3989" s="1" t="str">
        <f t="shared" si="629"/>
        <v>21:0161</v>
      </c>
      <c r="D3989" s="1" t="str">
        <f>HYPERLINK("http://geochem.nrcan.gc.ca/cdogs/content/svy/svy210087_e.htm", "21:0087")</f>
        <v>21:0087</v>
      </c>
      <c r="E3989" t="s">
        <v>15207</v>
      </c>
      <c r="F3989" t="s">
        <v>15208</v>
      </c>
      <c r="H3989">
        <v>56.074057199999999</v>
      </c>
      <c r="I3989">
        <v>-104.9747594</v>
      </c>
      <c r="J3989" s="1" t="str">
        <f>HYPERLINK("http://geochem.nrcan.gc.ca/cdogs/content/kwd/kwd020027_e.htm", "NGR lake sediment grab sample")</f>
        <v>NGR lake sediment grab sample</v>
      </c>
      <c r="K3989" s="1" t="str">
        <f>HYPERLINK("http://geochem.nrcan.gc.ca/cdogs/content/kwd/kwd080006_e.htm", "&lt;177 micron (NGR)")</f>
        <v>&lt;177 micron (NGR)</v>
      </c>
      <c r="L3989">
        <v>208</v>
      </c>
      <c r="M3989" t="s">
        <v>29</v>
      </c>
      <c r="N3989">
        <v>3988</v>
      </c>
      <c r="O3989">
        <v>64.5</v>
      </c>
    </row>
    <row r="3990" spans="1:15" x14ac:dyDescent="0.3">
      <c r="A3990" t="s">
        <v>15209</v>
      </c>
      <c r="B3990" t="s">
        <v>15210</v>
      </c>
      <c r="C3990" s="1" t="str">
        <f t="shared" si="629"/>
        <v>21:0161</v>
      </c>
      <c r="D3990" s="1" t="str">
        <f>HYPERLINK("http://geochem.nrcan.gc.ca/cdogs/content/svy/svy210087_e.htm", "21:0087")</f>
        <v>21:0087</v>
      </c>
      <c r="E3990" t="s">
        <v>15211</v>
      </c>
      <c r="F3990" t="s">
        <v>15212</v>
      </c>
      <c r="H3990">
        <v>56.067755599999998</v>
      </c>
      <c r="I3990">
        <v>-104.93942699999999</v>
      </c>
      <c r="J3990" s="1" t="str">
        <f>HYPERLINK("http://geochem.nrcan.gc.ca/cdogs/content/kwd/kwd020027_e.htm", "NGR lake sediment grab sample")</f>
        <v>NGR lake sediment grab sample</v>
      </c>
      <c r="K3990" s="1" t="str">
        <f>HYPERLINK("http://geochem.nrcan.gc.ca/cdogs/content/kwd/kwd080006_e.htm", "&lt;177 micron (NGR)")</f>
        <v>&lt;177 micron (NGR)</v>
      </c>
      <c r="L3990">
        <v>208</v>
      </c>
      <c r="M3990" t="s">
        <v>120</v>
      </c>
      <c r="N3990">
        <v>3989</v>
      </c>
      <c r="O3990">
        <v>5</v>
      </c>
    </row>
    <row r="3991" spans="1:15" x14ac:dyDescent="0.3">
      <c r="A3991" t="s">
        <v>15213</v>
      </c>
      <c r="B3991" t="s">
        <v>15214</v>
      </c>
      <c r="C3991" s="1" t="str">
        <f t="shared" si="629"/>
        <v>21:0161</v>
      </c>
      <c r="D3991" s="1" t="str">
        <f>HYPERLINK("http://geochem.nrcan.gc.ca/cdogs/content/svy/svy210087_e.htm", "21:0087")</f>
        <v>21:0087</v>
      </c>
      <c r="E3991" t="s">
        <v>15215</v>
      </c>
      <c r="F3991" t="s">
        <v>15216</v>
      </c>
      <c r="H3991">
        <v>56.104588300000003</v>
      </c>
      <c r="I3991">
        <v>-104.92972260000001</v>
      </c>
      <c r="J3991" s="1" t="str">
        <f>HYPERLINK("http://geochem.nrcan.gc.ca/cdogs/content/kwd/kwd020027_e.htm", "NGR lake sediment grab sample")</f>
        <v>NGR lake sediment grab sample</v>
      </c>
      <c r="K3991" s="1" t="str">
        <f>HYPERLINK("http://geochem.nrcan.gc.ca/cdogs/content/kwd/kwd080006_e.htm", "&lt;177 micron (NGR)")</f>
        <v>&lt;177 micron (NGR)</v>
      </c>
      <c r="L3991">
        <v>208</v>
      </c>
      <c r="M3991" t="s">
        <v>34</v>
      </c>
      <c r="N3991">
        <v>3990</v>
      </c>
      <c r="O3991">
        <v>15.5</v>
      </c>
    </row>
    <row r="3992" spans="1:15" x14ac:dyDescent="0.3">
      <c r="A3992" t="s">
        <v>15217</v>
      </c>
      <c r="B3992" t="s">
        <v>15218</v>
      </c>
      <c r="C3992" s="1" t="str">
        <f t="shared" si="629"/>
        <v>21:0161</v>
      </c>
      <c r="D3992" s="1" t="str">
        <f>HYPERLINK("http://geochem.nrcan.gc.ca/cdogs/content/svy/svy_e.htm", "")</f>
        <v/>
      </c>
      <c r="G3992" s="1" t="str">
        <f>HYPERLINK("http://geochem.nrcan.gc.ca/cdogs/content/cr_/cr_00003_e.htm", "3")</f>
        <v>3</v>
      </c>
      <c r="J3992" t="s">
        <v>22</v>
      </c>
      <c r="K3992" t="s">
        <v>23</v>
      </c>
      <c r="L3992">
        <v>208</v>
      </c>
      <c r="M3992" t="s">
        <v>24</v>
      </c>
      <c r="N3992">
        <v>3991</v>
      </c>
      <c r="O3992">
        <v>14</v>
      </c>
    </row>
    <row r="3993" spans="1:15" x14ac:dyDescent="0.3">
      <c r="A3993" t="s">
        <v>15219</v>
      </c>
      <c r="B3993" t="s">
        <v>15220</v>
      </c>
      <c r="C3993" s="1" t="str">
        <f t="shared" si="629"/>
        <v>21:0161</v>
      </c>
      <c r="D3993" s="1" t="str">
        <f t="shared" ref="D3993:D4011" si="630">HYPERLINK("http://geochem.nrcan.gc.ca/cdogs/content/svy/svy210087_e.htm", "21:0087")</f>
        <v>21:0087</v>
      </c>
      <c r="E3993" t="s">
        <v>15221</v>
      </c>
      <c r="F3993" t="s">
        <v>15222</v>
      </c>
      <c r="H3993">
        <v>56.115386600000001</v>
      </c>
      <c r="I3993">
        <v>-104.97151580000001</v>
      </c>
      <c r="J3993" s="1" t="str">
        <f t="shared" ref="J3993:J4011" si="631">HYPERLINK("http://geochem.nrcan.gc.ca/cdogs/content/kwd/kwd020027_e.htm", "NGR lake sediment grab sample")</f>
        <v>NGR lake sediment grab sample</v>
      </c>
      <c r="K3993" s="1" t="str">
        <f t="shared" ref="K3993:K4011" si="632">HYPERLINK("http://geochem.nrcan.gc.ca/cdogs/content/kwd/kwd080006_e.htm", "&lt;177 micron (NGR)")</f>
        <v>&lt;177 micron (NGR)</v>
      </c>
      <c r="L3993">
        <v>208</v>
      </c>
      <c r="M3993" t="s">
        <v>39</v>
      </c>
      <c r="N3993">
        <v>3992</v>
      </c>
      <c r="O3993">
        <v>11</v>
      </c>
    </row>
    <row r="3994" spans="1:15" x14ac:dyDescent="0.3">
      <c r="A3994" t="s">
        <v>15223</v>
      </c>
      <c r="B3994" t="s">
        <v>15224</v>
      </c>
      <c r="C3994" s="1" t="str">
        <f t="shared" si="629"/>
        <v>21:0161</v>
      </c>
      <c r="D3994" s="1" t="str">
        <f t="shared" si="630"/>
        <v>21:0087</v>
      </c>
      <c r="E3994" t="s">
        <v>15225</v>
      </c>
      <c r="F3994" t="s">
        <v>15226</v>
      </c>
      <c r="H3994">
        <v>56.1288433</v>
      </c>
      <c r="I3994">
        <v>-104.9232434</v>
      </c>
      <c r="J3994" s="1" t="str">
        <f t="shared" si="631"/>
        <v>NGR lake sediment grab sample</v>
      </c>
      <c r="K3994" s="1" t="str">
        <f t="shared" si="632"/>
        <v>&lt;177 micron (NGR)</v>
      </c>
      <c r="L3994">
        <v>208</v>
      </c>
      <c r="M3994" t="s">
        <v>44</v>
      </c>
      <c r="N3994">
        <v>3993</v>
      </c>
      <c r="O3994">
        <v>9.5</v>
      </c>
    </row>
    <row r="3995" spans="1:15" x14ac:dyDescent="0.3">
      <c r="A3995" t="s">
        <v>15227</v>
      </c>
      <c r="B3995" t="s">
        <v>15228</v>
      </c>
      <c r="C3995" s="1" t="str">
        <f t="shared" si="629"/>
        <v>21:0161</v>
      </c>
      <c r="D3995" s="1" t="str">
        <f t="shared" si="630"/>
        <v>21:0087</v>
      </c>
      <c r="E3995" t="s">
        <v>15229</v>
      </c>
      <c r="F3995" t="s">
        <v>15230</v>
      </c>
      <c r="H3995">
        <v>56.162989000000003</v>
      </c>
      <c r="I3995">
        <v>-104.929616</v>
      </c>
      <c r="J3995" s="1" t="str">
        <f t="shared" si="631"/>
        <v>NGR lake sediment grab sample</v>
      </c>
      <c r="K3995" s="1" t="str">
        <f t="shared" si="632"/>
        <v>&lt;177 micron (NGR)</v>
      </c>
      <c r="L3995">
        <v>208</v>
      </c>
      <c r="M3995" t="s">
        <v>49</v>
      </c>
      <c r="N3995">
        <v>3994</v>
      </c>
      <c r="O3995">
        <v>13.5</v>
      </c>
    </row>
    <row r="3996" spans="1:15" x14ac:dyDescent="0.3">
      <c r="A3996" t="s">
        <v>15231</v>
      </c>
      <c r="B3996" t="s">
        <v>15232</v>
      </c>
      <c r="C3996" s="1" t="str">
        <f t="shared" si="629"/>
        <v>21:0161</v>
      </c>
      <c r="D3996" s="1" t="str">
        <f t="shared" si="630"/>
        <v>21:0087</v>
      </c>
      <c r="E3996" t="s">
        <v>15233</v>
      </c>
      <c r="F3996" t="s">
        <v>15234</v>
      </c>
      <c r="H3996">
        <v>56.204330499999998</v>
      </c>
      <c r="I3996">
        <v>-104.9553308</v>
      </c>
      <c r="J3996" s="1" t="str">
        <f t="shared" si="631"/>
        <v>NGR lake sediment grab sample</v>
      </c>
      <c r="K3996" s="1" t="str">
        <f t="shared" si="632"/>
        <v>&lt;177 micron (NGR)</v>
      </c>
      <c r="L3996">
        <v>208</v>
      </c>
      <c r="M3996" t="s">
        <v>54</v>
      </c>
      <c r="N3996">
        <v>3995</v>
      </c>
      <c r="O3996">
        <v>22</v>
      </c>
    </row>
    <row r="3997" spans="1:15" x14ac:dyDescent="0.3">
      <c r="A3997" t="s">
        <v>15235</v>
      </c>
      <c r="B3997" t="s">
        <v>15236</v>
      </c>
      <c r="C3997" s="1" t="str">
        <f t="shared" si="629"/>
        <v>21:0161</v>
      </c>
      <c r="D3997" s="1" t="str">
        <f t="shared" si="630"/>
        <v>21:0087</v>
      </c>
      <c r="E3997" t="s">
        <v>15237</v>
      </c>
      <c r="F3997" t="s">
        <v>15238</v>
      </c>
      <c r="H3997">
        <v>56.239353700000002</v>
      </c>
      <c r="I3997">
        <v>-104.92140910000001</v>
      </c>
      <c r="J3997" s="1" t="str">
        <f t="shared" si="631"/>
        <v>NGR lake sediment grab sample</v>
      </c>
      <c r="K3997" s="1" t="str">
        <f t="shared" si="632"/>
        <v>&lt;177 micron (NGR)</v>
      </c>
      <c r="L3997">
        <v>208</v>
      </c>
      <c r="M3997" t="s">
        <v>59</v>
      </c>
      <c r="N3997">
        <v>3996</v>
      </c>
      <c r="O3997">
        <v>43.5</v>
      </c>
    </row>
    <row r="3998" spans="1:15" x14ac:dyDescent="0.3">
      <c r="A3998" t="s">
        <v>15239</v>
      </c>
      <c r="B3998" t="s">
        <v>15240</v>
      </c>
      <c r="C3998" s="1" t="str">
        <f t="shared" si="629"/>
        <v>21:0161</v>
      </c>
      <c r="D3998" s="1" t="str">
        <f t="shared" si="630"/>
        <v>21:0087</v>
      </c>
      <c r="E3998" t="s">
        <v>15241</v>
      </c>
      <c r="F3998" t="s">
        <v>15242</v>
      </c>
      <c r="H3998">
        <v>56.168399600000001</v>
      </c>
      <c r="I3998">
        <v>-105.0085157</v>
      </c>
      <c r="J3998" s="1" t="str">
        <f t="shared" si="631"/>
        <v>NGR lake sediment grab sample</v>
      </c>
      <c r="K3998" s="1" t="str">
        <f t="shared" si="632"/>
        <v>&lt;177 micron (NGR)</v>
      </c>
      <c r="L3998">
        <v>208</v>
      </c>
      <c r="M3998" t="s">
        <v>68</v>
      </c>
      <c r="N3998">
        <v>3997</v>
      </c>
      <c r="O3998">
        <v>24.5</v>
      </c>
    </row>
    <row r="3999" spans="1:15" x14ac:dyDescent="0.3">
      <c r="A3999" t="s">
        <v>15243</v>
      </c>
      <c r="B3999" t="s">
        <v>15244</v>
      </c>
      <c r="C3999" s="1" t="str">
        <f t="shared" si="629"/>
        <v>21:0161</v>
      </c>
      <c r="D3999" s="1" t="str">
        <f t="shared" si="630"/>
        <v>21:0087</v>
      </c>
      <c r="E3999" t="s">
        <v>15241</v>
      </c>
      <c r="F3999" t="s">
        <v>15245</v>
      </c>
      <c r="H3999">
        <v>56.168399600000001</v>
      </c>
      <c r="I3999">
        <v>-105.0085157</v>
      </c>
      <c r="J3999" s="1" t="str">
        <f t="shared" si="631"/>
        <v>NGR lake sediment grab sample</v>
      </c>
      <c r="K3999" s="1" t="str">
        <f t="shared" si="632"/>
        <v>&lt;177 micron (NGR)</v>
      </c>
      <c r="L3999">
        <v>208</v>
      </c>
      <c r="M3999" t="s">
        <v>72</v>
      </c>
      <c r="N3999">
        <v>3998</v>
      </c>
      <c r="O3999">
        <v>25</v>
      </c>
    </row>
    <row r="4000" spans="1:15" x14ac:dyDescent="0.3">
      <c r="A4000" t="s">
        <v>15246</v>
      </c>
      <c r="B4000" t="s">
        <v>15247</v>
      </c>
      <c r="C4000" s="1" t="str">
        <f t="shared" si="629"/>
        <v>21:0161</v>
      </c>
      <c r="D4000" s="1" t="str">
        <f t="shared" si="630"/>
        <v>21:0087</v>
      </c>
      <c r="E4000" t="s">
        <v>15248</v>
      </c>
      <c r="F4000" t="s">
        <v>15249</v>
      </c>
      <c r="H4000">
        <v>56.136054199999997</v>
      </c>
      <c r="I4000">
        <v>-104.98759099999999</v>
      </c>
      <c r="J4000" s="1" t="str">
        <f t="shared" si="631"/>
        <v>NGR lake sediment grab sample</v>
      </c>
      <c r="K4000" s="1" t="str">
        <f t="shared" si="632"/>
        <v>&lt;177 micron (NGR)</v>
      </c>
      <c r="L4000">
        <v>208</v>
      </c>
      <c r="M4000" t="s">
        <v>105</v>
      </c>
      <c r="N4000">
        <v>3999</v>
      </c>
      <c r="O4000">
        <v>56</v>
      </c>
    </row>
    <row r="4001" spans="1:15" x14ac:dyDescent="0.3">
      <c r="A4001" t="s">
        <v>15250</v>
      </c>
      <c r="B4001" t="s">
        <v>15251</v>
      </c>
      <c r="C4001" s="1" t="str">
        <f t="shared" si="629"/>
        <v>21:0161</v>
      </c>
      <c r="D4001" s="1" t="str">
        <f t="shared" si="630"/>
        <v>21:0087</v>
      </c>
      <c r="E4001" t="s">
        <v>15252</v>
      </c>
      <c r="F4001" t="s">
        <v>15253</v>
      </c>
      <c r="H4001">
        <v>56.136046399999998</v>
      </c>
      <c r="I4001">
        <v>-105.0455169</v>
      </c>
      <c r="J4001" s="1" t="str">
        <f t="shared" si="631"/>
        <v>NGR lake sediment grab sample</v>
      </c>
      <c r="K4001" s="1" t="str">
        <f t="shared" si="632"/>
        <v>&lt;177 micron (NGR)</v>
      </c>
      <c r="L4001">
        <v>208</v>
      </c>
      <c r="M4001" t="s">
        <v>110</v>
      </c>
      <c r="N4001">
        <v>4000</v>
      </c>
      <c r="O4001">
        <v>28.5</v>
      </c>
    </row>
    <row r="4002" spans="1:15" x14ac:dyDescent="0.3">
      <c r="A4002" t="s">
        <v>15254</v>
      </c>
      <c r="B4002" t="s">
        <v>15255</v>
      </c>
      <c r="C4002" s="1" t="str">
        <f t="shared" si="629"/>
        <v>21:0161</v>
      </c>
      <c r="D4002" s="1" t="str">
        <f t="shared" si="630"/>
        <v>21:0087</v>
      </c>
      <c r="E4002" t="s">
        <v>15256</v>
      </c>
      <c r="F4002" t="s">
        <v>15257</v>
      </c>
      <c r="H4002">
        <v>56.110877799999997</v>
      </c>
      <c r="I4002">
        <v>-105.0696075</v>
      </c>
      <c r="J4002" s="1" t="str">
        <f t="shared" si="631"/>
        <v>NGR lake sediment grab sample</v>
      </c>
      <c r="K4002" s="1" t="str">
        <f t="shared" si="632"/>
        <v>&lt;177 micron (NGR)</v>
      </c>
      <c r="L4002">
        <v>208</v>
      </c>
      <c r="M4002" t="s">
        <v>115</v>
      </c>
      <c r="N4002">
        <v>4001</v>
      </c>
      <c r="O4002">
        <v>16.5</v>
      </c>
    </row>
    <row r="4003" spans="1:15" x14ac:dyDescent="0.3">
      <c r="A4003" t="s">
        <v>15258</v>
      </c>
      <c r="B4003" t="s">
        <v>15259</v>
      </c>
      <c r="C4003" s="1" t="str">
        <f t="shared" si="629"/>
        <v>21:0161</v>
      </c>
      <c r="D4003" s="1" t="str">
        <f t="shared" si="630"/>
        <v>21:0087</v>
      </c>
      <c r="E4003" t="s">
        <v>15260</v>
      </c>
      <c r="F4003" t="s">
        <v>15261</v>
      </c>
      <c r="H4003">
        <v>56.083029199999999</v>
      </c>
      <c r="I4003">
        <v>-105.0615232</v>
      </c>
      <c r="J4003" s="1" t="str">
        <f t="shared" si="631"/>
        <v>NGR lake sediment grab sample</v>
      </c>
      <c r="K4003" s="1" t="str">
        <f t="shared" si="632"/>
        <v>&lt;177 micron (NGR)</v>
      </c>
      <c r="L4003">
        <v>208</v>
      </c>
      <c r="M4003" t="s">
        <v>176</v>
      </c>
      <c r="N4003">
        <v>4002</v>
      </c>
      <c r="O4003">
        <v>7</v>
      </c>
    </row>
    <row r="4004" spans="1:15" x14ac:dyDescent="0.3">
      <c r="A4004" t="s">
        <v>15262</v>
      </c>
      <c r="B4004" t="s">
        <v>15263</v>
      </c>
      <c r="C4004" s="1" t="str">
        <f t="shared" si="629"/>
        <v>21:0161</v>
      </c>
      <c r="D4004" s="1" t="str">
        <f t="shared" si="630"/>
        <v>21:0087</v>
      </c>
      <c r="E4004" t="s">
        <v>15264</v>
      </c>
      <c r="F4004" t="s">
        <v>15265</v>
      </c>
      <c r="H4004">
        <v>56.068614099999998</v>
      </c>
      <c r="I4004">
        <v>-105.1161127</v>
      </c>
      <c r="J4004" s="1" t="str">
        <f t="shared" si="631"/>
        <v>NGR lake sediment grab sample</v>
      </c>
      <c r="K4004" s="1" t="str">
        <f t="shared" si="632"/>
        <v>&lt;177 micron (NGR)</v>
      </c>
      <c r="L4004">
        <v>208</v>
      </c>
      <c r="M4004" t="s">
        <v>183</v>
      </c>
      <c r="N4004">
        <v>4003</v>
      </c>
      <c r="O4004">
        <v>60</v>
      </c>
    </row>
    <row r="4005" spans="1:15" x14ac:dyDescent="0.3">
      <c r="A4005" t="s">
        <v>15266</v>
      </c>
      <c r="B4005" t="s">
        <v>15267</v>
      </c>
      <c r="C4005" s="1" t="str">
        <f t="shared" si="629"/>
        <v>21:0161</v>
      </c>
      <c r="D4005" s="1" t="str">
        <f t="shared" si="630"/>
        <v>21:0087</v>
      </c>
      <c r="E4005" t="s">
        <v>15268</v>
      </c>
      <c r="F4005" t="s">
        <v>15269</v>
      </c>
      <c r="H4005">
        <v>56.031788900000002</v>
      </c>
      <c r="I4005">
        <v>-105.1015598</v>
      </c>
      <c r="J4005" s="1" t="str">
        <f t="shared" si="631"/>
        <v>NGR lake sediment grab sample</v>
      </c>
      <c r="K4005" s="1" t="str">
        <f t="shared" si="632"/>
        <v>&lt;177 micron (NGR)</v>
      </c>
      <c r="L4005">
        <v>208</v>
      </c>
      <c r="M4005" t="s">
        <v>188</v>
      </c>
      <c r="N4005">
        <v>4004</v>
      </c>
      <c r="O4005">
        <v>18</v>
      </c>
    </row>
    <row r="4006" spans="1:15" x14ac:dyDescent="0.3">
      <c r="A4006" t="s">
        <v>15270</v>
      </c>
      <c r="B4006" t="s">
        <v>15271</v>
      </c>
      <c r="C4006" s="1" t="str">
        <f t="shared" si="629"/>
        <v>21:0161</v>
      </c>
      <c r="D4006" s="1" t="str">
        <f t="shared" si="630"/>
        <v>21:0087</v>
      </c>
      <c r="E4006" t="s">
        <v>15272</v>
      </c>
      <c r="F4006" t="s">
        <v>15273</v>
      </c>
      <c r="H4006">
        <v>56.012855299999998</v>
      </c>
      <c r="I4006">
        <v>-105.1624594</v>
      </c>
      <c r="J4006" s="1" t="str">
        <f t="shared" si="631"/>
        <v>NGR lake sediment grab sample</v>
      </c>
      <c r="K4006" s="1" t="str">
        <f t="shared" si="632"/>
        <v>&lt;177 micron (NGR)</v>
      </c>
      <c r="L4006">
        <v>208</v>
      </c>
      <c r="M4006" t="s">
        <v>193</v>
      </c>
      <c r="N4006">
        <v>4005</v>
      </c>
      <c r="O4006">
        <v>14.5</v>
      </c>
    </row>
    <row r="4007" spans="1:15" x14ac:dyDescent="0.3">
      <c r="A4007" t="s">
        <v>15274</v>
      </c>
      <c r="B4007" t="s">
        <v>15275</v>
      </c>
      <c r="C4007" s="1" t="str">
        <f t="shared" si="629"/>
        <v>21:0161</v>
      </c>
      <c r="D4007" s="1" t="str">
        <f t="shared" si="630"/>
        <v>21:0087</v>
      </c>
      <c r="E4007" t="s">
        <v>15211</v>
      </c>
      <c r="F4007" t="s">
        <v>15276</v>
      </c>
      <c r="H4007">
        <v>56.067755599999998</v>
      </c>
      <c r="I4007">
        <v>-104.93942699999999</v>
      </c>
      <c r="J4007" s="1" t="str">
        <f t="shared" si="631"/>
        <v>NGR lake sediment grab sample</v>
      </c>
      <c r="K4007" s="1" t="str">
        <f t="shared" si="632"/>
        <v>&lt;177 micron (NGR)</v>
      </c>
      <c r="L4007">
        <v>208</v>
      </c>
      <c r="M4007" t="s">
        <v>197</v>
      </c>
      <c r="N4007">
        <v>4006</v>
      </c>
      <c r="O4007">
        <v>5.5</v>
      </c>
    </row>
    <row r="4008" spans="1:15" x14ac:dyDescent="0.3">
      <c r="A4008" t="s">
        <v>15277</v>
      </c>
      <c r="B4008" t="s">
        <v>15278</v>
      </c>
      <c r="C4008" s="1" t="str">
        <f t="shared" si="629"/>
        <v>21:0161</v>
      </c>
      <c r="D4008" s="1" t="str">
        <f t="shared" si="630"/>
        <v>21:0087</v>
      </c>
      <c r="E4008" t="s">
        <v>15279</v>
      </c>
      <c r="F4008" t="s">
        <v>15280</v>
      </c>
      <c r="H4008">
        <v>56.013815100000002</v>
      </c>
      <c r="I4008">
        <v>-105.10632459999999</v>
      </c>
      <c r="J4008" s="1" t="str">
        <f t="shared" si="631"/>
        <v>NGR lake sediment grab sample</v>
      </c>
      <c r="K4008" s="1" t="str">
        <f t="shared" si="632"/>
        <v>&lt;177 micron (NGR)</v>
      </c>
      <c r="L4008">
        <v>209</v>
      </c>
      <c r="M4008" t="s">
        <v>19</v>
      </c>
      <c r="N4008">
        <v>4007</v>
      </c>
      <c r="O4008">
        <v>21.5</v>
      </c>
    </row>
    <row r="4009" spans="1:15" x14ac:dyDescent="0.3">
      <c r="A4009" t="s">
        <v>15281</v>
      </c>
      <c r="B4009" t="s">
        <v>15282</v>
      </c>
      <c r="C4009" s="1" t="str">
        <f t="shared" si="629"/>
        <v>21:0161</v>
      </c>
      <c r="D4009" s="1" t="str">
        <f t="shared" si="630"/>
        <v>21:0087</v>
      </c>
      <c r="E4009" t="s">
        <v>15283</v>
      </c>
      <c r="F4009" t="s">
        <v>15284</v>
      </c>
      <c r="H4009">
        <v>56.011150999999998</v>
      </c>
      <c r="I4009">
        <v>-105.0598054</v>
      </c>
      <c r="J4009" s="1" t="str">
        <f t="shared" si="631"/>
        <v>NGR lake sediment grab sample</v>
      </c>
      <c r="K4009" s="1" t="str">
        <f t="shared" si="632"/>
        <v>&lt;177 micron (NGR)</v>
      </c>
      <c r="L4009">
        <v>209</v>
      </c>
      <c r="M4009" t="s">
        <v>29</v>
      </c>
      <c r="N4009">
        <v>4008</v>
      </c>
      <c r="O4009">
        <v>9</v>
      </c>
    </row>
    <row r="4010" spans="1:15" x14ac:dyDescent="0.3">
      <c r="A4010" t="s">
        <v>15285</v>
      </c>
      <c r="B4010" t="s">
        <v>15286</v>
      </c>
      <c r="C4010" s="1" t="str">
        <f t="shared" si="629"/>
        <v>21:0161</v>
      </c>
      <c r="D4010" s="1" t="str">
        <f t="shared" si="630"/>
        <v>21:0087</v>
      </c>
      <c r="E4010" t="s">
        <v>15287</v>
      </c>
      <c r="F4010" t="s">
        <v>15288</v>
      </c>
      <c r="H4010">
        <v>56.032713999999999</v>
      </c>
      <c r="I4010">
        <v>-105.0614434</v>
      </c>
      <c r="J4010" s="1" t="str">
        <f t="shared" si="631"/>
        <v>NGR lake sediment grab sample</v>
      </c>
      <c r="K4010" s="1" t="str">
        <f t="shared" si="632"/>
        <v>&lt;177 micron (NGR)</v>
      </c>
      <c r="L4010">
        <v>209</v>
      </c>
      <c r="M4010" t="s">
        <v>34</v>
      </c>
      <c r="N4010">
        <v>4009</v>
      </c>
      <c r="O4010">
        <v>21.5</v>
      </c>
    </row>
    <row r="4011" spans="1:15" x14ac:dyDescent="0.3">
      <c r="A4011" t="s">
        <v>15289</v>
      </c>
      <c r="B4011" t="s">
        <v>15290</v>
      </c>
      <c r="C4011" s="1" t="str">
        <f t="shared" si="629"/>
        <v>21:0161</v>
      </c>
      <c r="D4011" s="1" t="str">
        <f t="shared" si="630"/>
        <v>21:0087</v>
      </c>
      <c r="E4011" t="s">
        <v>15291</v>
      </c>
      <c r="F4011" t="s">
        <v>15292</v>
      </c>
      <c r="H4011">
        <v>56.003977399999997</v>
      </c>
      <c r="I4011">
        <v>-105.006877</v>
      </c>
      <c r="J4011" s="1" t="str">
        <f t="shared" si="631"/>
        <v>NGR lake sediment grab sample</v>
      </c>
      <c r="K4011" s="1" t="str">
        <f t="shared" si="632"/>
        <v>&lt;177 micron (NGR)</v>
      </c>
      <c r="L4011">
        <v>209</v>
      </c>
      <c r="M4011" t="s">
        <v>39</v>
      </c>
      <c r="N4011">
        <v>4010</v>
      </c>
      <c r="O4011">
        <v>9</v>
      </c>
    </row>
    <row r="4012" spans="1:15" x14ac:dyDescent="0.3">
      <c r="A4012" t="s">
        <v>15293</v>
      </c>
      <c r="B4012" t="s">
        <v>15294</v>
      </c>
      <c r="C4012" s="1" t="str">
        <f t="shared" si="629"/>
        <v>21:0161</v>
      </c>
      <c r="D4012" s="1" t="str">
        <f>HYPERLINK("http://geochem.nrcan.gc.ca/cdogs/content/svy/svy_e.htm", "")</f>
        <v/>
      </c>
      <c r="G4012" s="1" t="str">
        <f>HYPERLINK("http://geochem.nrcan.gc.ca/cdogs/content/cr_/cr_00003_e.htm", "3")</f>
        <v>3</v>
      </c>
      <c r="J4012" t="s">
        <v>22</v>
      </c>
      <c r="K4012" t="s">
        <v>23</v>
      </c>
      <c r="L4012">
        <v>209</v>
      </c>
      <c r="M4012" t="s">
        <v>24</v>
      </c>
      <c r="N4012">
        <v>4011</v>
      </c>
      <c r="O4012">
        <v>12.5</v>
      </c>
    </row>
    <row r="4013" spans="1:15" x14ac:dyDescent="0.3">
      <c r="A4013" t="s">
        <v>15295</v>
      </c>
      <c r="B4013" t="s">
        <v>15296</v>
      </c>
      <c r="C4013" s="1" t="str">
        <f t="shared" si="629"/>
        <v>21:0161</v>
      </c>
      <c r="D4013" s="1" t="str">
        <f t="shared" ref="D4013:D4043" si="633">HYPERLINK("http://geochem.nrcan.gc.ca/cdogs/content/svy/svy210087_e.htm", "21:0087")</f>
        <v>21:0087</v>
      </c>
      <c r="E4013" t="s">
        <v>15297</v>
      </c>
      <c r="F4013" t="s">
        <v>15298</v>
      </c>
      <c r="H4013">
        <v>56.014025699999998</v>
      </c>
      <c r="I4013">
        <v>-105.4255192</v>
      </c>
      <c r="J4013" s="1" t="str">
        <f t="shared" ref="J4013:J4043" si="634">HYPERLINK("http://geochem.nrcan.gc.ca/cdogs/content/kwd/kwd020027_e.htm", "NGR lake sediment grab sample")</f>
        <v>NGR lake sediment grab sample</v>
      </c>
      <c r="K4013" s="1" t="str">
        <f t="shared" ref="K4013:K4043" si="635">HYPERLINK("http://geochem.nrcan.gc.ca/cdogs/content/kwd/kwd080006_e.htm", "&lt;177 micron (NGR)")</f>
        <v>&lt;177 micron (NGR)</v>
      </c>
      <c r="L4013">
        <v>209</v>
      </c>
      <c r="M4013" t="s">
        <v>44</v>
      </c>
      <c r="N4013">
        <v>4012</v>
      </c>
      <c r="O4013">
        <v>43.5</v>
      </c>
    </row>
    <row r="4014" spans="1:15" x14ac:dyDescent="0.3">
      <c r="A4014" t="s">
        <v>15299</v>
      </c>
      <c r="B4014" t="s">
        <v>15300</v>
      </c>
      <c r="C4014" s="1" t="str">
        <f t="shared" si="629"/>
        <v>21:0161</v>
      </c>
      <c r="D4014" s="1" t="str">
        <f t="shared" si="633"/>
        <v>21:0087</v>
      </c>
      <c r="E4014" t="s">
        <v>15301</v>
      </c>
      <c r="F4014" t="s">
        <v>15302</v>
      </c>
      <c r="H4014">
        <v>56.035730800000003</v>
      </c>
      <c r="I4014">
        <v>-105.3824259</v>
      </c>
      <c r="J4014" s="1" t="str">
        <f t="shared" si="634"/>
        <v>NGR lake sediment grab sample</v>
      </c>
      <c r="K4014" s="1" t="str">
        <f t="shared" si="635"/>
        <v>&lt;177 micron (NGR)</v>
      </c>
      <c r="L4014">
        <v>209</v>
      </c>
      <c r="M4014" t="s">
        <v>49</v>
      </c>
      <c r="N4014">
        <v>4013</v>
      </c>
      <c r="O4014">
        <v>27.5</v>
      </c>
    </row>
    <row r="4015" spans="1:15" x14ac:dyDescent="0.3">
      <c r="A4015" t="s">
        <v>15303</v>
      </c>
      <c r="B4015" t="s">
        <v>15304</v>
      </c>
      <c r="C4015" s="1" t="str">
        <f t="shared" si="629"/>
        <v>21:0161</v>
      </c>
      <c r="D4015" s="1" t="str">
        <f t="shared" si="633"/>
        <v>21:0087</v>
      </c>
      <c r="E4015" t="s">
        <v>15305</v>
      </c>
      <c r="F4015" t="s">
        <v>15306</v>
      </c>
      <c r="H4015">
        <v>56.115642999999999</v>
      </c>
      <c r="I4015">
        <v>-105.3993002</v>
      </c>
      <c r="J4015" s="1" t="str">
        <f t="shared" si="634"/>
        <v>NGR lake sediment grab sample</v>
      </c>
      <c r="K4015" s="1" t="str">
        <f t="shared" si="635"/>
        <v>&lt;177 micron (NGR)</v>
      </c>
      <c r="L4015">
        <v>209</v>
      </c>
      <c r="M4015" t="s">
        <v>54</v>
      </c>
      <c r="N4015">
        <v>4014</v>
      </c>
      <c r="O4015">
        <v>10.5</v>
      </c>
    </row>
    <row r="4016" spans="1:15" x14ac:dyDescent="0.3">
      <c r="A4016" t="s">
        <v>15307</v>
      </c>
      <c r="B4016" t="s">
        <v>15308</v>
      </c>
      <c r="C4016" s="1" t="str">
        <f t="shared" si="629"/>
        <v>21:0161</v>
      </c>
      <c r="D4016" s="1" t="str">
        <f t="shared" si="633"/>
        <v>21:0087</v>
      </c>
      <c r="E4016" t="s">
        <v>15309</v>
      </c>
      <c r="F4016" t="s">
        <v>15310</v>
      </c>
      <c r="H4016">
        <v>56.140825499999998</v>
      </c>
      <c r="I4016">
        <v>-105.3915149</v>
      </c>
      <c r="J4016" s="1" t="str">
        <f t="shared" si="634"/>
        <v>NGR lake sediment grab sample</v>
      </c>
      <c r="K4016" s="1" t="str">
        <f t="shared" si="635"/>
        <v>&lt;177 micron (NGR)</v>
      </c>
      <c r="L4016">
        <v>209</v>
      </c>
      <c r="M4016" t="s">
        <v>59</v>
      </c>
      <c r="N4016">
        <v>4015</v>
      </c>
      <c r="O4016">
        <v>24</v>
      </c>
    </row>
    <row r="4017" spans="1:15" x14ac:dyDescent="0.3">
      <c r="A4017" t="s">
        <v>15311</v>
      </c>
      <c r="B4017" t="s">
        <v>15312</v>
      </c>
      <c r="C4017" s="1" t="str">
        <f t="shared" si="629"/>
        <v>21:0161</v>
      </c>
      <c r="D4017" s="1" t="str">
        <f t="shared" si="633"/>
        <v>21:0087</v>
      </c>
      <c r="E4017" t="s">
        <v>15313</v>
      </c>
      <c r="F4017" t="s">
        <v>15314</v>
      </c>
      <c r="H4017">
        <v>56.140657500000003</v>
      </c>
      <c r="I4017">
        <v>-105.4414007</v>
      </c>
      <c r="J4017" s="1" t="str">
        <f t="shared" si="634"/>
        <v>NGR lake sediment grab sample</v>
      </c>
      <c r="K4017" s="1" t="str">
        <f t="shared" si="635"/>
        <v>&lt;177 micron (NGR)</v>
      </c>
      <c r="L4017">
        <v>209</v>
      </c>
      <c r="M4017" t="s">
        <v>105</v>
      </c>
      <c r="N4017">
        <v>4016</v>
      </c>
      <c r="O4017">
        <v>10</v>
      </c>
    </row>
    <row r="4018" spans="1:15" x14ac:dyDescent="0.3">
      <c r="A4018" t="s">
        <v>15315</v>
      </c>
      <c r="B4018" t="s">
        <v>15316</v>
      </c>
      <c r="C4018" s="1" t="str">
        <f t="shared" si="629"/>
        <v>21:0161</v>
      </c>
      <c r="D4018" s="1" t="str">
        <f t="shared" si="633"/>
        <v>21:0087</v>
      </c>
      <c r="E4018" t="s">
        <v>15317</v>
      </c>
      <c r="F4018" t="s">
        <v>15318</v>
      </c>
      <c r="H4018">
        <v>56.106451999999997</v>
      </c>
      <c r="I4018">
        <v>-105.4586953</v>
      </c>
      <c r="J4018" s="1" t="str">
        <f t="shared" si="634"/>
        <v>NGR lake sediment grab sample</v>
      </c>
      <c r="K4018" s="1" t="str">
        <f t="shared" si="635"/>
        <v>&lt;177 micron (NGR)</v>
      </c>
      <c r="L4018">
        <v>209</v>
      </c>
      <c r="M4018" t="s">
        <v>110</v>
      </c>
      <c r="N4018">
        <v>4017</v>
      </c>
      <c r="O4018">
        <v>23.5</v>
      </c>
    </row>
    <row r="4019" spans="1:15" x14ac:dyDescent="0.3">
      <c r="A4019" t="s">
        <v>15319</v>
      </c>
      <c r="B4019" t="s">
        <v>15320</v>
      </c>
      <c r="C4019" s="1" t="str">
        <f t="shared" si="629"/>
        <v>21:0161</v>
      </c>
      <c r="D4019" s="1" t="str">
        <f t="shared" si="633"/>
        <v>21:0087</v>
      </c>
      <c r="E4019" t="s">
        <v>15321</v>
      </c>
      <c r="F4019" t="s">
        <v>15322</v>
      </c>
      <c r="H4019">
        <v>56.079640900000001</v>
      </c>
      <c r="I4019">
        <v>-105.4182084</v>
      </c>
      <c r="J4019" s="1" t="str">
        <f t="shared" si="634"/>
        <v>NGR lake sediment grab sample</v>
      </c>
      <c r="K4019" s="1" t="str">
        <f t="shared" si="635"/>
        <v>&lt;177 micron (NGR)</v>
      </c>
      <c r="L4019">
        <v>209</v>
      </c>
      <c r="M4019" t="s">
        <v>115</v>
      </c>
      <c r="N4019">
        <v>4018</v>
      </c>
      <c r="O4019">
        <v>54</v>
      </c>
    </row>
    <row r="4020" spans="1:15" x14ac:dyDescent="0.3">
      <c r="A4020" t="s">
        <v>15323</v>
      </c>
      <c r="B4020" t="s">
        <v>15324</v>
      </c>
      <c r="C4020" s="1" t="str">
        <f t="shared" si="629"/>
        <v>21:0161</v>
      </c>
      <c r="D4020" s="1" t="str">
        <f t="shared" si="633"/>
        <v>21:0087</v>
      </c>
      <c r="E4020" t="s">
        <v>15325</v>
      </c>
      <c r="F4020" t="s">
        <v>15326</v>
      </c>
      <c r="H4020">
        <v>56.070543399999998</v>
      </c>
      <c r="I4020">
        <v>-105.4502368</v>
      </c>
      <c r="J4020" s="1" t="str">
        <f t="shared" si="634"/>
        <v>NGR lake sediment grab sample</v>
      </c>
      <c r="K4020" s="1" t="str">
        <f t="shared" si="635"/>
        <v>&lt;177 micron (NGR)</v>
      </c>
      <c r="L4020">
        <v>209</v>
      </c>
      <c r="M4020" t="s">
        <v>176</v>
      </c>
      <c r="N4020">
        <v>4019</v>
      </c>
      <c r="O4020">
        <v>52</v>
      </c>
    </row>
    <row r="4021" spans="1:15" x14ac:dyDescent="0.3">
      <c r="A4021" t="s">
        <v>15327</v>
      </c>
      <c r="B4021" t="s">
        <v>15328</v>
      </c>
      <c r="C4021" s="1" t="str">
        <f t="shared" si="629"/>
        <v>21:0161</v>
      </c>
      <c r="D4021" s="1" t="str">
        <f t="shared" si="633"/>
        <v>21:0087</v>
      </c>
      <c r="E4021" t="s">
        <v>15329</v>
      </c>
      <c r="F4021" t="s">
        <v>15330</v>
      </c>
      <c r="H4021">
        <v>56.064016600000002</v>
      </c>
      <c r="I4021">
        <v>-105.5111916</v>
      </c>
      <c r="J4021" s="1" t="str">
        <f t="shared" si="634"/>
        <v>NGR lake sediment grab sample</v>
      </c>
      <c r="K4021" s="1" t="str">
        <f t="shared" si="635"/>
        <v>&lt;177 micron (NGR)</v>
      </c>
      <c r="L4021">
        <v>209</v>
      </c>
      <c r="M4021" t="s">
        <v>183</v>
      </c>
      <c r="N4021">
        <v>4020</v>
      </c>
      <c r="O4021">
        <v>21.5</v>
      </c>
    </row>
    <row r="4022" spans="1:15" x14ac:dyDescent="0.3">
      <c r="A4022" t="s">
        <v>15331</v>
      </c>
      <c r="B4022" t="s">
        <v>15332</v>
      </c>
      <c r="C4022" s="1" t="str">
        <f t="shared" si="629"/>
        <v>21:0161</v>
      </c>
      <c r="D4022" s="1" t="str">
        <f t="shared" si="633"/>
        <v>21:0087</v>
      </c>
      <c r="E4022" t="s">
        <v>15333</v>
      </c>
      <c r="F4022" t="s">
        <v>15334</v>
      </c>
      <c r="H4022">
        <v>56.036360500000001</v>
      </c>
      <c r="I4022">
        <v>-105.4610732</v>
      </c>
      <c r="J4022" s="1" t="str">
        <f t="shared" si="634"/>
        <v>NGR lake sediment grab sample</v>
      </c>
      <c r="K4022" s="1" t="str">
        <f t="shared" si="635"/>
        <v>&lt;177 micron (NGR)</v>
      </c>
      <c r="L4022">
        <v>209</v>
      </c>
      <c r="M4022" t="s">
        <v>188</v>
      </c>
      <c r="N4022">
        <v>4021</v>
      </c>
      <c r="O4022">
        <v>69</v>
      </c>
    </row>
    <row r="4023" spans="1:15" x14ac:dyDescent="0.3">
      <c r="A4023" t="s">
        <v>15335</v>
      </c>
      <c r="B4023" t="s">
        <v>15336</v>
      </c>
      <c r="C4023" s="1" t="str">
        <f t="shared" si="629"/>
        <v>21:0161</v>
      </c>
      <c r="D4023" s="1" t="str">
        <f t="shared" si="633"/>
        <v>21:0087</v>
      </c>
      <c r="E4023" t="s">
        <v>15337</v>
      </c>
      <c r="F4023" t="s">
        <v>15338</v>
      </c>
      <c r="H4023">
        <v>56.029814799999997</v>
      </c>
      <c r="I4023">
        <v>-105.5251816</v>
      </c>
      <c r="J4023" s="1" t="str">
        <f t="shared" si="634"/>
        <v>NGR lake sediment grab sample</v>
      </c>
      <c r="K4023" s="1" t="str">
        <f t="shared" si="635"/>
        <v>&lt;177 micron (NGR)</v>
      </c>
      <c r="L4023">
        <v>209</v>
      </c>
      <c r="M4023" t="s">
        <v>68</v>
      </c>
      <c r="N4023">
        <v>4022</v>
      </c>
      <c r="O4023">
        <v>56</v>
      </c>
    </row>
    <row r="4024" spans="1:15" x14ac:dyDescent="0.3">
      <c r="A4024" t="s">
        <v>15339</v>
      </c>
      <c r="B4024" t="s">
        <v>15340</v>
      </c>
      <c r="C4024" s="1" t="str">
        <f t="shared" si="629"/>
        <v>21:0161</v>
      </c>
      <c r="D4024" s="1" t="str">
        <f t="shared" si="633"/>
        <v>21:0087</v>
      </c>
      <c r="E4024" t="s">
        <v>15337</v>
      </c>
      <c r="F4024" t="s">
        <v>15341</v>
      </c>
      <c r="H4024">
        <v>56.029814799999997</v>
      </c>
      <c r="I4024">
        <v>-105.5251816</v>
      </c>
      <c r="J4024" s="1" t="str">
        <f t="shared" si="634"/>
        <v>NGR lake sediment grab sample</v>
      </c>
      <c r="K4024" s="1" t="str">
        <f t="shared" si="635"/>
        <v>&lt;177 micron (NGR)</v>
      </c>
      <c r="L4024">
        <v>209</v>
      </c>
      <c r="M4024" t="s">
        <v>72</v>
      </c>
      <c r="N4024">
        <v>4023</v>
      </c>
      <c r="O4024">
        <v>55</v>
      </c>
    </row>
    <row r="4025" spans="1:15" x14ac:dyDescent="0.3">
      <c r="A4025" t="s">
        <v>15342</v>
      </c>
      <c r="B4025" t="s">
        <v>15343</v>
      </c>
      <c r="C4025" s="1" t="str">
        <f t="shared" si="629"/>
        <v>21:0161</v>
      </c>
      <c r="D4025" s="1" t="str">
        <f t="shared" si="633"/>
        <v>21:0087</v>
      </c>
      <c r="E4025" t="s">
        <v>15344</v>
      </c>
      <c r="F4025" t="s">
        <v>15345</v>
      </c>
      <c r="H4025">
        <v>56.004553399999999</v>
      </c>
      <c r="I4025">
        <v>-105.5488933</v>
      </c>
      <c r="J4025" s="1" t="str">
        <f t="shared" si="634"/>
        <v>NGR lake sediment grab sample</v>
      </c>
      <c r="K4025" s="1" t="str">
        <f t="shared" si="635"/>
        <v>&lt;177 micron (NGR)</v>
      </c>
      <c r="L4025">
        <v>209</v>
      </c>
      <c r="M4025" t="s">
        <v>193</v>
      </c>
      <c r="N4025">
        <v>4024</v>
      </c>
      <c r="O4025">
        <v>22</v>
      </c>
    </row>
    <row r="4026" spans="1:15" x14ac:dyDescent="0.3">
      <c r="A4026" t="s">
        <v>15346</v>
      </c>
      <c r="B4026" t="s">
        <v>15347</v>
      </c>
      <c r="C4026" s="1" t="str">
        <f t="shared" si="629"/>
        <v>21:0161</v>
      </c>
      <c r="D4026" s="1" t="str">
        <f t="shared" si="633"/>
        <v>21:0087</v>
      </c>
      <c r="E4026" t="s">
        <v>15348</v>
      </c>
      <c r="F4026" t="s">
        <v>15349</v>
      </c>
      <c r="H4026">
        <v>56.001131399999998</v>
      </c>
      <c r="I4026">
        <v>-105.5087578</v>
      </c>
      <c r="J4026" s="1" t="str">
        <f t="shared" si="634"/>
        <v>NGR lake sediment grab sample</v>
      </c>
      <c r="K4026" s="1" t="str">
        <f t="shared" si="635"/>
        <v>&lt;177 micron (NGR)</v>
      </c>
      <c r="L4026">
        <v>209</v>
      </c>
      <c r="M4026" t="s">
        <v>635</v>
      </c>
      <c r="N4026">
        <v>4025</v>
      </c>
      <c r="O4026">
        <v>5</v>
      </c>
    </row>
    <row r="4027" spans="1:15" x14ac:dyDescent="0.3">
      <c r="A4027" t="s">
        <v>15350</v>
      </c>
      <c r="B4027" t="s">
        <v>15351</v>
      </c>
      <c r="C4027" s="1" t="str">
        <f t="shared" si="629"/>
        <v>21:0161</v>
      </c>
      <c r="D4027" s="1" t="str">
        <f t="shared" si="633"/>
        <v>21:0087</v>
      </c>
      <c r="E4027" t="s">
        <v>15352</v>
      </c>
      <c r="F4027" t="s">
        <v>15353</v>
      </c>
      <c r="H4027">
        <v>56.0100871</v>
      </c>
      <c r="I4027">
        <v>-105.2105622</v>
      </c>
      <c r="J4027" s="1" t="str">
        <f t="shared" si="634"/>
        <v>NGR lake sediment grab sample</v>
      </c>
      <c r="K4027" s="1" t="str">
        <f t="shared" si="635"/>
        <v>&lt;177 micron (NGR)</v>
      </c>
      <c r="L4027">
        <v>210</v>
      </c>
      <c r="M4027" t="s">
        <v>19</v>
      </c>
      <c r="N4027">
        <v>4026</v>
      </c>
      <c r="O4027">
        <v>8</v>
      </c>
    </row>
    <row r="4028" spans="1:15" x14ac:dyDescent="0.3">
      <c r="A4028" t="s">
        <v>15354</v>
      </c>
      <c r="B4028" t="s">
        <v>15355</v>
      </c>
      <c r="C4028" s="1" t="str">
        <f t="shared" si="629"/>
        <v>21:0161</v>
      </c>
      <c r="D4028" s="1" t="str">
        <f t="shared" si="633"/>
        <v>21:0087</v>
      </c>
      <c r="E4028" t="s">
        <v>15356</v>
      </c>
      <c r="F4028" t="s">
        <v>15357</v>
      </c>
      <c r="H4028">
        <v>56.049597800000001</v>
      </c>
      <c r="I4028">
        <v>-105.22362099999999</v>
      </c>
      <c r="J4028" s="1" t="str">
        <f t="shared" si="634"/>
        <v>NGR lake sediment grab sample</v>
      </c>
      <c r="K4028" s="1" t="str">
        <f t="shared" si="635"/>
        <v>&lt;177 micron (NGR)</v>
      </c>
      <c r="L4028">
        <v>210</v>
      </c>
      <c r="M4028" t="s">
        <v>29</v>
      </c>
      <c r="N4028">
        <v>4027</v>
      </c>
      <c r="O4028">
        <v>13</v>
      </c>
    </row>
    <row r="4029" spans="1:15" x14ac:dyDescent="0.3">
      <c r="A4029" t="s">
        <v>15358</v>
      </c>
      <c r="B4029" t="s">
        <v>15359</v>
      </c>
      <c r="C4029" s="1" t="str">
        <f t="shared" si="629"/>
        <v>21:0161</v>
      </c>
      <c r="D4029" s="1" t="str">
        <f t="shared" si="633"/>
        <v>21:0087</v>
      </c>
      <c r="E4029" t="s">
        <v>15360</v>
      </c>
      <c r="F4029" t="s">
        <v>15361</v>
      </c>
      <c r="H4029">
        <v>56.0639556</v>
      </c>
      <c r="I4029">
        <v>-105.2333404</v>
      </c>
      <c r="J4029" s="1" t="str">
        <f t="shared" si="634"/>
        <v>NGR lake sediment grab sample</v>
      </c>
      <c r="K4029" s="1" t="str">
        <f t="shared" si="635"/>
        <v>&lt;177 micron (NGR)</v>
      </c>
      <c r="L4029">
        <v>210</v>
      </c>
      <c r="M4029" t="s">
        <v>34</v>
      </c>
      <c r="N4029">
        <v>4028</v>
      </c>
      <c r="O4029">
        <v>27.5</v>
      </c>
    </row>
    <row r="4030" spans="1:15" x14ac:dyDescent="0.3">
      <c r="A4030" t="s">
        <v>15362</v>
      </c>
      <c r="B4030" t="s">
        <v>15363</v>
      </c>
      <c r="C4030" s="1" t="str">
        <f t="shared" si="629"/>
        <v>21:0161</v>
      </c>
      <c r="D4030" s="1" t="str">
        <f t="shared" si="633"/>
        <v>21:0087</v>
      </c>
      <c r="E4030" t="s">
        <v>15364</v>
      </c>
      <c r="F4030" t="s">
        <v>15365</v>
      </c>
      <c r="H4030">
        <v>56.101729300000002</v>
      </c>
      <c r="I4030">
        <v>-105.2126696</v>
      </c>
      <c r="J4030" s="1" t="str">
        <f t="shared" si="634"/>
        <v>NGR lake sediment grab sample</v>
      </c>
      <c r="K4030" s="1" t="str">
        <f t="shared" si="635"/>
        <v>&lt;177 micron (NGR)</v>
      </c>
      <c r="L4030">
        <v>210</v>
      </c>
      <c r="M4030" t="s">
        <v>39</v>
      </c>
      <c r="N4030">
        <v>4029</v>
      </c>
      <c r="O4030">
        <v>20</v>
      </c>
    </row>
    <row r="4031" spans="1:15" x14ac:dyDescent="0.3">
      <c r="A4031" t="s">
        <v>15366</v>
      </c>
      <c r="B4031" t="s">
        <v>15367</v>
      </c>
      <c r="C4031" s="1" t="str">
        <f t="shared" si="629"/>
        <v>21:0161</v>
      </c>
      <c r="D4031" s="1" t="str">
        <f t="shared" si="633"/>
        <v>21:0087</v>
      </c>
      <c r="E4031" t="s">
        <v>15368</v>
      </c>
      <c r="F4031" t="s">
        <v>15369</v>
      </c>
      <c r="H4031">
        <v>56.123306300000003</v>
      </c>
      <c r="I4031">
        <v>-105.20474590000001</v>
      </c>
      <c r="J4031" s="1" t="str">
        <f t="shared" si="634"/>
        <v>NGR lake sediment grab sample</v>
      </c>
      <c r="K4031" s="1" t="str">
        <f t="shared" si="635"/>
        <v>&lt;177 micron (NGR)</v>
      </c>
      <c r="L4031">
        <v>210</v>
      </c>
      <c r="M4031" t="s">
        <v>44</v>
      </c>
      <c r="N4031">
        <v>4030</v>
      </c>
      <c r="O4031">
        <v>16.5</v>
      </c>
    </row>
    <row r="4032" spans="1:15" x14ac:dyDescent="0.3">
      <c r="A4032" t="s">
        <v>15370</v>
      </c>
      <c r="B4032" t="s">
        <v>15371</v>
      </c>
      <c r="C4032" s="1" t="str">
        <f t="shared" si="629"/>
        <v>21:0161</v>
      </c>
      <c r="D4032" s="1" t="str">
        <f t="shared" si="633"/>
        <v>21:0087</v>
      </c>
      <c r="E4032" t="s">
        <v>15372</v>
      </c>
      <c r="F4032" t="s">
        <v>15373</v>
      </c>
      <c r="H4032">
        <v>56.148501099999997</v>
      </c>
      <c r="I4032">
        <v>-105.180736</v>
      </c>
      <c r="J4032" s="1" t="str">
        <f t="shared" si="634"/>
        <v>NGR lake sediment grab sample</v>
      </c>
      <c r="K4032" s="1" t="str">
        <f t="shared" si="635"/>
        <v>&lt;177 micron (NGR)</v>
      </c>
      <c r="L4032">
        <v>210</v>
      </c>
      <c r="M4032" t="s">
        <v>49</v>
      </c>
      <c r="N4032">
        <v>4031</v>
      </c>
      <c r="O4032">
        <v>36.5</v>
      </c>
    </row>
    <row r="4033" spans="1:15" x14ac:dyDescent="0.3">
      <c r="A4033" t="s">
        <v>15374</v>
      </c>
      <c r="B4033" t="s">
        <v>15375</v>
      </c>
      <c r="C4033" s="1" t="str">
        <f t="shared" si="629"/>
        <v>21:0161</v>
      </c>
      <c r="D4033" s="1" t="str">
        <f t="shared" si="633"/>
        <v>21:0087</v>
      </c>
      <c r="E4033" t="s">
        <v>15376</v>
      </c>
      <c r="F4033" t="s">
        <v>15377</v>
      </c>
      <c r="H4033">
        <v>56.1736486</v>
      </c>
      <c r="I4033">
        <v>-105.18729639999999</v>
      </c>
      <c r="J4033" s="1" t="str">
        <f t="shared" si="634"/>
        <v>NGR lake sediment grab sample</v>
      </c>
      <c r="K4033" s="1" t="str">
        <f t="shared" si="635"/>
        <v>&lt;177 micron (NGR)</v>
      </c>
      <c r="L4033">
        <v>210</v>
      </c>
      <c r="M4033" t="s">
        <v>54</v>
      </c>
      <c r="N4033">
        <v>4032</v>
      </c>
      <c r="O4033">
        <v>25</v>
      </c>
    </row>
    <row r="4034" spans="1:15" x14ac:dyDescent="0.3">
      <c r="A4034" t="s">
        <v>15378</v>
      </c>
      <c r="B4034" t="s">
        <v>15379</v>
      </c>
      <c r="C4034" s="1" t="str">
        <f t="shared" ref="C4034:C4097" si="636">HYPERLINK("http://geochem.nrcan.gc.ca/cdogs/content/bdl/bdl210161_e.htm", "21:0161")</f>
        <v>21:0161</v>
      </c>
      <c r="D4034" s="1" t="str">
        <f t="shared" si="633"/>
        <v>21:0087</v>
      </c>
      <c r="E4034" t="s">
        <v>15380</v>
      </c>
      <c r="F4034" t="s">
        <v>15381</v>
      </c>
      <c r="H4034">
        <v>56.193429100000003</v>
      </c>
      <c r="I4034">
        <v>-105.1777239</v>
      </c>
      <c r="J4034" s="1" t="str">
        <f t="shared" si="634"/>
        <v>NGR lake sediment grab sample</v>
      </c>
      <c r="K4034" s="1" t="str">
        <f t="shared" si="635"/>
        <v>&lt;177 micron (NGR)</v>
      </c>
      <c r="L4034">
        <v>210</v>
      </c>
      <c r="M4034" t="s">
        <v>59</v>
      </c>
      <c r="N4034">
        <v>4033</v>
      </c>
      <c r="O4034">
        <v>24.5</v>
      </c>
    </row>
    <row r="4035" spans="1:15" x14ac:dyDescent="0.3">
      <c r="A4035" t="s">
        <v>15382</v>
      </c>
      <c r="B4035" t="s">
        <v>15383</v>
      </c>
      <c r="C4035" s="1" t="str">
        <f t="shared" si="636"/>
        <v>21:0161</v>
      </c>
      <c r="D4035" s="1" t="str">
        <f t="shared" si="633"/>
        <v>21:0087</v>
      </c>
      <c r="E4035" t="s">
        <v>15384</v>
      </c>
      <c r="F4035" t="s">
        <v>15385</v>
      </c>
      <c r="H4035">
        <v>56.194391000000003</v>
      </c>
      <c r="I4035">
        <v>-105.1261605</v>
      </c>
      <c r="J4035" s="1" t="str">
        <f t="shared" si="634"/>
        <v>NGR lake sediment grab sample</v>
      </c>
      <c r="K4035" s="1" t="str">
        <f t="shared" si="635"/>
        <v>&lt;177 micron (NGR)</v>
      </c>
      <c r="L4035">
        <v>210</v>
      </c>
      <c r="M4035" t="s">
        <v>105</v>
      </c>
      <c r="N4035">
        <v>4034</v>
      </c>
      <c r="O4035">
        <v>20.5</v>
      </c>
    </row>
    <row r="4036" spans="1:15" x14ac:dyDescent="0.3">
      <c r="A4036" t="s">
        <v>15386</v>
      </c>
      <c r="B4036" t="s">
        <v>15387</v>
      </c>
      <c r="C4036" s="1" t="str">
        <f t="shared" si="636"/>
        <v>21:0161</v>
      </c>
      <c r="D4036" s="1" t="str">
        <f t="shared" si="633"/>
        <v>21:0087</v>
      </c>
      <c r="E4036" t="s">
        <v>15388</v>
      </c>
      <c r="F4036" t="s">
        <v>15389</v>
      </c>
      <c r="H4036">
        <v>56.229443500000002</v>
      </c>
      <c r="I4036">
        <v>-105.1133719</v>
      </c>
      <c r="J4036" s="1" t="str">
        <f t="shared" si="634"/>
        <v>NGR lake sediment grab sample</v>
      </c>
      <c r="K4036" s="1" t="str">
        <f t="shared" si="635"/>
        <v>&lt;177 micron (NGR)</v>
      </c>
      <c r="L4036">
        <v>210</v>
      </c>
      <c r="M4036" t="s">
        <v>110</v>
      </c>
      <c r="N4036">
        <v>4035</v>
      </c>
      <c r="O4036">
        <v>35.5</v>
      </c>
    </row>
    <row r="4037" spans="1:15" x14ac:dyDescent="0.3">
      <c r="A4037" t="s">
        <v>15390</v>
      </c>
      <c r="B4037" t="s">
        <v>15391</v>
      </c>
      <c r="C4037" s="1" t="str">
        <f t="shared" si="636"/>
        <v>21:0161</v>
      </c>
      <c r="D4037" s="1" t="str">
        <f t="shared" si="633"/>
        <v>21:0087</v>
      </c>
      <c r="E4037" t="s">
        <v>15392</v>
      </c>
      <c r="F4037" t="s">
        <v>15393</v>
      </c>
      <c r="H4037">
        <v>56.236666</v>
      </c>
      <c r="I4037">
        <v>-105.0649952</v>
      </c>
      <c r="J4037" s="1" t="str">
        <f t="shared" si="634"/>
        <v>NGR lake sediment grab sample</v>
      </c>
      <c r="K4037" s="1" t="str">
        <f t="shared" si="635"/>
        <v>&lt;177 micron (NGR)</v>
      </c>
      <c r="L4037">
        <v>210</v>
      </c>
      <c r="M4037" t="s">
        <v>120</v>
      </c>
      <c r="N4037">
        <v>4036</v>
      </c>
      <c r="O4037">
        <v>5.5</v>
      </c>
    </row>
    <row r="4038" spans="1:15" x14ac:dyDescent="0.3">
      <c r="A4038" t="s">
        <v>15394</v>
      </c>
      <c r="B4038" t="s">
        <v>15395</v>
      </c>
      <c r="C4038" s="1" t="str">
        <f t="shared" si="636"/>
        <v>21:0161</v>
      </c>
      <c r="D4038" s="1" t="str">
        <f t="shared" si="633"/>
        <v>21:0087</v>
      </c>
      <c r="E4038" t="s">
        <v>15396</v>
      </c>
      <c r="F4038" t="s">
        <v>15397</v>
      </c>
      <c r="H4038">
        <v>56.263636599999998</v>
      </c>
      <c r="I4038">
        <v>-104.9907785</v>
      </c>
      <c r="J4038" s="1" t="str">
        <f t="shared" si="634"/>
        <v>NGR lake sediment grab sample</v>
      </c>
      <c r="K4038" s="1" t="str">
        <f t="shared" si="635"/>
        <v>&lt;177 micron (NGR)</v>
      </c>
      <c r="L4038">
        <v>210</v>
      </c>
      <c r="M4038" t="s">
        <v>115</v>
      </c>
      <c r="N4038">
        <v>4037</v>
      </c>
      <c r="O4038">
        <v>16.5</v>
      </c>
    </row>
    <row r="4039" spans="1:15" x14ac:dyDescent="0.3">
      <c r="A4039" t="s">
        <v>15398</v>
      </c>
      <c r="B4039" t="s">
        <v>15399</v>
      </c>
      <c r="C4039" s="1" t="str">
        <f t="shared" si="636"/>
        <v>21:0161</v>
      </c>
      <c r="D4039" s="1" t="str">
        <f t="shared" si="633"/>
        <v>21:0087</v>
      </c>
      <c r="E4039" t="s">
        <v>15400</v>
      </c>
      <c r="F4039" t="s">
        <v>15401</v>
      </c>
      <c r="H4039">
        <v>56.283390300000001</v>
      </c>
      <c r="I4039">
        <v>-104.9439321</v>
      </c>
      <c r="J4039" s="1" t="str">
        <f t="shared" si="634"/>
        <v>NGR lake sediment grab sample</v>
      </c>
      <c r="K4039" s="1" t="str">
        <f t="shared" si="635"/>
        <v>&lt;177 micron (NGR)</v>
      </c>
      <c r="L4039">
        <v>210</v>
      </c>
      <c r="M4039" t="s">
        <v>68</v>
      </c>
      <c r="N4039">
        <v>4038</v>
      </c>
      <c r="O4039">
        <v>25.5</v>
      </c>
    </row>
    <row r="4040" spans="1:15" x14ac:dyDescent="0.3">
      <c r="A4040" t="s">
        <v>15402</v>
      </c>
      <c r="B4040" t="s">
        <v>15403</v>
      </c>
      <c r="C4040" s="1" t="str">
        <f t="shared" si="636"/>
        <v>21:0161</v>
      </c>
      <c r="D4040" s="1" t="str">
        <f t="shared" si="633"/>
        <v>21:0087</v>
      </c>
      <c r="E4040" t="s">
        <v>15400</v>
      </c>
      <c r="F4040" t="s">
        <v>15404</v>
      </c>
      <c r="H4040">
        <v>56.283390300000001</v>
      </c>
      <c r="I4040">
        <v>-104.9439321</v>
      </c>
      <c r="J4040" s="1" t="str">
        <f t="shared" si="634"/>
        <v>NGR lake sediment grab sample</v>
      </c>
      <c r="K4040" s="1" t="str">
        <f t="shared" si="635"/>
        <v>&lt;177 micron (NGR)</v>
      </c>
      <c r="L4040">
        <v>210</v>
      </c>
      <c r="M4040" t="s">
        <v>72</v>
      </c>
      <c r="N4040">
        <v>4039</v>
      </c>
      <c r="O4040">
        <v>25.5</v>
      </c>
    </row>
    <row r="4041" spans="1:15" x14ac:dyDescent="0.3">
      <c r="A4041" t="s">
        <v>15405</v>
      </c>
      <c r="B4041" t="s">
        <v>15406</v>
      </c>
      <c r="C4041" s="1" t="str">
        <f t="shared" si="636"/>
        <v>21:0161</v>
      </c>
      <c r="D4041" s="1" t="str">
        <f t="shared" si="633"/>
        <v>21:0087</v>
      </c>
      <c r="E4041" t="s">
        <v>15407</v>
      </c>
      <c r="F4041" t="s">
        <v>15408</v>
      </c>
      <c r="H4041">
        <v>56.301334400000002</v>
      </c>
      <c r="I4041">
        <v>-104.9035061</v>
      </c>
      <c r="J4041" s="1" t="str">
        <f t="shared" si="634"/>
        <v>NGR lake sediment grab sample</v>
      </c>
      <c r="K4041" s="1" t="str">
        <f t="shared" si="635"/>
        <v>&lt;177 micron (NGR)</v>
      </c>
      <c r="L4041">
        <v>210</v>
      </c>
      <c r="M4041" t="s">
        <v>176</v>
      </c>
      <c r="N4041">
        <v>4040</v>
      </c>
      <c r="O4041">
        <v>11.5</v>
      </c>
    </row>
    <row r="4042" spans="1:15" x14ac:dyDescent="0.3">
      <c r="A4042" t="s">
        <v>15409</v>
      </c>
      <c r="B4042" t="s">
        <v>15410</v>
      </c>
      <c r="C4042" s="1" t="str">
        <f t="shared" si="636"/>
        <v>21:0161</v>
      </c>
      <c r="D4042" s="1" t="str">
        <f t="shared" si="633"/>
        <v>21:0087</v>
      </c>
      <c r="E4042" t="s">
        <v>15411</v>
      </c>
      <c r="F4042" t="s">
        <v>15412</v>
      </c>
      <c r="H4042">
        <v>56.320199199999998</v>
      </c>
      <c r="I4042">
        <v>-104.9002249</v>
      </c>
      <c r="J4042" s="1" t="str">
        <f t="shared" si="634"/>
        <v>NGR lake sediment grab sample</v>
      </c>
      <c r="K4042" s="1" t="str">
        <f t="shared" si="635"/>
        <v>&lt;177 micron (NGR)</v>
      </c>
      <c r="L4042">
        <v>210</v>
      </c>
      <c r="M4042" t="s">
        <v>183</v>
      </c>
      <c r="N4042">
        <v>4041</v>
      </c>
      <c r="O4042">
        <v>10</v>
      </c>
    </row>
    <row r="4043" spans="1:15" x14ac:dyDescent="0.3">
      <c r="A4043" t="s">
        <v>15413</v>
      </c>
      <c r="B4043" t="s">
        <v>15414</v>
      </c>
      <c r="C4043" s="1" t="str">
        <f t="shared" si="636"/>
        <v>21:0161</v>
      </c>
      <c r="D4043" s="1" t="str">
        <f t="shared" si="633"/>
        <v>21:0087</v>
      </c>
      <c r="E4043" t="s">
        <v>15415</v>
      </c>
      <c r="F4043" t="s">
        <v>15416</v>
      </c>
      <c r="H4043">
        <v>56.366002600000002</v>
      </c>
      <c r="I4043">
        <v>-104.8806809</v>
      </c>
      <c r="J4043" s="1" t="str">
        <f t="shared" si="634"/>
        <v>NGR lake sediment grab sample</v>
      </c>
      <c r="K4043" s="1" t="str">
        <f t="shared" si="635"/>
        <v>&lt;177 micron (NGR)</v>
      </c>
      <c r="L4043">
        <v>210</v>
      </c>
      <c r="M4043" t="s">
        <v>188</v>
      </c>
      <c r="N4043">
        <v>4042</v>
      </c>
      <c r="O4043">
        <v>32.5</v>
      </c>
    </row>
    <row r="4044" spans="1:15" x14ac:dyDescent="0.3">
      <c r="A4044" t="s">
        <v>15417</v>
      </c>
      <c r="B4044" t="s">
        <v>15418</v>
      </c>
      <c r="C4044" s="1" t="str">
        <f t="shared" si="636"/>
        <v>21:0161</v>
      </c>
      <c r="D4044" s="1" t="str">
        <f>HYPERLINK("http://geochem.nrcan.gc.ca/cdogs/content/svy/svy_e.htm", "")</f>
        <v/>
      </c>
      <c r="G4044" s="1" t="str">
        <f>HYPERLINK("http://geochem.nrcan.gc.ca/cdogs/content/cr_/cr_00003_e.htm", "3")</f>
        <v>3</v>
      </c>
      <c r="J4044" t="s">
        <v>22</v>
      </c>
      <c r="K4044" t="s">
        <v>23</v>
      </c>
      <c r="L4044">
        <v>210</v>
      </c>
      <c r="M4044" t="s">
        <v>24</v>
      </c>
      <c r="N4044">
        <v>4043</v>
      </c>
      <c r="O4044">
        <v>13</v>
      </c>
    </row>
    <row r="4045" spans="1:15" x14ac:dyDescent="0.3">
      <c r="A4045" t="s">
        <v>15419</v>
      </c>
      <c r="B4045" t="s">
        <v>15420</v>
      </c>
      <c r="C4045" s="1" t="str">
        <f t="shared" si="636"/>
        <v>21:0161</v>
      </c>
      <c r="D4045" s="1" t="str">
        <f t="shared" ref="D4045:D4056" si="637">HYPERLINK("http://geochem.nrcan.gc.ca/cdogs/content/svy/svy210087_e.htm", "21:0087")</f>
        <v>21:0087</v>
      </c>
      <c r="E4045" t="s">
        <v>15421</v>
      </c>
      <c r="F4045" t="s">
        <v>15422</v>
      </c>
      <c r="H4045">
        <v>56.387608399999998</v>
      </c>
      <c r="I4045">
        <v>-104.94054079999999</v>
      </c>
      <c r="J4045" s="1" t="str">
        <f t="shared" ref="J4045:J4056" si="638">HYPERLINK("http://geochem.nrcan.gc.ca/cdogs/content/kwd/kwd020027_e.htm", "NGR lake sediment grab sample")</f>
        <v>NGR lake sediment grab sample</v>
      </c>
      <c r="K4045" s="1" t="str">
        <f t="shared" ref="K4045:K4056" si="639">HYPERLINK("http://geochem.nrcan.gc.ca/cdogs/content/kwd/kwd080006_e.htm", "&lt;177 micron (NGR)")</f>
        <v>&lt;177 micron (NGR)</v>
      </c>
      <c r="L4045">
        <v>210</v>
      </c>
      <c r="M4045" t="s">
        <v>193</v>
      </c>
      <c r="N4045">
        <v>4044</v>
      </c>
      <c r="O4045">
        <v>26.5</v>
      </c>
    </row>
    <row r="4046" spans="1:15" x14ac:dyDescent="0.3">
      <c r="A4046" t="s">
        <v>15423</v>
      </c>
      <c r="B4046" t="s">
        <v>15424</v>
      </c>
      <c r="C4046" s="1" t="str">
        <f t="shared" si="636"/>
        <v>21:0161</v>
      </c>
      <c r="D4046" s="1" t="str">
        <f t="shared" si="637"/>
        <v>21:0087</v>
      </c>
      <c r="E4046" t="s">
        <v>15392</v>
      </c>
      <c r="F4046" t="s">
        <v>15425</v>
      </c>
      <c r="H4046">
        <v>56.236666</v>
      </c>
      <c r="I4046">
        <v>-105.0649952</v>
      </c>
      <c r="J4046" s="1" t="str">
        <f t="shared" si="638"/>
        <v>NGR lake sediment grab sample</v>
      </c>
      <c r="K4046" s="1" t="str">
        <f t="shared" si="639"/>
        <v>&lt;177 micron (NGR)</v>
      </c>
      <c r="L4046">
        <v>210</v>
      </c>
      <c r="M4046" t="s">
        <v>197</v>
      </c>
      <c r="N4046">
        <v>4045</v>
      </c>
      <c r="O4046">
        <v>6.5</v>
      </c>
    </row>
    <row r="4047" spans="1:15" x14ac:dyDescent="0.3">
      <c r="A4047" t="s">
        <v>15426</v>
      </c>
      <c r="B4047" t="s">
        <v>15427</v>
      </c>
      <c r="C4047" s="1" t="str">
        <f t="shared" si="636"/>
        <v>21:0161</v>
      </c>
      <c r="D4047" s="1" t="str">
        <f t="shared" si="637"/>
        <v>21:0087</v>
      </c>
      <c r="E4047" t="s">
        <v>15428</v>
      </c>
      <c r="F4047" t="s">
        <v>15429</v>
      </c>
      <c r="H4047">
        <v>56.420864799999997</v>
      </c>
      <c r="I4047">
        <v>-104.9988477</v>
      </c>
      <c r="J4047" s="1" t="str">
        <f t="shared" si="638"/>
        <v>NGR lake sediment grab sample</v>
      </c>
      <c r="K4047" s="1" t="str">
        <f t="shared" si="639"/>
        <v>&lt;177 micron (NGR)</v>
      </c>
      <c r="L4047">
        <v>211</v>
      </c>
      <c r="M4047" t="s">
        <v>19</v>
      </c>
      <c r="N4047">
        <v>4046</v>
      </c>
      <c r="O4047">
        <v>59</v>
      </c>
    </row>
    <row r="4048" spans="1:15" x14ac:dyDescent="0.3">
      <c r="A4048" t="s">
        <v>15430</v>
      </c>
      <c r="B4048" t="s">
        <v>15431</v>
      </c>
      <c r="C4048" s="1" t="str">
        <f t="shared" si="636"/>
        <v>21:0161</v>
      </c>
      <c r="D4048" s="1" t="str">
        <f t="shared" si="637"/>
        <v>21:0087</v>
      </c>
      <c r="E4048" t="s">
        <v>15432</v>
      </c>
      <c r="F4048" t="s">
        <v>15433</v>
      </c>
      <c r="H4048">
        <v>56.4433255</v>
      </c>
      <c r="I4048">
        <v>-105.01020219999999</v>
      </c>
      <c r="J4048" s="1" t="str">
        <f t="shared" si="638"/>
        <v>NGR lake sediment grab sample</v>
      </c>
      <c r="K4048" s="1" t="str">
        <f t="shared" si="639"/>
        <v>&lt;177 micron (NGR)</v>
      </c>
      <c r="L4048">
        <v>211</v>
      </c>
      <c r="M4048" t="s">
        <v>29</v>
      </c>
      <c r="N4048">
        <v>4047</v>
      </c>
      <c r="O4048">
        <v>42.5</v>
      </c>
    </row>
    <row r="4049" spans="1:15" x14ac:dyDescent="0.3">
      <c r="A4049" t="s">
        <v>15434</v>
      </c>
      <c r="B4049" t="s">
        <v>15435</v>
      </c>
      <c r="C4049" s="1" t="str">
        <f t="shared" si="636"/>
        <v>21:0161</v>
      </c>
      <c r="D4049" s="1" t="str">
        <f t="shared" si="637"/>
        <v>21:0087</v>
      </c>
      <c r="E4049" t="s">
        <v>15436</v>
      </c>
      <c r="F4049" t="s">
        <v>15437</v>
      </c>
      <c r="H4049">
        <v>56.4451155</v>
      </c>
      <c r="I4049">
        <v>-105.04264499999999</v>
      </c>
      <c r="J4049" s="1" t="str">
        <f t="shared" si="638"/>
        <v>NGR lake sediment grab sample</v>
      </c>
      <c r="K4049" s="1" t="str">
        <f t="shared" si="639"/>
        <v>&lt;177 micron (NGR)</v>
      </c>
      <c r="L4049">
        <v>211</v>
      </c>
      <c r="M4049" t="s">
        <v>34</v>
      </c>
      <c r="N4049">
        <v>4048</v>
      </c>
      <c r="O4049">
        <v>43</v>
      </c>
    </row>
    <row r="4050" spans="1:15" x14ac:dyDescent="0.3">
      <c r="A4050" t="s">
        <v>15438</v>
      </c>
      <c r="B4050" t="s">
        <v>15439</v>
      </c>
      <c r="C4050" s="1" t="str">
        <f t="shared" si="636"/>
        <v>21:0161</v>
      </c>
      <c r="D4050" s="1" t="str">
        <f t="shared" si="637"/>
        <v>21:0087</v>
      </c>
      <c r="E4050" t="s">
        <v>15440</v>
      </c>
      <c r="F4050" t="s">
        <v>15441</v>
      </c>
      <c r="H4050">
        <v>56.4522756</v>
      </c>
      <c r="I4050">
        <v>-105.09294800000001</v>
      </c>
      <c r="J4050" s="1" t="str">
        <f t="shared" si="638"/>
        <v>NGR lake sediment grab sample</v>
      </c>
      <c r="K4050" s="1" t="str">
        <f t="shared" si="639"/>
        <v>&lt;177 micron (NGR)</v>
      </c>
      <c r="L4050">
        <v>211</v>
      </c>
      <c r="M4050" t="s">
        <v>68</v>
      </c>
      <c r="N4050">
        <v>4049</v>
      </c>
      <c r="O4050">
        <v>37</v>
      </c>
    </row>
    <row r="4051" spans="1:15" x14ac:dyDescent="0.3">
      <c r="A4051" t="s">
        <v>15442</v>
      </c>
      <c r="B4051" t="s">
        <v>15443</v>
      </c>
      <c r="C4051" s="1" t="str">
        <f t="shared" si="636"/>
        <v>21:0161</v>
      </c>
      <c r="D4051" s="1" t="str">
        <f t="shared" si="637"/>
        <v>21:0087</v>
      </c>
      <c r="E4051" t="s">
        <v>15440</v>
      </c>
      <c r="F4051" t="s">
        <v>15444</v>
      </c>
      <c r="H4051">
        <v>56.4522756</v>
      </c>
      <c r="I4051">
        <v>-105.09294800000001</v>
      </c>
      <c r="J4051" s="1" t="str">
        <f t="shared" si="638"/>
        <v>NGR lake sediment grab sample</v>
      </c>
      <c r="K4051" s="1" t="str">
        <f t="shared" si="639"/>
        <v>&lt;177 micron (NGR)</v>
      </c>
      <c r="L4051">
        <v>211</v>
      </c>
      <c r="M4051" t="s">
        <v>72</v>
      </c>
      <c r="N4051">
        <v>4050</v>
      </c>
      <c r="O4051">
        <v>36</v>
      </c>
    </row>
    <row r="4052" spans="1:15" x14ac:dyDescent="0.3">
      <c r="A4052" t="s">
        <v>15445</v>
      </c>
      <c r="B4052" t="s">
        <v>15446</v>
      </c>
      <c r="C4052" s="1" t="str">
        <f t="shared" si="636"/>
        <v>21:0161</v>
      </c>
      <c r="D4052" s="1" t="str">
        <f t="shared" si="637"/>
        <v>21:0087</v>
      </c>
      <c r="E4052" t="s">
        <v>15447</v>
      </c>
      <c r="F4052" t="s">
        <v>15448</v>
      </c>
      <c r="H4052">
        <v>56.478298100000004</v>
      </c>
      <c r="I4052">
        <v>-105.1287291</v>
      </c>
      <c r="J4052" s="1" t="str">
        <f t="shared" si="638"/>
        <v>NGR lake sediment grab sample</v>
      </c>
      <c r="K4052" s="1" t="str">
        <f t="shared" si="639"/>
        <v>&lt;177 micron (NGR)</v>
      </c>
      <c r="L4052">
        <v>211</v>
      </c>
      <c r="M4052" t="s">
        <v>39</v>
      </c>
      <c r="N4052">
        <v>4051</v>
      </c>
      <c r="O4052">
        <v>23.5</v>
      </c>
    </row>
    <row r="4053" spans="1:15" x14ac:dyDescent="0.3">
      <c r="A4053" t="s">
        <v>15449</v>
      </c>
      <c r="B4053" t="s">
        <v>15450</v>
      </c>
      <c r="C4053" s="1" t="str">
        <f t="shared" si="636"/>
        <v>21:0161</v>
      </c>
      <c r="D4053" s="1" t="str">
        <f t="shared" si="637"/>
        <v>21:0087</v>
      </c>
      <c r="E4053" t="s">
        <v>15451</v>
      </c>
      <c r="F4053" t="s">
        <v>15452</v>
      </c>
      <c r="H4053">
        <v>56.479241500000001</v>
      </c>
      <c r="I4053">
        <v>-105.0735317</v>
      </c>
      <c r="J4053" s="1" t="str">
        <f t="shared" si="638"/>
        <v>NGR lake sediment grab sample</v>
      </c>
      <c r="K4053" s="1" t="str">
        <f t="shared" si="639"/>
        <v>&lt;177 micron (NGR)</v>
      </c>
      <c r="L4053">
        <v>211</v>
      </c>
      <c r="M4053" t="s">
        <v>44</v>
      </c>
      <c r="N4053">
        <v>4052</v>
      </c>
      <c r="O4053">
        <v>29</v>
      </c>
    </row>
    <row r="4054" spans="1:15" x14ac:dyDescent="0.3">
      <c r="A4054" t="s">
        <v>15453</v>
      </c>
      <c r="B4054" t="s">
        <v>15454</v>
      </c>
      <c r="C4054" s="1" t="str">
        <f t="shared" si="636"/>
        <v>21:0161</v>
      </c>
      <c r="D4054" s="1" t="str">
        <f t="shared" si="637"/>
        <v>21:0087</v>
      </c>
      <c r="E4054" t="s">
        <v>15455</v>
      </c>
      <c r="F4054" t="s">
        <v>15456</v>
      </c>
      <c r="H4054">
        <v>56.516980199999999</v>
      </c>
      <c r="I4054">
        <v>-105.06547999999999</v>
      </c>
      <c r="J4054" s="1" t="str">
        <f t="shared" si="638"/>
        <v>NGR lake sediment grab sample</v>
      </c>
      <c r="K4054" s="1" t="str">
        <f t="shared" si="639"/>
        <v>&lt;177 micron (NGR)</v>
      </c>
      <c r="L4054">
        <v>211</v>
      </c>
      <c r="M4054" t="s">
        <v>49</v>
      </c>
      <c r="N4054">
        <v>4053</v>
      </c>
      <c r="O4054">
        <v>14</v>
      </c>
    </row>
    <row r="4055" spans="1:15" x14ac:dyDescent="0.3">
      <c r="A4055" t="s">
        <v>15457</v>
      </c>
      <c r="B4055" t="s">
        <v>15458</v>
      </c>
      <c r="C4055" s="1" t="str">
        <f t="shared" si="636"/>
        <v>21:0161</v>
      </c>
      <c r="D4055" s="1" t="str">
        <f t="shared" si="637"/>
        <v>21:0087</v>
      </c>
      <c r="E4055" t="s">
        <v>15459</v>
      </c>
      <c r="F4055" t="s">
        <v>15460</v>
      </c>
      <c r="H4055">
        <v>56.539445999999998</v>
      </c>
      <c r="I4055">
        <v>-105.05576309999999</v>
      </c>
      <c r="J4055" s="1" t="str">
        <f t="shared" si="638"/>
        <v>NGR lake sediment grab sample</v>
      </c>
      <c r="K4055" s="1" t="str">
        <f t="shared" si="639"/>
        <v>&lt;177 micron (NGR)</v>
      </c>
      <c r="L4055">
        <v>211</v>
      </c>
      <c r="M4055" t="s">
        <v>54</v>
      </c>
      <c r="N4055">
        <v>4054</v>
      </c>
      <c r="O4055">
        <v>35</v>
      </c>
    </row>
    <row r="4056" spans="1:15" x14ac:dyDescent="0.3">
      <c r="A4056" t="s">
        <v>15461</v>
      </c>
      <c r="B4056" t="s">
        <v>15462</v>
      </c>
      <c r="C4056" s="1" t="str">
        <f t="shared" si="636"/>
        <v>21:0161</v>
      </c>
      <c r="D4056" s="1" t="str">
        <f t="shared" si="637"/>
        <v>21:0087</v>
      </c>
      <c r="E4056" t="s">
        <v>15463</v>
      </c>
      <c r="F4056" t="s">
        <v>15464</v>
      </c>
      <c r="H4056">
        <v>56.542152000000002</v>
      </c>
      <c r="I4056">
        <v>-105.0216161</v>
      </c>
      <c r="J4056" s="1" t="str">
        <f t="shared" si="638"/>
        <v>NGR lake sediment grab sample</v>
      </c>
      <c r="K4056" s="1" t="str">
        <f t="shared" si="639"/>
        <v>&lt;177 micron (NGR)</v>
      </c>
      <c r="L4056">
        <v>211</v>
      </c>
      <c r="M4056" t="s">
        <v>59</v>
      </c>
      <c r="N4056">
        <v>4055</v>
      </c>
      <c r="O4056">
        <v>52</v>
      </c>
    </row>
    <row r="4057" spans="1:15" x14ac:dyDescent="0.3">
      <c r="A4057" t="s">
        <v>15465</v>
      </c>
      <c r="B4057" t="s">
        <v>15466</v>
      </c>
      <c r="C4057" s="1" t="str">
        <f t="shared" si="636"/>
        <v>21:0161</v>
      </c>
      <c r="D4057" s="1" t="str">
        <f>HYPERLINK("http://geochem.nrcan.gc.ca/cdogs/content/svy/svy_e.htm", "")</f>
        <v/>
      </c>
      <c r="G4057" s="1" t="str">
        <f>HYPERLINK("http://geochem.nrcan.gc.ca/cdogs/content/cr_/cr_00002_e.htm", "2")</f>
        <v>2</v>
      </c>
      <c r="J4057" t="s">
        <v>22</v>
      </c>
      <c r="K4057" t="s">
        <v>23</v>
      </c>
      <c r="L4057">
        <v>211</v>
      </c>
      <c r="M4057" t="s">
        <v>24</v>
      </c>
      <c r="N4057">
        <v>4056</v>
      </c>
      <c r="O4057">
        <v>14</v>
      </c>
    </row>
    <row r="4058" spans="1:15" x14ac:dyDescent="0.3">
      <c r="A4058" t="s">
        <v>15467</v>
      </c>
      <c r="B4058" t="s">
        <v>15468</v>
      </c>
      <c r="C4058" s="1" t="str">
        <f t="shared" si="636"/>
        <v>21:0161</v>
      </c>
      <c r="D4058" s="1" t="str">
        <f t="shared" ref="D4058:D4070" si="640">HYPERLINK("http://geochem.nrcan.gc.ca/cdogs/content/svy/svy210087_e.htm", "21:0087")</f>
        <v>21:0087</v>
      </c>
      <c r="E4058" t="s">
        <v>15469</v>
      </c>
      <c r="F4058" t="s">
        <v>15470</v>
      </c>
      <c r="H4058">
        <v>56.565512699999999</v>
      </c>
      <c r="I4058">
        <v>-105.01023960000001</v>
      </c>
      <c r="J4058" s="1" t="str">
        <f t="shared" ref="J4058:J4070" si="641">HYPERLINK("http://geochem.nrcan.gc.ca/cdogs/content/kwd/kwd020027_e.htm", "NGR lake sediment grab sample")</f>
        <v>NGR lake sediment grab sample</v>
      </c>
      <c r="K4058" s="1" t="str">
        <f t="shared" ref="K4058:K4070" si="642">HYPERLINK("http://geochem.nrcan.gc.ca/cdogs/content/kwd/kwd080006_e.htm", "&lt;177 micron (NGR)")</f>
        <v>&lt;177 micron (NGR)</v>
      </c>
      <c r="L4058">
        <v>211</v>
      </c>
      <c r="M4058" t="s">
        <v>105</v>
      </c>
      <c r="N4058">
        <v>4057</v>
      </c>
      <c r="O4058">
        <v>29.5</v>
      </c>
    </row>
    <row r="4059" spans="1:15" x14ac:dyDescent="0.3">
      <c r="A4059" t="s">
        <v>15471</v>
      </c>
      <c r="B4059" t="s">
        <v>15472</v>
      </c>
      <c r="C4059" s="1" t="str">
        <f t="shared" si="636"/>
        <v>21:0161</v>
      </c>
      <c r="D4059" s="1" t="str">
        <f t="shared" si="640"/>
        <v>21:0087</v>
      </c>
      <c r="E4059" t="s">
        <v>15473</v>
      </c>
      <c r="F4059" t="s">
        <v>15474</v>
      </c>
      <c r="H4059">
        <v>56.612231000000001</v>
      </c>
      <c r="I4059">
        <v>-104.9955914</v>
      </c>
      <c r="J4059" s="1" t="str">
        <f t="shared" si="641"/>
        <v>NGR lake sediment grab sample</v>
      </c>
      <c r="K4059" s="1" t="str">
        <f t="shared" si="642"/>
        <v>&lt;177 micron (NGR)</v>
      </c>
      <c r="L4059">
        <v>211</v>
      </c>
      <c r="M4059" t="s">
        <v>110</v>
      </c>
      <c r="N4059">
        <v>4058</v>
      </c>
      <c r="O4059">
        <v>40.5</v>
      </c>
    </row>
    <row r="4060" spans="1:15" x14ac:dyDescent="0.3">
      <c r="A4060" t="s">
        <v>15475</v>
      </c>
      <c r="B4060" t="s">
        <v>15476</v>
      </c>
      <c r="C4060" s="1" t="str">
        <f t="shared" si="636"/>
        <v>21:0161</v>
      </c>
      <c r="D4060" s="1" t="str">
        <f t="shared" si="640"/>
        <v>21:0087</v>
      </c>
      <c r="E4060" t="s">
        <v>15477</v>
      </c>
      <c r="F4060" t="s">
        <v>15478</v>
      </c>
      <c r="H4060">
        <v>56.623004899999998</v>
      </c>
      <c r="I4060">
        <v>-104.9581068</v>
      </c>
      <c r="J4060" s="1" t="str">
        <f t="shared" si="641"/>
        <v>NGR lake sediment grab sample</v>
      </c>
      <c r="K4060" s="1" t="str">
        <f t="shared" si="642"/>
        <v>&lt;177 micron (NGR)</v>
      </c>
      <c r="L4060">
        <v>211</v>
      </c>
      <c r="M4060" t="s">
        <v>115</v>
      </c>
      <c r="N4060">
        <v>4059</v>
      </c>
      <c r="O4060">
        <v>26</v>
      </c>
    </row>
    <row r="4061" spans="1:15" x14ac:dyDescent="0.3">
      <c r="A4061" t="s">
        <v>15479</v>
      </c>
      <c r="B4061" t="s">
        <v>15480</v>
      </c>
      <c r="C4061" s="1" t="str">
        <f t="shared" si="636"/>
        <v>21:0161</v>
      </c>
      <c r="D4061" s="1" t="str">
        <f t="shared" si="640"/>
        <v>21:0087</v>
      </c>
      <c r="E4061" t="s">
        <v>15481</v>
      </c>
      <c r="F4061" t="s">
        <v>15482</v>
      </c>
      <c r="H4061">
        <v>56.646360700000002</v>
      </c>
      <c r="I4061">
        <v>-104.9499289</v>
      </c>
      <c r="J4061" s="1" t="str">
        <f t="shared" si="641"/>
        <v>NGR lake sediment grab sample</v>
      </c>
      <c r="K4061" s="1" t="str">
        <f t="shared" si="642"/>
        <v>&lt;177 micron (NGR)</v>
      </c>
      <c r="L4061">
        <v>211</v>
      </c>
      <c r="M4061" t="s">
        <v>176</v>
      </c>
      <c r="N4061">
        <v>4060</v>
      </c>
      <c r="O4061">
        <v>45</v>
      </c>
    </row>
    <row r="4062" spans="1:15" x14ac:dyDescent="0.3">
      <c r="A4062" t="s">
        <v>15483</v>
      </c>
      <c r="B4062" t="s">
        <v>15484</v>
      </c>
      <c r="C4062" s="1" t="str">
        <f t="shared" si="636"/>
        <v>21:0161</v>
      </c>
      <c r="D4062" s="1" t="str">
        <f t="shared" si="640"/>
        <v>21:0087</v>
      </c>
      <c r="E4062" t="s">
        <v>15485</v>
      </c>
      <c r="F4062" t="s">
        <v>15486</v>
      </c>
      <c r="H4062">
        <v>56.665227299999998</v>
      </c>
      <c r="I4062">
        <v>-104.9499052</v>
      </c>
      <c r="J4062" s="1" t="str">
        <f t="shared" si="641"/>
        <v>NGR lake sediment grab sample</v>
      </c>
      <c r="K4062" s="1" t="str">
        <f t="shared" si="642"/>
        <v>&lt;177 micron (NGR)</v>
      </c>
      <c r="L4062">
        <v>211</v>
      </c>
      <c r="M4062" t="s">
        <v>183</v>
      </c>
      <c r="N4062">
        <v>4061</v>
      </c>
      <c r="O4062">
        <v>38</v>
      </c>
    </row>
    <row r="4063" spans="1:15" x14ac:dyDescent="0.3">
      <c r="A4063" t="s">
        <v>15487</v>
      </c>
      <c r="B4063" t="s">
        <v>15488</v>
      </c>
      <c r="C4063" s="1" t="str">
        <f t="shared" si="636"/>
        <v>21:0161</v>
      </c>
      <c r="D4063" s="1" t="str">
        <f t="shared" si="640"/>
        <v>21:0087</v>
      </c>
      <c r="E4063" t="s">
        <v>15489</v>
      </c>
      <c r="F4063" t="s">
        <v>15490</v>
      </c>
      <c r="H4063">
        <v>56.676867700000003</v>
      </c>
      <c r="I4063">
        <v>-104.8895041</v>
      </c>
      <c r="J4063" s="1" t="str">
        <f t="shared" si="641"/>
        <v>NGR lake sediment grab sample</v>
      </c>
      <c r="K4063" s="1" t="str">
        <f t="shared" si="642"/>
        <v>&lt;177 micron (NGR)</v>
      </c>
      <c r="L4063">
        <v>211</v>
      </c>
      <c r="M4063" t="s">
        <v>120</v>
      </c>
      <c r="N4063">
        <v>4062</v>
      </c>
      <c r="O4063">
        <v>18.5</v>
      </c>
    </row>
    <row r="4064" spans="1:15" x14ac:dyDescent="0.3">
      <c r="A4064" t="s">
        <v>15491</v>
      </c>
      <c r="B4064" t="s">
        <v>15492</v>
      </c>
      <c r="C4064" s="1" t="str">
        <f t="shared" si="636"/>
        <v>21:0161</v>
      </c>
      <c r="D4064" s="1" t="str">
        <f t="shared" si="640"/>
        <v>21:0087</v>
      </c>
      <c r="E4064" t="s">
        <v>15493</v>
      </c>
      <c r="F4064" t="s">
        <v>15494</v>
      </c>
      <c r="H4064">
        <v>56.705597900000001</v>
      </c>
      <c r="I4064">
        <v>-104.86982140000001</v>
      </c>
      <c r="J4064" s="1" t="str">
        <f t="shared" si="641"/>
        <v>NGR lake sediment grab sample</v>
      </c>
      <c r="K4064" s="1" t="str">
        <f t="shared" si="642"/>
        <v>&lt;177 micron (NGR)</v>
      </c>
      <c r="L4064">
        <v>211</v>
      </c>
      <c r="M4064" t="s">
        <v>188</v>
      </c>
      <c r="N4064">
        <v>4063</v>
      </c>
      <c r="O4064">
        <v>28.5</v>
      </c>
    </row>
    <row r="4065" spans="1:15" x14ac:dyDescent="0.3">
      <c r="A4065" t="s">
        <v>15495</v>
      </c>
      <c r="B4065" t="s">
        <v>15496</v>
      </c>
      <c r="C4065" s="1" t="str">
        <f t="shared" si="636"/>
        <v>21:0161</v>
      </c>
      <c r="D4065" s="1" t="str">
        <f t="shared" si="640"/>
        <v>21:0087</v>
      </c>
      <c r="E4065" t="s">
        <v>15497</v>
      </c>
      <c r="F4065" t="s">
        <v>15498</v>
      </c>
      <c r="H4065">
        <v>56.728964599999998</v>
      </c>
      <c r="I4065">
        <v>-104.8779131</v>
      </c>
      <c r="J4065" s="1" t="str">
        <f t="shared" si="641"/>
        <v>NGR lake sediment grab sample</v>
      </c>
      <c r="K4065" s="1" t="str">
        <f t="shared" si="642"/>
        <v>&lt;177 micron (NGR)</v>
      </c>
      <c r="L4065">
        <v>211</v>
      </c>
      <c r="M4065" t="s">
        <v>193</v>
      </c>
      <c r="N4065">
        <v>4064</v>
      </c>
      <c r="O4065">
        <v>18.5</v>
      </c>
    </row>
    <row r="4066" spans="1:15" x14ac:dyDescent="0.3">
      <c r="A4066" t="s">
        <v>15499</v>
      </c>
      <c r="B4066" t="s">
        <v>15500</v>
      </c>
      <c r="C4066" s="1" t="str">
        <f t="shared" si="636"/>
        <v>21:0161</v>
      </c>
      <c r="D4066" s="1" t="str">
        <f t="shared" si="640"/>
        <v>21:0087</v>
      </c>
      <c r="E4066" t="s">
        <v>15489</v>
      </c>
      <c r="F4066" t="s">
        <v>15501</v>
      </c>
      <c r="H4066">
        <v>56.676867700000003</v>
      </c>
      <c r="I4066">
        <v>-104.8895041</v>
      </c>
      <c r="J4066" s="1" t="str">
        <f t="shared" si="641"/>
        <v>NGR lake sediment grab sample</v>
      </c>
      <c r="K4066" s="1" t="str">
        <f t="shared" si="642"/>
        <v>&lt;177 micron (NGR)</v>
      </c>
      <c r="L4066">
        <v>211</v>
      </c>
      <c r="M4066" t="s">
        <v>197</v>
      </c>
      <c r="N4066">
        <v>4065</v>
      </c>
      <c r="O4066">
        <v>50</v>
      </c>
    </row>
    <row r="4067" spans="1:15" x14ac:dyDescent="0.3">
      <c r="A4067" t="s">
        <v>15502</v>
      </c>
      <c r="B4067" t="s">
        <v>15503</v>
      </c>
      <c r="C4067" s="1" t="str">
        <f t="shared" si="636"/>
        <v>21:0161</v>
      </c>
      <c r="D4067" s="1" t="str">
        <f t="shared" si="640"/>
        <v>21:0087</v>
      </c>
      <c r="E4067" t="s">
        <v>15504</v>
      </c>
      <c r="F4067" t="s">
        <v>15505</v>
      </c>
      <c r="H4067">
        <v>56.737001399999997</v>
      </c>
      <c r="I4067">
        <v>-104.8353856</v>
      </c>
      <c r="J4067" s="1" t="str">
        <f t="shared" si="641"/>
        <v>NGR lake sediment grab sample</v>
      </c>
      <c r="K4067" s="1" t="str">
        <f t="shared" si="642"/>
        <v>&lt;177 micron (NGR)</v>
      </c>
      <c r="L4067">
        <v>212</v>
      </c>
      <c r="M4067" t="s">
        <v>19</v>
      </c>
      <c r="N4067">
        <v>4066</v>
      </c>
      <c r="O4067">
        <v>8.5</v>
      </c>
    </row>
    <row r="4068" spans="1:15" x14ac:dyDescent="0.3">
      <c r="A4068" t="s">
        <v>15506</v>
      </c>
      <c r="B4068" t="s">
        <v>15507</v>
      </c>
      <c r="C4068" s="1" t="str">
        <f t="shared" si="636"/>
        <v>21:0161</v>
      </c>
      <c r="D4068" s="1" t="str">
        <f t="shared" si="640"/>
        <v>21:0087</v>
      </c>
      <c r="E4068" t="s">
        <v>15508</v>
      </c>
      <c r="F4068" t="s">
        <v>15509</v>
      </c>
      <c r="H4068">
        <v>56.7728994</v>
      </c>
      <c r="I4068">
        <v>-104.8090495</v>
      </c>
      <c r="J4068" s="1" t="str">
        <f t="shared" si="641"/>
        <v>NGR lake sediment grab sample</v>
      </c>
      <c r="K4068" s="1" t="str">
        <f t="shared" si="642"/>
        <v>&lt;177 micron (NGR)</v>
      </c>
      <c r="L4068">
        <v>212</v>
      </c>
      <c r="M4068" t="s">
        <v>68</v>
      </c>
      <c r="N4068">
        <v>4067</v>
      </c>
      <c r="O4068">
        <v>24.5</v>
      </c>
    </row>
    <row r="4069" spans="1:15" x14ac:dyDescent="0.3">
      <c r="A4069" t="s">
        <v>15510</v>
      </c>
      <c r="B4069" t="s">
        <v>15511</v>
      </c>
      <c r="C4069" s="1" t="str">
        <f t="shared" si="636"/>
        <v>21:0161</v>
      </c>
      <c r="D4069" s="1" t="str">
        <f t="shared" si="640"/>
        <v>21:0087</v>
      </c>
      <c r="E4069" t="s">
        <v>15508</v>
      </c>
      <c r="F4069" t="s">
        <v>15512</v>
      </c>
      <c r="H4069">
        <v>56.7728994</v>
      </c>
      <c r="I4069">
        <v>-104.8090495</v>
      </c>
      <c r="J4069" s="1" t="str">
        <f t="shared" si="641"/>
        <v>NGR lake sediment grab sample</v>
      </c>
      <c r="K4069" s="1" t="str">
        <f t="shared" si="642"/>
        <v>&lt;177 micron (NGR)</v>
      </c>
      <c r="L4069">
        <v>212</v>
      </c>
      <c r="M4069" t="s">
        <v>72</v>
      </c>
      <c r="N4069">
        <v>4068</v>
      </c>
      <c r="O4069">
        <v>20</v>
      </c>
    </row>
    <row r="4070" spans="1:15" x14ac:dyDescent="0.3">
      <c r="A4070" t="s">
        <v>15513</v>
      </c>
      <c r="B4070" t="s">
        <v>15514</v>
      </c>
      <c r="C4070" s="1" t="str">
        <f t="shared" si="636"/>
        <v>21:0161</v>
      </c>
      <c r="D4070" s="1" t="str">
        <f t="shared" si="640"/>
        <v>21:0087</v>
      </c>
      <c r="E4070" t="s">
        <v>15515</v>
      </c>
      <c r="F4070" t="s">
        <v>15516</v>
      </c>
      <c r="H4070">
        <v>56.794442599999996</v>
      </c>
      <c r="I4070">
        <v>-104.79748069999999</v>
      </c>
      <c r="J4070" s="1" t="str">
        <f t="shared" si="641"/>
        <v>NGR lake sediment grab sample</v>
      </c>
      <c r="K4070" s="1" t="str">
        <f t="shared" si="642"/>
        <v>&lt;177 micron (NGR)</v>
      </c>
      <c r="L4070">
        <v>212</v>
      </c>
      <c r="M4070" t="s">
        <v>29</v>
      </c>
      <c r="N4070">
        <v>4069</v>
      </c>
      <c r="O4070">
        <v>70.5</v>
      </c>
    </row>
    <row r="4071" spans="1:15" x14ac:dyDescent="0.3">
      <c r="A4071" t="s">
        <v>15517</v>
      </c>
      <c r="B4071" t="s">
        <v>15518</v>
      </c>
      <c r="C4071" s="1" t="str">
        <f t="shared" si="636"/>
        <v>21:0161</v>
      </c>
      <c r="D4071" s="1" t="str">
        <f>HYPERLINK("http://geochem.nrcan.gc.ca/cdogs/content/svy/svy_e.htm", "")</f>
        <v/>
      </c>
      <c r="G4071" s="1" t="str">
        <f>HYPERLINK("http://geochem.nrcan.gc.ca/cdogs/content/cr_/cr_00002_e.htm", "2")</f>
        <v>2</v>
      </c>
      <c r="J4071" t="s">
        <v>22</v>
      </c>
      <c r="K4071" t="s">
        <v>23</v>
      </c>
      <c r="L4071">
        <v>212</v>
      </c>
      <c r="M4071" t="s">
        <v>24</v>
      </c>
      <c r="N4071">
        <v>4070</v>
      </c>
      <c r="O4071">
        <v>14.5</v>
      </c>
    </row>
    <row r="4072" spans="1:15" x14ac:dyDescent="0.3">
      <c r="A4072" t="s">
        <v>15519</v>
      </c>
      <c r="B4072" t="s">
        <v>15520</v>
      </c>
      <c r="C4072" s="1" t="str">
        <f t="shared" si="636"/>
        <v>21:0161</v>
      </c>
      <c r="D4072" s="1" t="str">
        <f t="shared" ref="D4072:D4091" si="643">HYPERLINK("http://geochem.nrcan.gc.ca/cdogs/content/svy/svy210087_e.htm", "21:0087")</f>
        <v>21:0087</v>
      </c>
      <c r="E4072" t="s">
        <v>15521</v>
      </c>
      <c r="F4072" t="s">
        <v>15522</v>
      </c>
      <c r="H4072">
        <v>56.800679700000003</v>
      </c>
      <c r="I4072">
        <v>-104.76797259999999</v>
      </c>
      <c r="J4072" s="1" t="str">
        <f t="shared" ref="J4072:J4091" si="644">HYPERLINK("http://geochem.nrcan.gc.ca/cdogs/content/kwd/kwd020027_e.htm", "NGR lake sediment grab sample")</f>
        <v>NGR lake sediment grab sample</v>
      </c>
      <c r="K4072" s="1" t="str">
        <f t="shared" ref="K4072:K4091" si="645">HYPERLINK("http://geochem.nrcan.gc.ca/cdogs/content/kwd/kwd080006_e.htm", "&lt;177 micron (NGR)")</f>
        <v>&lt;177 micron (NGR)</v>
      </c>
      <c r="L4072">
        <v>212</v>
      </c>
      <c r="M4072" t="s">
        <v>34</v>
      </c>
      <c r="N4072">
        <v>4071</v>
      </c>
      <c r="O4072">
        <v>34</v>
      </c>
    </row>
    <row r="4073" spans="1:15" x14ac:dyDescent="0.3">
      <c r="A4073" t="s">
        <v>15523</v>
      </c>
      <c r="B4073" t="s">
        <v>15524</v>
      </c>
      <c r="C4073" s="1" t="str">
        <f t="shared" si="636"/>
        <v>21:0161</v>
      </c>
      <c r="D4073" s="1" t="str">
        <f t="shared" si="643"/>
        <v>21:0087</v>
      </c>
      <c r="E4073" t="s">
        <v>15525</v>
      </c>
      <c r="F4073" t="s">
        <v>15526</v>
      </c>
      <c r="H4073">
        <v>56.827593200000003</v>
      </c>
      <c r="I4073">
        <v>-104.74814379999999</v>
      </c>
      <c r="J4073" s="1" t="str">
        <f t="shared" si="644"/>
        <v>NGR lake sediment grab sample</v>
      </c>
      <c r="K4073" s="1" t="str">
        <f t="shared" si="645"/>
        <v>&lt;177 micron (NGR)</v>
      </c>
      <c r="L4073">
        <v>212</v>
      </c>
      <c r="M4073" t="s">
        <v>39</v>
      </c>
      <c r="N4073">
        <v>4072</v>
      </c>
      <c r="O4073">
        <v>27</v>
      </c>
    </row>
    <row r="4074" spans="1:15" x14ac:dyDescent="0.3">
      <c r="A4074" t="s">
        <v>15527</v>
      </c>
      <c r="B4074" t="s">
        <v>15528</v>
      </c>
      <c r="C4074" s="1" t="str">
        <f t="shared" si="636"/>
        <v>21:0161</v>
      </c>
      <c r="D4074" s="1" t="str">
        <f t="shared" si="643"/>
        <v>21:0087</v>
      </c>
      <c r="E4074" t="s">
        <v>15529</v>
      </c>
      <c r="F4074" t="s">
        <v>15530</v>
      </c>
      <c r="H4074">
        <v>56.849167399999999</v>
      </c>
      <c r="I4074">
        <v>-104.7545585</v>
      </c>
      <c r="J4074" s="1" t="str">
        <f t="shared" si="644"/>
        <v>NGR lake sediment grab sample</v>
      </c>
      <c r="K4074" s="1" t="str">
        <f t="shared" si="645"/>
        <v>&lt;177 micron (NGR)</v>
      </c>
      <c r="L4074">
        <v>212</v>
      </c>
      <c r="M4074" t="s">
        <v>44</v>
      </c>
      <c r="N4074">
        <v>4073</v>
      </c>
      <c r="O4074">
        <v>58</v>
      </c>
    </row>
    <row r="4075" spans="1:15" x14ac:dyDescent="0.3">
      <c r="A4075" t="s">
        <v>15531</v>
      </c>
      <c r="B4075" t="s">
        <v>15532</v>
      </c>
      <c r="C4075" s="1" t="str">
        <f t="shared" si="636"/>
        <v>21:0161</v>
      </c>
      <c r="D4075" s="1" t="str">
        <f t="shared" si="643"/>
        <v>21:0087</v>
      </c>
      <c r="E4075" t="s">
        <v>15533</v>
      </c>
      <c r="F4075" t="s">
        <v>15534</v>
      </c>
      <c r="H4075">
        <v>56.867050900000002</v>
      </c>
      <c r="I4075">
        <v>-104.715073</v>
      </c>
      <c r="J4075" s="1" t="str">
        <f t="shared" si="644"/>
        <v>NGR lake sediment grab sample</v>
      </c>
      <c r="K4075" s="1" t="str">
        <f t="shared" si="645"/>
        <v>&lt;177 micron (NGR)</v>
      </c>
      <c r="L4075">
        <v>212</v>
      </c>
      <c r="M4075" t="s">
        <v>49</v>
      </c>
      <c r="N4075">
        <v>4074</v>
      </c>
      <c r="O4075">
        <v>15.5</v>
      </c>
    </row>
    <row r="4076" spans="1:15" x14ac:dyDescent="0.3">
      <c r="A4076" t="s">
        <v>15535</v>
      </c>
      <c r="B4076" t="s">
        <v>15536</v>
      </c>
      <c r="C4076" s="1" t="str">
        <f t="shared" si="636"/>
        <v>21:0161</v>
      </c>
      <c r="D4076" s="1" t="str">
        <f t="shared" si="643"/>
        <v>21:0087</v>
      </c>
      <c r="E4076" t="s">
        <v>15537</v>
      </c>
      <c r="F4076" t="s">
        <v>15538</v>
      </c>
      <c r="H4076">
        <v>56.889513800000003</v>
      </c>
      <c r="I4076">
        <v>-104.7165443</v>
      </c>
      <c r="J4076" s="1" t="str">
        <f t="shared" si="644"/>
        <v>NGR lake sediment grab sample</v>
      </c>
      <c r="K4076" s="1" t="str">
        <f t="shared" si="645"/>
        <v>&lt;177 micron (NGR)</v>
      </c>
      <c r="L4076">
        <v>212</v>
      </c>
      <c r="M4076" t="s">
        <v>54</v>
      </c>
      <c r="N4076">
        <v>4075</v>
      </c>
      <c r="O4076">
        <v>31.5</v>
      </c>
    </row>
    <row r="4077" spans="1:15" x14ac:dyDescent="0.3">
      <c r="A4077" t="s">
        <v>15539</v>
      </c>
      <c r="B4077" t="s">
        <v>15540</v>
      </c>
      <c r="C4077" s="1" t="str">
        <f t="shared" si="636"/>
        <v>21:0161</v>
      </c>
      <c r="D4077" s="1" t="str">
        <f t="shared" si="643"/>
        <v>21:0087</v>
      </c>
      <c r="E4077" t="s">
        <v>15541</v>
      </c>
      <c r="F4077" t="s">
        <v>15542</v>
      </c>
      <c r="H4077">
        <v>56.918218899999999</v>
      </c>
      <c r="I4077">
        <v>-104.6982587</v>
      </c>
      <c r="J4077" s="1" t="str">
        <f t="shared" si="644"/>
        <v>NGR lake sediment grab sample</v>
      </c>
      <c r="K4077" s="1" t="str">
        <f t="shared" si="645"/>
        <v>&lt;177 micron (NGR)</v>
      </c>
      <c r="L4077">
        <v>212</v>
      </c>
      <c r="M4077" t="s">
        <v>59</v>
      </c>
      <c r="N4077">
        <v>4076</v>
      </c>
      <c r="O4077">
        <v>65.5</v>
      </c>
    </row>
    <row r="4078" spans="1:15" x14ac:dyDescent="0.3">
      <c r="A4078" t="s">
        <v>15543</v>
      </c>
      <c r="B4078" t="s">
        <v>15544</v>
      </c>
      <c r="C4078" s="1" t="str">
        <f t="shared" si="636"/>
        <v>21:0161</v>
      </c>
      <c r="D4078" s="1" t="str">
        <f t="shared" si="643"/>
        <v>21:0087</v>
      </c>
      <c r="E4078" t="s">
        <v>15545</v>
      </c>
      <c r="F4078" t="s">
        <v>15546</v>
      </c>
      <c r="H4078">
        <v>56.921701599999999</v>
      </c>
      <c r="I4078">
        <v>-104.6555183</v>
      </c>
      <c r="J4078" s="1" t="str">
        <f t="shared" si="644"/>
        <v>NGR lake sediment grab sample</v>
      </c>
      <c r="K4078" s="1" t="str">
        <f t="shared" si="645"/>
        <v>&lt;177 micron (NGR)</v>
      </c>
      <c r="L4078">
        <v>212</v>
      </c>
      <c r="M4078" t="s">
        <v>120</v>
      </c>
      <c r="N4078">
        <v>4077</v>
      </c>
      <c r="O4078">
        <v>4</v>
      </c>
    </row>
    <row r="4079" spans="1:15" x14ac:dyDescent="0.3">
      <c r="A4079" t="s">
        <v>15547</v>
      </c>
      <c r="B4079" t="s">
        <v>15548</v>
      </c>
      <c r="C4079" s="1" t="str">
        <f t="shared" si="636"/>
        <v>21:0161</v>
      </c>
      <c r="D4079" s="1" t="str">
        <f t="shared" si="643"/>
        <v>21:0087</v>
      </c>
      <c r="E4079" t="s">
        <v>15549</v>
      </c>
      <c r="F4079" t="s">
        <v>15550</v>
      </c>
      <c r="H4079">
        <v>56.945915599999999</v>
      </c>
      <c r="I4079">
        <v>-104.64050159999999</v>
      </c>
      <c r="J4079" s="1" t="str">
        <f t="shared" si="644"/>
        <v>NGR lake sediment grab sample</v>
      </c>
      <c r="K4079" s="1" t="str">
        <f t="shared" si="645"/>
        <v>&lt;177 micron (NGR)</v>
      </c>
      <c r="L4079">
        <v>212</v>
      </c>
      <c r="M4079" t="s">
        <v>105</v>
      </c>
      <c r="N4079">
        <v>4078</v>
      </c>
      <c r="O4079">
        <v>43.5</v>
      </c>
    </row>
    <row r="4080" spans="1:15" x14ac:dyDescent="0.3">
      <c r="A4080" t="s">
        <v>15551</v>
      </c>
      <c r="B4080" t="s">
        <v>15552</v>
      </c>
      <c r="C4080" s="1" t="str">
        <f t="shared" si="636"/>
        <v>21:0161</v>
      </c>
      <c r="D4080" s="1" t="str">
        <f t="shared" si="643"/>
        <v>21:0087</v>
      </c>
      <c r="E4080" t="s">
        <v>15553</v>
      </c>
      <c r="F4080" t="s">
        <v>15554</v>
      </c>
      <c r="H4080">
        <v>56.985438199999997</v>
      </c>
      <c r="I4080">
        <v>-104.6384762</v>
      </c>
      <c r="J4080" s="1" t="str">
        <f t="shared" si="644"/>
        <v>NGR lake sediment grab sample</v>
      </c>
      <c r="K4080" s="1" t="str">
        <f t="shared" si="645"/>
        <v>&lt;177 micron (NGR)</v>
      </c>
      <c r="L4080">
        <v>212</v>
      </c>
      <c r="M4080" t="s">
        <v>110</v>
      </c>
      <c r="N4080">
        <v>4079</v>
      </c>
      <c r="O4080">
        <v>30</v>
      </c>
    </row>
    <row r="4081" spans="1:15" x14ac:dyDescent="0.3">
      <c r="A4081" t="s">
        <v>15555</v>
      </c>
      <c r="B4081" t="s">
        <v>15556</v>
      </c>
      <c r="C4081" s="1" t="str">
        <f t="shared" si="636"/>
        <v>21:0161</v>
      </c>
      <c r="D4081" s="1" t="str">
        <f t="shared" si="643"/>
        <v>21:0087</v>
      </c>
      <c r="E4081" t="s">
        <v>15557</v>
      </c>
      <c r="F4081" t="s">
        <v>15558</v>
      </c>
      <c r="H4081">
        <v>56.984359900000001</v>
      </c>
      <c r="I4081">
        <v>-104.5808937</v>
      </c>
      <c r="J4081" s="1" t="str">
        <f t="shared" si="644"/>
        <v>NGR lake sediment grab sample</v>
      </c>
      <c r="K4081" s="1" t="str">
        <f t="shared" si="645"/>
        <v>&lt;177 micron (NGR)</v>
      </c>
      <c r="L4081">
        <v>212</v>
      </c>
      <c r="M4081" t="s">
        <v>115</v>
      </c>
      <c r="N4081">
        <v>4080</v>
      </c>
      <c r="O4081">
        <v>27.5</v>
      </c>
    </row>
    <row r="4082" spans="1:15" x14ac:dyDescent="0.3">
      <c r="A4082" t="s">
        <v>15559</v>
      </c>
      <c r="B4082" t="s">
        <v>15560</v>
      </c>
      <c r="C4082" s="1" t="str">
        <f t="shared" si="636"/>
        <v>21:0161</v>
      </c>
      <c r="D4082" s="1" t="str">
        <f t="shared" si="643"/>
        <v>21:0087</v>
      </c>
      <c r="E4082" t="s">
        <v>15561</v>
      </c>
      <c r="F4082" t="s">
        <v>15562</v>
      </c>
      <c r="H4082">
        <v>56.984128599999998</v>
      </c>
      <c r="I4082">
        <v>-104.51672259999999</v>
      </c>
      <c r="J4082" s="1" t="str">
        <f t="shared" si="644"/>
        <v>NGR lake sediment grab sample</v>
      </c>
      <c r="K4082" s="1" t="str">
        <f t="shared" si="645"/>
        <v>&lt;177 micron (NGR)</v>
      </c>
      <c r="L4082">
        <v>212</v>
      </c>
      <c r="M4082" t="s">
        <v>176</v>
      </c>
      <c r="N4082">
        <v>4081</v>
      </c>
      <c r="O4082">
        <v>24.5</v>
      </c>
    </row>
    <row r="4083" spans="1:15" x14ac:dyDescent="0.3">
      <c r="A4083" t="s">
        <v>15563</v>
      </c>
      <c r="B4083" t="s">
        <v>15564</v>
      </c>
      <c r="C4083" s="1" t="str">
        <f t="shared" si="636"/>
        <v>21:0161</v>
      </c>
      <c r="D4083" s="1" t="str">
        <f t="shared" si="643"/>
        <v>21:0087</v>
      </c>
      <c r="E4083" t="s">
        <v>15565</v>
      </c>
      <c r="F4083" t="s">
        <v>15566</v>
      </c>
      <c r="H4083">
        <v>56.9946798</v>
      </c>
      <c r="I4083">
        <v>-104.46062379999999</v>
      </c>
      <c r="J4083" s="1" t="str">
        <f t="shared" si="644"/>
        <v>NGR lake sediment grab sample</v>
      </c>
      <c r="K4083" s="1" t="str">
        <f t="shared" si="645"/>
        <v>&lt;177 micron (NGR)</v>
      </c>
      <c r="L4083">
        <v>212</v>
      </c>
      <c r="M4083" t="s">
        <v>183</v>
      </c>
      <c r="N4083">
        <v>4082</v>
      </c>
      <c r="O4083">
        <v>20.5</v>
      </c>
    </row>
    <row r="4084" spans="1:15" x14ac:dyDescent="0.3">
      <c r="A4084" t="s">
        <v>15567</v>
      </c>
      <c r="B4084" t="s">
        <v>15568</v>
      </c>
      <c r="C4084" s="1" t="str">
        <f t="shared" si="636"/>
        <v>21:0161</v>
      </c>
      <c r="D4084" s="1" t="str">
        <f t="shared" si="643"/>
        <v>21:0087</v>
      </c>
      <c r="E4084" t="s">
        <v>15569</v>
      </c>
      <c r="F4084" t="s">
        <v>15570</v>
      </c>
      <c r="H4084">
        <v>56.987286300000001</v>
      </c>
      <c r="I4084">
        <v>-104.4146531</v>
      </c>
      <c r="J4084" s="1" t="str">
        <f t="shared" si="644"/>
        <v>NGR lake sediment grab sample</v>
      </c>
      <c r="K4084" s="1" t="str">
        <f t="shared" si="645"/>
        <v>&lt;177 micron (NGR)</v>
      </c>
      <c r="L4084">
        <v>212</v>
      </c>
      <c r="M4084" t="s">
        <v>188</v>
      </c>
      <c r="N4084">
        <v>4083</v>
      </c>
      <c r="O4084">
        <v>14.5</v>
      </c>
    </row>
    <row r="4085" spans="1:15" x14ac:dyDescent="0.3">
      <c r="A4085" t="s">
        <v>15571</v>
      </c>
      <c r="B4085" t="s">
        <v>15572</v>
      </c>
      <c r="C4085" s="1" t="str">
        <f t="shared" si="636"/>
        <v>21:0161</v>
      </c>
      <c r="D4085" s="1" t="str">
        <f t="shared" si="643"/>
        <v>21:0087</v>
      </c>
      <c r="E4085" t="s">
        <v>15573</v>
      </c>
      <c r="F4085" t="s">
        <v>15574</v>
      </c>
      <c r="H4085">
        <v>56.986113799999998</v>
      </c>
      <c r="I4085">
        <v>-104.3587208</v>
      </c>
      <c r="J4085" s="1" t="str">
        <f t="shared" si="644"/>
        <v>NGR lake sediment grab sample</v>
      </c>
      <c r="K4085" s="1" t="str">
        <f t="shared" si="645"/>
        <v>&lt;177 micron (NGR)</v>
      </c>
      <c r="L4085">
        <v>212</v>
      </c>
      <c r="M4085" t="s">
        <v>193</v>
      </c>
      <c r="N4085">
        <v>4084</v>
      </c>
      <c r="O4085">
        <v>29.5</v>
      </c>
    </row>
    <row r="4086" spans="1:15" x14ac:dyDescent="0.3">
      <c r="A4086" t="s">
        <v>15575</v>
      </c>
      <c r="B4086" t="s">
        <v>15576</v>
      </c>
      <c r="C4086" s="1" t="str">
        <f t="shared" si="636"/>
        <v>21:0161</v>
      </c>
      <c r="D4086" s="1" t="str">
        <f t="shared" si="643"/>
        <v>21:0087</v>
      </c>
      <c r="E4086" t="s">
        <v>15545</v>
      </c>
      <c r="F4086" t="s">
        <v>15577</v>
      </c>
      <c r="H4086">
        <v>56.921701599999999</v>
      </c>
      <c r="I4086">
        <v>-104.6555183</v>
      </c>
      <c r="J4086" s="1" t="str">
        <f t="shared" si="644"/>
        <v>NGR lake sediment grab sample</v>
      </c>
      <c r="K4086" s="1" t="str">
        <f t="shared" si="645"/>
        <v>&lt;177 micron (NGR)</v>
      </c>
      <c r="L4086">
        <v>212</v>
      </c>
      <c r="M4086" t="s">
        <v>197</v>
      </c>
      <c r="N4086">
        <v>4085</v>
      </c>
      <c r="O4086">
        <v>2.5</v>
      </c>
    </row>
    <row r="4087" spans="1:15" x14ac:dyDescent="0.3">
      <c r="A4087" t="s">
        <v>15578</v>
      </c>
      <c r="B4087" t="s">
        <v>15579</v>
      </c>
      <c r="C4087" s="1" t="str">
        <f t="shared" si="636"/>
        <v>21:0161</v>
      </c>
      <c r="D4087" s="1" t="str">
        <f t="shared" si="643"/>
        <v>21:0087</v>
      </c>
      <c r="E4087" t="s">
        <v>15580</v>
      </c>
      <c r="F4087" t="s">
        <v>15581</v>
      </c>
      <c r="H4087">
        <v>56.979489600000001</v>
      </c>
      <c r="I4087">
        <v>-104.2963129</v>
      </c>
      <c r="J4087" s="1" t="str">
        <f t="shared" si="644"/>
        <v>NGR lake sediment grab sample</v>
      </c>
      <c r="K4087" s="1" t="str">
        <f t="shared" si="645"/>
        <v>&lt;177 micron (NGR)</v>
      </c>
      <c r="L4087">
        <v>213</v>
      </c>
      <c r="M4087" t="s">
        <v>19</v>
      </c>
      <c r="N4087">
        <v>4086</v>
      </c>
      <c r="O4087">
        <v>43</v>
      </c>
    </row>
    <row r="4088" spans="1:15" x14ac:dyDescent="0.3">
      <c r="A4088" t="s">
        <v>15582</v>
      </c>
      <c r="B4088" t="s">
        <v>15583</v>
      </c>
      <c r="C4088" s="1" t="str">
        <f t="shared" si="636"/>
        <v>21:0161</v>
      </c>
      <c r="D4088" s="1" t="str">
        <f t="shared" si="643"/>
        <v>21:0087</v>
      </c>
      <c r="E4088" t="s">
        <v>15584</v>
      </c>
      <c r="F4088" t="s">
        <v>15585</v>
      </c>
      <c r="H4088">
        <v>56.980929000000003</v>
      </c>
      <c r="I4088">
        <v>-104.23540730000001</v>
      </c>
      <c r="J4088" s="1" t="str">
        <f t="shared" si="644"/>
        <v>NGR lake sediment grab sample</v>
      </c>
      <c r="K4088" s="1" t="str">
        <f t="shared" si="645"/>
        <v>&lt;177 micron (NGR)</v>
      </c>
      <c r="L4088">
        <v>213</v>
      </c>
      <c r="M4088" t="s">
        <v>68</v>
      </c>
      <c r="N4088">
        <v>4087</v>
      </c>
      <c r="O4088">
        <v>38</v>
      </c>
    </row>
    <row r="4089" spans="1:15" x14ac:dyDescent="0.3">
      <c r="A4089" t="s">
        <v>15586</v>
      </c>
      <c r="B4089" t="s">
        <v>15587</v>
      </c>
      <c r="C4089" s="1" t="str">
        <f t="shared" si="636"/>
        <v>21:0161</v>
      </c>
      <c r="D4089" s="1" t="str">
        <f t="shared" si="643"/>
        <v>21:0087</v>
      </c>
      <c r="E4089" t="s">
        <v>15584</v>
      </c>
      <c r="F4089" t="s">
        <v>15588</v>
      </c>
      <c r="H4089">
        <v>56.980929000000003</v>
      </c>
      <c r="I4089">
        <v>-104.23540730000001</v>
      </c>
      <c r="J4089" s="1" t="str">
        <f t="shared" si="644"/>
        <v>NGR lake sediment grab sample</v>
      </c>
      <c r="K4089" s="1" t="str">
        <f t="shared" si="645"/>
        <v>&lt;177 micron (NGR)</v>
      </c>
      <c r="L4089">
        <v>213</v>
      </c>
      <c r="M4089" t="s">
        <v>72</v>
      </c>
      <c r="N4089">
        <v>4088</v>
      </c>
      <c r="O4089">
        <v>37.5</v>
      </c>
    </row>
    <row r="4090" spans="1:15" x14ac:dyDescent="0.3">
      <c r="A4090" t="s">
        <v>15589</v>
      </c>
      <c r="B4090" t="s">
        <v>15590</v>
      </c>
      <c r="C4090" s="1" t="str">
        <f t="shared" si="636"/>
        <v>21:0161</v>
      </c>
      <c r="D4090" s="1" t="str">
        <f t="shared" si="643"/>
        <v>21:0087</v>
      </c>
      <c r="E4090" t="s">
        <v>15591</v>
      </c>
      <c r="F4090" t="s">
        <v>15592</v>
      </c>
      <c r="H4090">
        <v>56.981526799999997</v>
      </c>
      <c r="I4090">
        <v>-104.1876784</v>
      </c>
      <c r="J4090" s="1" t="str">
        <f t="shared" si="644"/>
        <v>NGR lake sediment grab sample</v>
      </c>
      <c r="K4090" s="1" t="str">
        <f t="shared" si="645"/>
        <v>&lt;177 micron (NGR)</v>
      </c>
      <c r="L4090">
        <v>213</v>
      </c>
      <c r="M4090" t="s">
        <v>29</v>
      </c>
      <c r="N4090">
        <v>4089</v>
      </c>
      <c r="O4090">
        <v>49</v>
      </c>
    </row>
    <row r="4091" spans="1:15" x14ac:dyDescent="0.3">
      <c r="A4091" t="s">
        <v>15593</v>
      </c>
      <c r="B4091" t="s">
        <v>15594</v>
      </c>
      <c r="C4091" s="1" t="str">
        <f t="shared" si="636"/>
        <v>21:0161</v>
      </c>
      <c r="D4091" s="1" t="str">
        <f t="shared" si="643"/>
        <v>21:0087</v>
      </c>
      <c r="E4091" t="s">
        <v>15595</v>
      </c>
      <c r="F4091" t="s">
        <v>15596</v>
      </c>
      <c r="H4091">
        <v>56.986631600000003</v>
      </c>
      <c r="I4091">
        <v>-104.1447809</v>
      </c>
      <c r="J4091" s="1" t="str">
        <f t="shared" si="644"/>
        <v>NGR lake sediment grab sample</v>
      </c>
      <c r="K4091" s="1" t="str">
        <f t="shared" si="645"/>
        <v>&lt;177 micron (NGR)</v>
      </c>
      <c r="L4091">
        <v>213</v>
      </c>
      <c r="M4091" t="s">
        <v>34</v>
      </c>
      <c r="N4091">
        <v>4090</v>
      </c>
      <c r="O4091">
        <v>20.5</v>
      </c>
    </row>
    <row r="4092" spans="1:15" x14ac:dyDescent="0.3">
      <c r="A4092" t="s">
        <v>15597</v>
      </c>
      <c r="B4092" t="s">
        <v>15598</v>
      </c>
      <c r="C4092" s="1" t="str">
        <f t="shared" si="636"/>
        <v>21:0161</v>
      </c>
      <c r="D4092" s="1" t="str">
        <f>HYPERLINK("http://geochem.nrcan.gc.ca/cdogs/content/svy/svy_e.htm", "")</f>
        <v/>
      </c>
      <c r="G4092" s="1" t="str">
        <f>HYPERLINK("http://geochem.nrcan.gc.ca/cdogs/content/cr_/cr_00002_e.htm", "2")</f>
        <v>2</v>
      </c>
      <c r="J4092" t="s">
        <v>22</v>
      </c>
      <c r="K4092" t="s">
        <v>23</v>
      </c>
      <c r="L4092">
        <v>213</v>
      </c>
      <c r="M4092" t="s">
        <v>24</v>
      </c>
      <c r="N4092">
        <v>4091</v>
      </c>
      <c r="O4092">
        <v>16</v>
      </c>
    </row>
    <row r="4093" spans="1:15" x14ac:dyDescent="0.3">
      <c r="A4093" t="s">
        <v>15599</v>
      </c>
      <c r="B4093" t="s">
        <v>15600</v>
      </c>
      <c r="C4093" s="1" t="str">
        <f t="shared" si="636"/>
        <v>21:0161</v>
      </c>
      <c r="D4093" s="1" t="str">
        <f t="shared" ref="D4093:D4109" si="646">HYPERLINK("http://geochem.nrcan.gc.ca/cdogs/content/svy/svy210087_e.htm", "21:0087")</f>
        <v>21:0087</v>
      </c>
      <c r="E4093" t="s">
        <v>15601</v>
      </c>
      <c r="F4093" t="s">
        <v>15602</v>
      </c>
      <c r="H4093">
        <v>56.984209200000002</v>
      </c>
      <c r="I4093">
        <v>-104.0576228</v>
      </c>
      <c r="J4093" s="1" t="str">
        <f t="shared" ref="J4093:J4109" si="647">HYPERLINK("http://geochem.nrcan.gc.ca/cdogs/content/kwd/kwd020027_e.htm", "NGR lake sediment grab sample")</f>
        <v>NGR lake sediment grab sample</v>
      </c>
      <c r="K4093" s="1" t="str">
        <f t="shared" ref="K4093:K4109" si="648">HYPERLINK("http://geochem.nrcan.gc.ca/cdogs/content/kwd/kwd080006_e.htm", "&lt;177 micron (NGR)")</f>
        <v>&lt;177 micron (NGR)</v>
      </c>
      <c r="L4093">
        <v>213</v>
      </c>
      <c r="M4093" t="s">
        <v>39</v>
      </c>
      <c r="N4093">
        <v>4092</v>
      </c>
      <c r="O4093">
        <v>43</v>
      </c>
    </row>
    <row r="4094" spans="1:15" x14ac:dyDescent="0.3">
      <c r="A4094" t="s">
        <v>15603</v>
      </c>
      <c r="B4094" t="s">
        <v>15604</v>
      </c>
      <c r="C4094" s="1" t="str">
        <f t="shared" si="636"/>
        <v>21:0161</v>
      </c>
      <c r="D4094" s="1" t="str">
        <f t="shared" si="646"/>
        <v>21:0087</v>
      </c>
      <c r="E4094" t="s">
        <v>15605</v>
      </c>
      <c r="F4094" t="s">
        <v>15606</v>
      </c>
      <c r="H4094">
        <v>56.994748800000004</v>
      </c>
      <c r="I4094">
        <v>-104.02608240000001</v>
      </c>
      <c r="J4094" s="1" t="str">
        <f t="shared" si="647"/>
        <v>NGR lake sediment grab sample</v>
      </c>
      <c r="K4094" s="1" t="str">
        <f t="shared" si="648"/>
        <v>&lt;177 micron (NGR)</v>
      </c>
      <c r="L4094">
        <v>213</v>
      </c>
      <c r="M4094" t="s">
        <v>44</v>
      </c>
      <c r="N4094">
        <v>4093</v>
      </c>
      <c r="O4094">
        <v>42.5</v>
      </c>
    </row>
    <row r="4095" spans="1:15" x14ac:dyDescent="0.3">
      <c r="A4095" t="s">
        <v>15607</v>
      </c>
      <c r="B4095" t="s">
        <v>15608</v>
      </c>
      <c r="C4095" s="1" t="str">
        <f t="shared" si="636"/>
        <v>21:0161</v>
      </c>
      <c r="D4095" s="1" t="str">
        <f t="shared" si="646"/>
        <v>21:0087</v>
      </c>
      <c r="E4095" t="s">
        <v>15609</v>
      </c>
      <c r="F4095" t="s">
        <v>15610</v>
      </c>
      <c r="H4095">
        <v>56.958933700000003</v>
      </c>
      <c r="I4095">
        <v>-104.04181610000001</v>
      </c>
      <c r="J4095" s="1" t="str">
        <f t="shared" si="647"/>
        <v>NGR lake sediment grab sample</v>
      </c>
      <c r="K4095" s="1" t="str">
        <f t="shared" si="648"/>
        <v>&lt;177 micron (NGR)</v>
      </c>
      <c r="L4095">
        <v>213</v>
      </c>
      <c r="M4095" t="s">
        <v>49</v>
      </c>
      <c r="N4095">
        <v>4094</v>
      </c>
      <c r="O4095">
        <v>44.5</v>
      </c>
    </row>
    <row r="4096" spans="1:15" x14ac:dyDescent="0.3">
      <c r="A4096" t="s">
        <v>15611</v>
      </c>
      <c r="B4096" t="s">
        <v>15612</v>
      </c>
      <c r="C4096" s="1" t="str">
        <f t="shared" si="636"/>
        <v>21:0161</v>
      </c>
      <c r="D4096" s="1" t="str">
        <f t="shared" si="646"/>
        <v>21:0087</v>
      </c>
      <c r="E4096" t="s">
        <v>15613</v>
      </c>
      <c r="F4096" t="s">
        <v>15614</v>
      </c>
      <c r="H4096">
        <v>56.920118500000001</v>
      </c>
      <c r="I4096">
        <v>-104.01816909999999</v>
      </c>
      <c r="J4096" s="1" t="str">
        <f t="shared" si="647"/>
        <v>NGR lake sediment grab sample</v>
      </c>
      <c r="K4096" s="1" t="str">
        <f t="shared" si="648"/>
        <v>&lt;177 micron (NGR)</v>
      </c>
      <c r="L4096">
        <v>213</v>
      </c>
      <c r="M4096" t="s">
        <v>54</v>
      </c>
      <c r="N4096">
        <v>4095</v>
      </c>
      <c r="O4096">
        <v>25</v>
      </c>
    </row>
    <row r="4097" spans="1:15" x14ac:dyDescent="0.3">
      <c r="A4097" t="s">
        <v>15615</v>
      </c>
      <c r="B4097" t="s">
        <v>15616</v>
      </c>
      <c r="C4097" s="1" t="str">
        <f t="shared" si="636"/>
        <v>21:0161</v>
      </c>
      <c r="D4097" s="1" t="str">
        <f t="shared" si="646"/>
        <v>21:0087</v>
      </c>
      <c r="E4097" t="s">
        <v>15617</v>
      </c>
      <c r="F4097" t="s">
        <v>15618</v>
      </c>
      <c r="H4097">
        <v>56.898625500000001</v>
      </c>
      <c r="I4097">
        <v>-104.0269416</v>
      </c>
      <c r="J4097" s="1" t="str">
        <f t="shared" si="647"/>
        <v>NGR lake sediment grab sample</v>
      </c>
      <c r="K4097" s="1" t="str">
        <f t="shared" si="648"/>
        <v>&lt;177 micron (NGR)</v>
      </c>
      <c r="L4097">
        <v>213</v>
      </c>
      <c r="M4097" t="s">
        <v>59</v>
      </c>
      <c r="N4097">
        <v>4096</v>
      </c>
      <c r="O4097">
        <v>5.5</v>
      </c>
    </row>
    <row r="4098" spans="1:15" x14ac:dyDescent="0.3">
      <c r="A4098" t="s">
        <v>15619</v>
      </c>
      <c r="B4098" t="s">
        <v>15620</v>
      </c>
      <c r="C4098" s="1" t="str">
        <f t="shared" ref="C4098:C4161" si="649">HYPERLINK("http://geochem.nrcan.gc.ca/cdogs/content/bdl/bdl210161_e.htm", "21:0161")</f>
        <v>21:0161</v>
      </c>
      <c r="D4098" s="1" t="str">
        <f t="shared" si="646"/>
        <v>21:0087</v>
      </c>
      <c r="E4098" t="s">
        <v>15621</v>
      </c>
      <c r="F4098" t="s">
        <v>15622</v>
      </c>
      <c r="H4098">
        <v>56.899835899999999</v>
      </c>
      <c r="I4098">
        <v>-104.06795630000001</v>
      </c>
      <c r="J4098" s="1" t="str">
        <f t="shared" si="647"/>
        <v>NGR lake sediment grab sample</v>
      </c>
      <c r="K4098" s="1" t="str">
        <f t="shared" si="648"/>
        <v>&lt;177 micron (NGR)</v>
      </c>
      <c r="L4098">
        <v>213</v>
      </c>
      <c r="M4098" t="s">
        <v>105</v>
      </c>
      <c r="N4098">
        <v>4097</v>
      </c>
      <c r="O4098">
        <v>32</v>
      </c>
    </row>
    <row r="4099" spans="1:15" x14ac:dyDescent="0.3">
      <c r="A4099" t="s">
        <v>15623</v>
      </c>
      <c r="B4099" t="s">
        <v>15624</v>
      </c>
      <c r="C4099" s="1" t="str">
        <f t="shared" si="649"/>
        <v>21:0161</v>
      </c>
      <c r="D4099" s="1" t="str">
        <f t="shared" si="646"/>
        <v>21:0087</v>
      </c>
      <c r="E4099" t="s">
        <v>15625</v>
      </c>
      <c r="F4099" t="s">
        <v>15626</v>
      </c>
      <c r="H4099">
        <v>56.911451399999997</v>
      </c>
      <c r="I4099">
        <v>-104.0594554</v>
      </c>
      <c r="J4099" s="1" t="str">
        <f t="shared" si="647"/>
        <v>NGR lake sediment grab sample</v>
      </c>
      <c r="K4099" s="1" t="str">
        <f t="shared" si="648"/>
        <v>&lt;177 micron (NGR)</v>
      </c>
      <c r="L4099">
        <v>213</v>
      </c>
      <c r="M4099" t="s">
        <v>120</v>
      </c>
      <c r="N4099">
        <v>4098</v>
      </c>
      <c r="O4099">
        <v>2</v>
      </c>
    </row>
    <row r="4100" spans="1:15" x14ac:dyDescent="0.3">
      <c r="A4100" t="s">
        <v>15627</v>
      </c>
      <c r="B4100" t="s">
        <v>15628</v>
      </c>
      <c r="C4100" s="1" t="str">
        <f t="shared" si="649"/>
        <v>21:0161</v>
      </c>
      <c r="D4100" s="1" t="str">
        <f t="shared" si="646"/>
        <v>21:0087</v>
      </c>
      <c r="E4100" t="s">
        <v>15629</v>
      </c>
      <c r="F4100" t="s">
        <v>15630</v>
      </c>
      <c r="H4100">
        <v>56.962846599999999</v>
      </c>
      <c r="I4100">
        <v>-104.0844755</v>
      </c>
      <c r="J4100" s="1" t="str">
        <f t="shared" si="647"/>
        <v>NGR lake sediment grab sample</v>
      </c>
      <c r="K4100" s="1" t="str">
        <f t="shared" si="648"/>
        <v>&lt;177 micron (NGR)</v>
      </c>
      <c r="L4100">
        <v>213</v>
      </c>
      <c r="M4100" t="s">
        <v>110</v>
      </c>
      <c r="N4100">
        <v>4099</v>
      </c>
      <c r="O4100">
        <v>41</v>
      </c>
    </row>
    <row r="4101" spans="1:15" x14ac:dyDescent="0.3">
      <c r="A4101" t="s">
        <v>15631</v>
      </c>
      <c r="B4101" t="s">
        <v>15632</v>
      </c>
      <c r="C4101" s="1" t="str">
        <f t="shared" si="649"/>
        <v>21:0161</v>
      </c>
      <c r="D4101" s="1" t="str">
        <f t="shared" si="646"/>
        <v>21:0087</v>
      </c>
      <c r="E4101" t="s">
        <v>15633</v>
      </c>
      <c r="F4101" t="s">
        <v>15634</v>
      </c>
      <c r="H4101">
        <v>56.947847000000003</v>
      </c>
      <c r="I4101">
        <v>-104.1226535</v>
      </c>
      <c r="J4101" s="1" t="str">
        <f t="shared" si="647"/>
        <v>NGR lake sediment grab sample</v>
      </c>
      <c r="K4101" s="1" t="str">
        <f t="shared" si="648"/>
        <v>&lt;177 micron (NGR)</v>
      </c>
      <c r="L4101">
        <v>213</v>
      </c>
      <c r="M4101" t="s">
        <v>115</v>
      </c>
      <c r="N4101">
        <v>4100</v>
      </c>
      <c r="O4101">
        <v>39</v>
      </c>
    </row>
    <row r="4102" spans="1:15" x14ac:dyDescent="0.3">
      <c r="A4102" t="s">
        <v>15635</v>
      </c>
      <c r="B4102" t="s">
        <v>15636</v>
      </c>
      <c r="C4102" s="1" t="str">
        <f t="shared" si="649"/>
        <v>21:0161</v>
      </c>
      <c r="D4102" s="1" t="str">
        <f t="shared" si="646"/>
        <v>21:0087</v>
      </c>
      <c r="E4102" t="s">
        <v>15637</v>
      </c>
      <c r="F4102" t="s">
        <v>15638</v>
      </c>
      <c r="H4102">
        <v>56.949210399999998</v>
      </c>
      <c r="I4102">
        <v>-104.191669</v>
      </c>
      <c r="J4102" s="1" t="str">
        <f t="shared" si="647"/>
        <v>NGR lake sediment grab sample</v>
      </c>
      <c r="K4102" s="1" t="str">
        <f t="shared" si="648"/>
        <v>&lt;177 micron (NGR)</v>
      </c>
      <c r="L4102">
        <v>213</v>
      </c>
      <c r="M4102" t="s">
        <v>176</v>
      </c>
      <c r="N4102">
        <v>4101</v>
      </c>
      <c r="O4102">
        <v>14</v>
      </c>
    </row>
    <row r="4103" spans="1:15" x14ac:dyDescent="0.3">
      <c r="A4103" t="s">
        <v>15639</v>
      </c>
      <c r="B4103" t="s">
        <v>15640</v>
      </c>
      <c r="C4103" s="1" t="str">
        <f t="shared" si="649"/>
        <v>21:0161</v>
      </c>
      <c r="D4103" s="1" t="str">
        <f t="shared" si="646"/>
        <v>21:0087</v>
      </c>
      <c r="E4103" t="s">
        <v>15641</v>
      </c>
      <c r="F4103" t="s">
        <v>15642</v>
      </c>
      <c r="H4103">
        <v>56.938689699999998</v>
      </c>
      <c r="I4103">
        <v>-104.2329843</v>
      </c>
      <c r="J4103" s="1" t="str">
        <f t="shared" si="647"/>
        <v>NGR lake sediment grab sample</v>
      </c>
      <c r="K4103" s="1" t="str">
        <f t="shared" si="648"/>
        <v>&lt;177 micron (NGR)</v>
      </c>
      <c r="L4103">
        <v>213</v>
      </c>
      <c r="M4103" t="s">
        <v>183</v>
      </c>
      <c r="N4103">
        <v>4102</v>
      </c>
      <c r="O4103">
        <v>18</v>
      </c>
    </row>
    <row r="4104" spans="1:15" x14ac:dyDescent="0.3">
      <c r="A4104" t="s">
        <v>15643</v>
      </c>
      <c r="B4104" t="s">
        <v>15644</v>
      </c>
      <c r="C4104" s="1" t="str">
        <f t="shared" si="649"/>
        <v>21:0161</v>
      </c>
      <c r="D4104" s="1" t="str">
        <f t="shared" si="646"/>
        <v>21:0087</v>
      </c>
      <c r="E4104" t="s">
        <v>15645</v>
      </c>
      <c r="F4104" t="s">
        <v>15646</v>
      </c>
      <c r="H4104">
        <v>56.953548499999997</v>
      </c>
      <c r="I4104">
        <v>-104.31653129999999</v>
      </c>
      <c r="J4104" s="1" t="str">
        <f t="shared" si="647"/>
        <v>NGR lake sediment grab sample</v>
      </c>
      <c r="K4104" s="1" t="str">
        <f t="shared" si="648"/>
        <v>&lt;177 micron (NGR)</v>
      </c>
      <c r="L4104">
        <v>213</v>
      </c>
      <c r="M4104" t="s">
        <v>188</v>
      </c>
      <c r="N4104">
        <v>4103</v>
      </c>
      <c r="O4104">
        <v>8</v>
      </c>
    </row>
    <row r="4105" spans="1:15" x14ac:dyDescent="0.3">
      <c r="A4105" t="s">
        <v>15647</v>
      </c>
      <c r="B4105" t="s">
        <v>15648</v>
      </c>
      <c r="C4105" s="1" t="str">
        <f t="shared" si="649"/>
        <v>21:0161</v>
      </c>
      <c r="D4105" s="1" t="str">
        <f t="shared" si="646"/>
        <v>21:0087</v>
      </c>
      <c r="E4105" t="s">
        <v>15649</v>
      </c>
      <c r="F4105" t="s">
        <v>15650</v>
      </c>
      <c r="H4105">
        <v>56.959256000000003</v>
      </c>
      <c r="I4105">
        <v>-104.37727049999999</v>
      </c>
      <c r="J4105" s="1" t="str">
        <f t="shared" si="647"/>
        <v>NGR lake sediment grab sample</v>
      </c>
      <c r="K4105" s="1" t="str">
        <f t="shared" si="648"/>
        <v>&lt;177 micron (NGR)</v>
      </c>
      <c r="L4105">
        <v>213</v>
      </c>
      <c r="M4105" t="s">
        <v>193</v>
      </c>
      <c r="N4105">
        <v>4104</v>
      </c>
      <c r="O4105">
        <v>53</v>
      </c>
    </row>
    <row r="4106" spans="1:15" x14ac:dyDescent="0.3">
      <c r="A4106" t="s">
        <v>15651</v>
      </c>
      <c r="B4106" t="s">
        <v>15652</v>
      </c>
      <c r="C4106" s="1" t="str">
        <f t="shared" si="649"/>
        <v>21:0161</v>
      </c>
      <c r="D4106" s="1" t="str">
        <f t="shared" si="646"/>
        <v>21:0087</v>
      </c>
      <c r="E4106" t="s">
        <v>15625</v>
      </c>
      <c r="F4106" t="s">
        <v>15653</v>
      </c>
      <c r="H4106">
        <v>56.911451399999997</v>
      </c>
      <c r="I4106">
        <v>-104.0594554</v>
      </c>
      <c r="J4106" s="1" t="str">
        <f t="shared" si="647"/>
        <v>NGR lake sediment grab sample</v>
      </c>
      <c r="K4106" s="1" t="str">
        <f t="shared" si="648"/>
        <v>&lt;177 micron (NGR)</v>
      </c>
      <c r="L4106">
        <v>213</v>
      </c>
      <c r="M4106" t="s">
        <v>197</v>
      </c>
      <c r="N4106">
        <v>4105</v>
      </c>
      <c r="O4106">
        <v>3</v>
      </c>
    </row>
    <row r="4107" spans="1:15" x14ac:dyDescent="0.3">
      <c r="A4107" t="s">
        <v>15654</v>
      </c>
      <c r="B4107" t="s">
        <v>15655</v>
      </c>
      <c r="C4107" s="1" t="str">
        <f t="shared" si="649"/>
        <v>21:0161</v>
      </c>
      <c r="D4107" s="1" t="str">
        <f t="shared" si="646"/>
        <v>21:0087</v>
      </c>
      <c r="E4107" t="s">
        <v>15656</v>
      </c>
      <c r="F4107" t="s">
        <v>15657</v>
      </c>
      <c r="H4107">
        <v>56.953255800000001</v>
      </c>
      <c r="I4107">
        <v>-104.438204</v>
      </c>
      <c r="J4107" s="1" t="str">
        <f t="shared" si="647"/>
        <v>NGR lake sediment grab sample</v>
      </c>
      <c r="K4107" s="1" t="str">
        <f t="shared" si="648"/>
        <v>&lt;177 micron (NGR)</v>
      </c>
      <c r="L4107">
        <v>214</v>
      </c>
      <c r="M4107" t="s">
        <v>19</v>
      </c>
      <c r="N4107">
        <v>4106</v>
      </c>
      <c r="O4107">
        <v>24</v>
      </c>
    </row>
    <row r="4108" spans="1:15" x14ac:dyDescent="0.3">
      <c r="A4108" t="s">
        <v>15658</v>
      </c>
      <c r="B4108" t="s">
        <v>15659</v>
      </c>
      <c r="C4108" s="1" t="str">
        <f t="shared" si="649"/>
        <v>21:0161</v>
      </c>
      <c r="D4108" s="1" t="str">
        <f t="shared" si="646"/>
        <v>21:0087</v>
      </c>
      <c r="E4108" t="s">
        <v>15660</v>
      </c>
      <c r="F4108" t="s">
        <v>15661</v>
      </c>
      <c r="H4108">
        <v>56.955291099999997</v>
      </c>
      <c r="I4108">
        <v>-104.49407669999999</v>
      </c>
      <c r="J4108" s="1" t="str">
        <f t="shared" si="647"/>
        <v>NGR lake sediment grab sample</v>
      </c>
      <c r="K4108" s="1" t="str">
        <f t="shared" si="648"/>
        <v>&lt;177 micron (NGR)</v>
      </c>
      <c r="L4108">
        <v>214</v>
      </c>
      <c r="M4108" t="s">
        <v>29</v>
      </c>
      <c r="N4108">
        <v>4107</v>
      </c>
      <c r="O4108">
        <v>41</v>
      </c>
    </row>
    <row r="4109" spans="1:15" x14ac:dyDescent="0.3">
      <c r="A4109" t="s">
        <v>15662</v>
      </c>
      <c r="B4109" t="s">
        <v>15663</v>
      </c>
      <c r="C4109" s="1" t="str">
        <f t="shared" si="649"/>
        <v>21:0161</v>
      </c>
      <c r="D4109" s="1" t="str">
        <f t="shared" si="646"/>
        <v>21:0087</v>
      </c>
      <c r="E4109" t="s">
        <v>15664</v>
      </c>
      <c r="F4109" t="s">
        <v>15665</v>
      </c>
      <c r="H4109">
        <v>56.956379099999999</v>
      </c>
      <c r="I4109">
        <v>-104.54338970000001</v>
      </c>
      <c r="J4109" s="1" t="str">
        <f t="shared" si="647"/>
        <v>NGR lake sediment grab sample</v>
      </c>
      <c r="K4109" s="1" t="str">
        <f t="shared" si="648"/>
        <v>&lt;177 micron (NGR)</v>
      </c>
      <c r="L4109">
        <v>214</v>
      </c>
      <c r="M4109" t="s">
        <v>34</v>
      </c>
      <c r="N4109">
        <v>4108</v>
      </c>
      <c r="O4109">
        <v>37</v>
      </c>
    </row>
    <row r="4110" spans="1:15" x14ac:dyDescent="0.3">
      <c r="A4110" t="s">
        <v>15666</v>
      </c>
      <c r="B4110" t="s">
        <v>15667</v>
      </c>
      <c r="C4110" s="1" t="str">
        <f t="shared" si="649"/>
        <v>21:0161</v>
      </c>
      <c r="D4110" s="1" t="str">
        <f>HYPERLINK("http://geochem.nrcan.gc.ca/cdogs/content/svy/svy_e.htm", "")</f>
        <v/>
      </c>
      <c r="G4110" s="1" t="str">
        <f>HYPERLINK("http://geochem.nrcan.gc.ca/cdogs/content/cr_/cr_00001_e.htm", "1")</f>
        <v>1</v>
      </c>
      <c r="J4110" t="s">
        <v>22</v>
      </c>
      <c r="K4110" t="s">
        <v>23</v>
      </c>
      <c r="L4110">
        <v>214</v>
      </c>
      <c r="M4110" t="s">
        <v>24</v>
      </c>
      <c r="N4110">
        <v>4109</v>
      </c>
      <c r="O4110">
        <v>32</v>
      </c>
    </row>
    <row r="4111" spans="1:15" x14ac:dyDescent="0.3">
      <c r="A4111" t="s">
        <v>15668</v>
      </c>
      <c r="B4111" t="s">
        <v>15669</v>
      </c>
      <c r="C4111" s="1" t="str">
        <f t="shared" si="649"/>
        <v>21:0161</v>
      </c>
      <c r="D4111" s="1" t="str">
        <f t="shared" ref="D4111:D4131" si="650">HYPERLINK("http://geochem.nrcan.gc.ca/cdogs/content/svy/svy210087_e.htm", "21:0087")</f>
        <v>21:0087</v>
      </c>
      <c r="E4111" t="s">
        <v>15670</v>
      </c>
      <c r="F4111" t="s">
        <v>15671</v>
      </c>
      <c r="H4111">
        <v>56.949319199999998</v>
      </c>
      <c r="I4111">
        <v>-104.57964269999999</v>
      </c>
      <c r="J4111" s="1" t="str">
        <f t="shared" ref="J4111:J4131" si="651">HYPERLINK("http://geochem.nrcan.gc.ca/cdogs/content/kwd/kwd020027_e.htm", "NGR lake sediment grab sample")</f>
        <v>NGR lake sediment grab sample</v>
      </c>
      <c r="K4111" s="1" t="str">
        <f t="shared" ref="K4111:K4131" si="652">HYPERLINK("http://geochem.nrcan.gc.ca/cdogs/content/kwd/kwd080006_e.htm", "&lt;177 micron (NGR)")</f>
        <v>&lt;177 micron (NGR)</v>
      </c>
      <c r="L4111">
        <v>214</v>
      </c>
      <c r="M4111" t="s">
        <v>39</v>
      </c>
      <c r="N4111">
        <v>4110</v>
      </c>
      <c r="O4111">
        <v>38.5</v>
      </c>
    </row>
    <row r="4112" spans="1:15" x14ac:dyDescent="0.3">
      <c r="A4112" t="s">
        <v>15672</v>
      </c>
      <c r="B4112" t="s">
        <v>15673</v>
      </c>
      <c r="C4112" s="1" t="str">
        <f t="shared" si="649"/>
        <v>21:0161</v>
      </c>
      <c r="D4112" s="1" t="str">
        <f t="shared" si="650"/>
        <v>21:0087</v>
      </c>
      <c r="E4112" t="s">
        <v>15674</v>
      </c>
      <c r="F4112" t="s">
        <v>15675</v>
      </c>
      <c r="H4112">
        <v>56.918818999999999</v>
      </c>
      <c r="I4112">
        <v>-104.59312610000001</v>
      </c>
      <c r="J4112" s="1" t="str">
        <f t="shared" si="651"/>
        <v>NGR lake sediment grab sample</v>
      </c>
      <c r="K4112" s="1" t="str">
        <f t="shared" si="652"/>
        <v>&lt;177 micron (NGR)</v>
      </c>
      <c r="L4112">
        <v>214</v>
      </c>
      <c r="M4112" t="s">
        <v>44</v>
      </c>
      <c r="N4112">
        <v>4111</v>
      </c>
      <c r="O4112">
        <v>35.5</v>
      </c>
    </row>
    <row r="4113" spans="1:15" x14ac:dyDescent="0.3">
      <c r="A4113" t="s">
        <v>15676</v>
      </c>
      <c r="B4113" t="s">
        <v>15677</v>
      </c>
      <c r="C4113" s="1" t="str">
        <f t="shared" si="649"/>
        <v>21:0161</v>
      </c>
      <c r="D4113" s="1" t="str">
        <f t="shared" si="650"/>
        <v>21:0087</v>
      </c>
      <c r="E4113" t="s">
        <v>15678</v>
      </c>
      <c r="F4113" t="s">
        <v>15679</v>
      </c>
      <c r="H4113">
        <v>56.8812006</v>
      </c>
      <c r="I4113">
        <v>-104.62963480000001</v>
      </c>
      <c r="J4113" s="1" t="str">
        <f t="shared" si="651"/>
        <v>NGR lake sediment grab sample</v>
      </c>
      <c r="K4113" s="1" t="str">
        <f t="shared" si="652"/>
        <v>&lt;177 micron (NGR)</v>
      </c>
      <c r="L4113">
        <v>214</v>
      </c>
      <c r="M4113" t="s">
        <v>49</v>
      </c>
      <c r="N4113">
        <v>4112</v>
      </c>
      <c r="O4113">
        <v>43.5</v>
      </c>
    </row>
    <row r="4114" spans="1:15" x14ac:dyDescent="0.3">
      <c r="A4114" t="s">
        <v>15680</v>
      </c>
      <c r="B4114" t="s">
        <v>15681</v>
      </c>
      <c r="C4114" s="1" t="str">
        <f t="shared" si="649"/>
        <v>21:0161</v>
      </c>
      <c r="D4114" s="1" t="str">
        <f t="shared" si="650"/>
        <v>21:0087</v>
      </c>
      <c r="E4114" t="s">
        <v>15682</v>
      </c>
      <c r="F4114" t="s">
        <v>15683</v>
      </c>
      <c r="H4114">
        <v>56.853375499999999</v>
      </c>
      <c r="I4114">
        <v>-104.63810770000001</v>
      </c>
      <c r="J4114" s="1" t="str">
        <f t="shared" si="651"/>
        <v>NGR lake sediment grab sample</v>
      </c>
      <c r="K4114" s="1" t="str">
        <f t="shared" si="652"/>
        <v>&lt;177 micron (NGR)</v>
      </c>
      <c r="L4114">
        <v>214</v>
      </c>
      <c r="M4114" t="s">
        <v>54</v>
      </c>
      <c r="N4114">
        <v>4113</v>
      </c>
      <c r="O4114">
        <v>35</v>
      </c>
    </row>
    <row r="4115" spans="1:15" x14ac:dyDescent="0.3">
      <c r="A4115" t="s">
        <v>15684</v>
      </c>
      <c r="B4115" t="s">
        <v>15685</v>
      </c>
      <c r="C4115" s="1" t="str">
        <f t="shared" si="649"/>
        <v>21:0161</v>
      </c>
      <c r="D4115" s="1" t="str">
        <f t="shared" si="650"/>
        <v>21:0087</v>
      </c>
      <c r="E4115" t="s">
        <v>15686</v>
      </c>
      <c r="F4115" t="s">
        <v>15687</v>
      </c>
      <c r="H4115">
        <v>56.825744200000003</v>
      </c>
      <c r="I4115">
        <v>-104.72357770000001</v>
      </c>
      <c r="J4115" s="1" t="str">
        <f t="shared" si="651"/>
        <v>NGR lake sediment grab sample</v>
      </c>
      <c r="K4115" s="1" t="str">
        <f t="shared" si="652"/>
        <v>&lt;177 micron (NGR)</v>
      </c>
      <c r="L4115">
        <v>214</v>
      </c>
      <c r="M4115" t="s">
        <v>68</v>
      </c>
      <c r="N4115">
        <v>4114</v>
      </c>
      <c r="O4115">
        <v>31.5</v>
      </c>
    </row>
    <row r="4116" spans="1:15" x14ac:dyDescent="0.3">
      <c r="A4116" t="s">
        <v>15688</v>
      </c>
      <c r="B4116" t="s">
        <v>15689</v>
      </c>
      <c r="C4116" s="1" t="str">
        <f t="shared" si="649"/>
        <v>21:0161</v>
      </c>
      <c r="D4116" s="1" t="str">
        <f t="shared" si="650"/>
        <v>21:0087</v>
      </c>
      <c r="E4116" t="s">
        <v>15686</v>
      </c>
      <c r="F4116" t="s">
        <v>15690</v>
      </c>
      <c r="H4116">
        <v>56.825744200000003</v>
      </c>
      <c r="I4116">
        <v>-104.72357770000001</v>
      </c>
      <c r="J4116" s="1" t="str">
        <f t="shared" si="651"/>
        <v>NGR lake sediment grab sample</v>
      </c>
      <c r="K4116" s="1" t="str">
        <f t="shared" si="652"/>
        <v>&lt;177 micron (NGR)</v>
      </c>
      <c r="L4116">
        <v>214</v>
      </c>
      <c r="M4116" t="s">
        <v>72</v>
      </c>
      <c r="N4116">
        <v>4115</v>
      </c>
      <c r="O4116">
        <v>32</v>
      </c>
    </row>
    <row r="4117" spans="1:15" x14ac:dyDescent="0.3">
      <c r="A4117" t="s">
        <v>15691</v>
      </c>
      <c r="B4117" t="s">
        <v>15692</v>
      </c>
      <c r="C4117" s="1" t="str">
        <f t="shared" si="649"/>
        <v>21:0161</v>
      </c>
      <c r="D4117" s="1" t="str">
        <f t="shared" si="650"/>
        <v>21:0087</v>
      </c>
      <c r="E4117" t="s">
        <v>15693</v>
      </c>
      <c r="F4117" t="s">
        <v>15694</v>
      </c>
      <c r="H4117">
        <v>56.805043900000001</v>
      </c>
      <c r="I4117">
        <v>-104.7073527</v>
      </c>
      <c r="J4117" s="1" t="str">
        <f t="shared" si="651"/>
        <v>NGR lake sediment grab sample</v>
      </c>
      <c r="K4117" s="1" t="str">
        <f t="shared" si="652"/>
        <v>&lt;177 micron (NGR)</v>
      </c>
      <c r="L4117">
        <v>214</v>
      </c>
      <c r="M4117" t="s">
        <v>59</v>
      </c>
      <c r="N4117">
        <v>4116</v>
      </c>
      <c r="O4117">
        <v>26.5</v>
      </c>
    </row>
    <row r="4118" spans="1:15" x14ac:dyDescent="0.3">
      <c r="A4118" t="s">
        <v>15695</v>
      </c>
      <c r="B4118" t="s">
        <v>15696</v>
      </c>
      <c r="C4118" s="1" t="str">
        <f t="shared" si="649"/>
        <v>21:0161</v>
      </c>
      <c r="D4118" s="1" t="str">
        <f t="shared" si="650"/>
        <v>21:0087</v>
      </c>
      <c r="E4118" t="s">
        <v>15697</v>
      </c>
      <c r="F4118" t="s">
        <v>15698</v>
      </c>
      <c r="H4118">
        <v>56.7763068</v>
      </c>
      <c r="I4118">
        <v>-104.71248439999999</v>
      </c>
      <c r="J4118" s="1" t="str">
        <f t="shared" si="651"/>
        <v>NGR lake sediment grab sample</v>
      </c>
      <c r="K4118" s="1" t="str">
        <f t="shared" si="652"/>
        <v>&lt;177 micron (NGR)</v>
      </c>
      <c r="L4118">
        <v>214</v>
      </c>
      <c r="M4118" t="s">
        <v>105</v>
      </c>
      <c r="N4118">
        <v>4117</v>
      </c>
      <c r="O4118">
        <v>53</v>
      </c>
    </row>
    <row r="4119" spans="1:15" x14ac:dyDescent="0.3">
      <c r="A4119" t="s">
        <v>15699</v>
      </c>
      <c r="B4119" t="s">
        <v>15700</v>
      </c>
      <c r="C4119" s="1" t="str">
        <f t="shared" si="649"/>
        <v>21:0161</v>
      </c>
      <c r="D4119" s="1" t="str">
        <f t="shared" si="650"/>
        <v>21:0087</v>
      </c>
      <c r="E4119" t="s">
        <v>15701</v>
      </c>
      <c r="F4119" t="s">
        <v>15702</v>
      </c>
      <c r="H4119">
        <v>56.761111800000002</v>
      </c>
      <c r="I4119">
        <v>-104.7485854</v>
      </c>
      <c r="J4119" s="1" t="str">
        <f t="shared" si="651"/>
        <v>NGR lake sediment grab sample</v>
      </c>
      <c r="K4119" s="1" t="str">
        <f t="shared" si="652"/>
        <v>&lt;177 micron (NGR)</v>
      </c>
      <c r="L4119">
        <v>214</v>
      </c>
      <c r="M4119" t="s">
        <v>120</v>
      </c>
      <c r="N4119">
        <v>4118</v>
      </c>
      <c r="O4119">
        <v>10</v>
      </c>
    </row>
    <row r="4120" spans="1:15" x14ac:dyDescent="0.3">
      <c r="A4120" t="s">
        <v>15703</v>
      </c>
      <c r="B4120" t="s">
        <v>15704</v>
      </c>
      <c r="C4120" s="1" t="str">
        <f t="shared" si="649"/>
        <v>21:0161</v>
      </c>
      <c r="D4120" s="1" t="str">
        <f t="shared" si="650"/>
        <v>21:0087</v>
      </c>
      <c r="E4120" t="s">
        <v>15705</v>
      </c>
      <c r="F4120" t="s">
        <v>15706</v>
      </c>
      <c r="H4120">
        <v>56.744966599999998</v>
      </c>
      <c r="I4120">
        <v>-104.76177300000001</v>
      </c>
      <c r="J4120" s="1" t="str">
        <f t="shared" si="651"/>
        <v>NGR lake sediment grab sample</v>
      </c>
      <c r="K4120" s="1" t="str">
        <f t="shared" si="652"/>
        <v>&lt;177 micron (NGR)</v>
      </c>
      <c r="L4120">
        <v>214</v>
      </c>
      <c r="M4120" t="s">
        <v>110</v>
      </c>
      <c r="N4120">
        <v>4119</v>
      </c>
      <c r="O4120">
        <v>45.5</v>
      </c>
    </row>
    <row r="4121" spans="1:15" x14ac:dyDescent="0.3">
      <c r="A4121" t="s">
        <v>15707</v>
      </c>
      <c r="B4121" t="s">
        <v>15708</v>
      </c>
      <c r="C4121" s="1" t="str">
        <f t="shared" si="649"/>
        <v>21:0161</v>
      </c>
      <c r="D4121" s="1" t="str">
        <f t="shared" si="650"/>
        <v>21:0087</v>
      </c>
      <c r="E4121" t="s">
        <v>15709</v>
      </c>
      <c r="F4121" t="s">
        <v>15710</v>
      </c>
      <c r="H4121">
        <v>56.704597700000001</v>
      </c>
      <c r="I4121">
        <v>-104.7946934</v>
      </c>
      <c r="J4121" s="1" t="str">
        <f t="shared" si="651"/>
        <v>NGR lake sediment grab sample</v>
      </c>
      <c r="K4121" s="1" t="str">
        <f t="shared" si="652"/>
        <v>&lt;177 micron (NGR)</v>
      </c>
      <c r="L4121">
        <v>214</v>
      </c>
      <c r="M4121" t="s">
        <v>115</v>
      </c>
      <c r="N4121">
        <v>4120</v>
      </c>
      <c r="O4121">
        <v>61.5</v>
      </c>
    </row>
    <row r="4122" spans="1:15" x14ac:dyDescent="0.3">
      <c r="A4122" t="s">
        <v>15711</v>
      </c>
      <c r="B4122" t="s">
        <v>15712</v>
      </c>
      <c r="C4122" s="1" t="str">
        <f t="shared" si="649"/>
        <v>21:0161</v>
      </c>
      <c r="D4122" s="1" t="str">
        <f t="shared" si="650"/>
        <v>21:0087</v>
      </c>
      <c r="E4122" t="s">
        <v>15713</v>
      </c>
      <c r="F4122" t="s">
        <v>15714</v>
      </c>
      <c r="H4122">
        <v>56.696559800000003</v>
      </c>
      <c r="I4122">
        <v>-104.8257632</v>
      </c>
      <c r="J4122" s="1" t="str">
        <f t="shared" si="651"/>
        <v>NGR lake sediment grab sample</v>
      </c>
      <c r="K4122" s="1" t="str">
        <f t="shared" si="652"/>
        <v>&lt;177 micron (NGR)</v>
      </c>
      <c r="L4122">
        <v>214</v>
      </c>
      <c r="M4122" t="s">
        <v>176</v>
      </c>
      <c r="N4122">
        <v>4121</v>
      </c>
      <c r="O4122">
        <v>32.5</v>
      </c>
    </row>
    <row r="4123" spans="1:15" x14ac:dyDescent="0.3">
      <c r="A4123" t="s">
        <v>15715</v>
      </c>
      <c r="B4123" t="s">
        <v>15716</v>
      </c>
      <c r="C4123" s="1" t="str">
        <f t="shared" si="649"/>
        <v>21:0161</v>
      </c>
      <c r="D4123" s="1" t="str">
        <f t="shared" si="650"/>
        <v>21:0087</v>
      </c>
      <c r="E4123" t="s">
        <v>15717</v>
      </c>
      <c r="F4123" t="s">
        <v>15718</v>
      </c>
      <c r="H4123">
        <v>56.675882299999998</v>
      </c>
      <c r="I4123">
        <v>-104.8160657</v>
      </c>
      <c r="J4123" s="1" t="str">
        <f t="shared" si="651"/>
        <v>NGR lake sediment grab sample</v>
      </c>
      <c r="K4123" s="1" t="str">
        <f t="shared" si="652"/>
        <v>&lt;177 micron (NGR)</v>
      </c>
      <c r="L4123">
        <v>214</v>
      </c>
      <c r="M4123" t="s">
        <v>183</v>
      </c>
      <c r="N4123">
        <v>4122</v>
      </c>
      <c r="O4123">
        <v>37</v>
      </c>
    </row>
    <row r="4124" spans="1:15" x14ac:dyDescent="0.3">
      <c r="A4124" t="s">
        <v>15719</v>
      </c>
      <c r="B4124" t="s">
        <v>15720</v>
      </c>
      <c r="C4124" s="1" t="str">
        <f t="shared" si="649"/>
        <v>21:0161</v>
      </c>
      <c r="D4124" s="1" t="str">
        <f t="shared" si="650"/>
        <v>21:0087</v>
      </c>
      <c r="E4124" t="s">
        <v>15721</v>
      </c>
      <c r="F4124" t="s">
        <v>15722</v>
      </c>
      <c r="H4124">
        <v>56.649833399999999</v>
      </c>
      <c r="I4124">
        <v>-104.8194536</v>
      </c>
      <c r="J4124" s="1" t="str">
        <f t="shared" si="651"/>
        <v>NGR lake sediment grab sample</v>
      </c>
      <c r="K4124" s="1" t="str">
        <f t="shared" si="652"/>
        <v>&lt;177 micron (NGR)</v>
      </c>
      <c r="L4124">
        <v>214</v>
      </c>
      <c r="M4124" t="s">
        <v>188</v>
      </c>
      <c r="N4124">
        <v>4123</v>
      </c>
      <c r="O4124">
        <v>29.5</v>
      </c>
    </row>
    <row r="4125" spans="1:15" x14ac:dyDescent="0.3">
      <c r="A4125" t="s">
        <v>15723</v>
      </c>
      <c r="B4125" t="s">
        <v>15724</v>
      </c>
      <c r="C4125" s="1" t="str">
        <f t="shared" si="649"/>
        <v>21:0161</v>
      </c>
      <c r="D4125" s="1" t="str">
        <f t="shared" si="650"/>
        <v>21:0087</v>
      </c>
      <c r="E4125" t="s">
        <v>15725</v>
      </c>
      <c r="F4125" t="s">
        <v>15726</v>
      </c>
      <c r="H4125">
        <v>56.639117300000002</v>
      </c>
      <c r="I4125">
        <v>-104.87167789999999</v>
      </c>
      <c r="J4125" s="1" t="str">
        <f t="shared" si="651"/>
        <v>NGR lake sediment grab sample</v>
      </c>
      <c r="K4125" s="1" t="str">
        <f t="shared" si="652"/>
        <v>&lt;177 micron (NGR)</v>
      </c>
      <c r="L4125">
        <v>214</v>
      </c>
      <c r="M4125" t="s">
        <v>193</v>
      </c>
      <c r="N4125">
        <v>4124</v>
      </c>
      <c r="O4125">
        <v>37</v>
      </c>
    </row>
    <row r="4126" spans="1:15" x14ac:dyDescent="0.3">
      <c r="A4126" t="s">
        <v>15727</v>
      </c>
      <c r="B4126" t="s">
        <v>15728</v>
      </c>
      <c r="C4126" s="1" t="str">
        <f t="shared" si="649"/>
        <v>21:0161</v>
      </c>
      <c r="D4126" s="1" t="str">
        <f t="shared" si="650"/>
        <v>21:0087</v>
      </c>
      <c r="E4126" t="s">
        <v>15701</v>
      </c>
      <c r="F4126" t="s">
        <v>15729</v>
      </c>
      <c r="H4126">
        <v>56.761111800000002</v>
      </c>
      <c r="I4126">
        <v>-104.7485854</v>
      </c>
      <c r="J4126" s="1" t="str">
        <f t="shared" si="651"/>
        <v>NGR lake sediment grab sample</v>
      </c>
      <c r="K4126" s="1" t="str">
        <f t="shared" si="652"/>
        <v>&lt;177 micron (NGR)</v>
      </c>
      <c r="L4126">
        <v>214</v>
      </c>
      <c r="M4126" t="s">
        <v>197</v>
      </c>
      <c r="N4126">
        <v>4125</v>
      </c>
      <c r="O4126">
        <v>8.5</v>
      </c>
    </row>
    <row r="4127" spans="1:15" x14ac:dyDescent="0.3">
      <c r="A4127" t="s">
        <v>15730</v>
      </c>
      <c r="B4127" t="s">
        <v>15731</v>
      </c>
      <c r="C4127" s="1" t="str">
        <f t="shared" si="649"/>
        <v>21:0161</v>
      </c>
      <c r="D4127" s="1" t="str">
        <f t="shared" si="650"/>
        <v>21:0087</v>
      </c>
      <c r="E4127" t="s">
        <v>15732</v>
      </c>
      <c r="F4127" t="s">
        <v>15733</v>
      </c>
      <c r="H4127">
        <v>56.612186199999996</v>
      </c>
      <c r="I4127">
        <v>-104.894577</v>
      </c>
      <c r="J4127" s="1" t="str">
        <f t="shared" si="651"/>
        <v>NGR lake sediment grab sample</v>
      </c>
      <c r="K4127" s="1" t="str">
        <f t="shared" si="652"/>
        <v>&lt;177 micron (NGR)</v>
      </c>
      <c r="L4127">
        <v>215</v>
      </c>
      <c r="M4127" t="s">
        <v>19</v>
      </c>
      <c r="N4127">
        <v>4126</v>
      </c>
      <c r="O4127">
        <v>37</v>
      </c>
    </row>
    <row r="4128" spans="1:15" x14ac:dyDescent="0.3">
      <c r="A4128" t="s">
        <v>15734</v>
      </c>
      <c r="B4128" t="s">
        <v>15735</v>
      </c>
      <c r="C4128" s="1" t="str">
        <f t="shared" si="649"/>
        <v>21:0161</v>
      </c>
      <c r="D4128" s="1" t="str">
        <f t="shared" si="650"/>
        <v>21:0087</v>
      </c>
      <c r="E4128" t="s">
        <v>15736</v>
      </c>
      <c r="F4128" t="s">
        <v>15737</v>
      </c>
      <c r="H4128">
        <v>56.589754399999997</v>
      </c>
      <c r="I4128">
        <v>-104.9369732</v>
      </c>
      <c r="J4128" s="1" t="str">
        <f t="shared" si="651"/>
        <v>NGR lake sediment grab sample</v>
      </c>
      <c r="K4128" s="1" t="str">
        <f t="shared" si="652"/>
        <v>&lt;177 micron (NGR)</v>
      </c>
      <c r="L4128">
        <v>215</v>
      </c>
      <c r="M4128" t="s">
        <v>29</v>
      </c>
      <c r="N4128">
        <v>4127</v>
      </c>
      <c r="O4128">
        <v>33.5</v>
      </c>
    </row>
    <row r="4129" spans="1:15" x14ac:dyDescent="0.3">
      <c r="A4129" t="s">
        <v>15738</v>
      </c>
      <c r="B4129" t="s">
        <v>15739</v>
      </c>
      <c r="C4129" s="1" t="str">
        <f t="shared" si="649"/>
        <v>21:0161</v>
      </c>
      <c r="D4129" s="1" t="str">
        <f t="shared" si="650"/>
        <v>21:0087</v>
      </c>
      <c r="E4129" t="s">
        <v>15740</v>
      </c>
      <c r="F4129" t="s">
        <v>15741</v>
      </c>
      <c r="H4129">
        <v>56.547524099999997</v>
      </c>
      <c r="I4129">
        <v>-104.92890970000001</v>
      </c>
      <c r="J4129" s="1" t="str">
        <f t="shared" si="651"/>
        <v>NGR lake sediment grab sample</v>
      </c>
      <c r="K4129" s="1" t="str">
        <f t="shared" si="652"/>
        <v>&lt;177 micron (NGR)</v>
      </c>
      <c r="L4129">
        <v>215</v>
      </c>
      <c r="M4129" t="s">
        <v>34</v>
      </c>
      <c r="N4129">
        <v>4128</v>
      </c>
      <c r="O4129">
        <v>34.5</v>
      </c>
    </row>
    <row r="4130" spans="1:15" x14ac:dyDescent="0.3">
      <c r="A4130" t="s">
        <v>15742</v>
      </c>
      <c r="B4130" t="s">
        <v>15743</v>
      </c>
      <c r="C4130" s="1" t="str">
        <f t="shared" si="649"/>
        <v>21:0161</v>
      </c>
      <c r="D4130" s="1" t="str">
        <f t="shared" si="650"/>
        <v>21:0087</v>
      </c>
      <c r="E4130" t="s">
        <v>15744</v>
      </c>
      <c r="F4130" t="s">
        <v>15745</v>
      </c>
      <c r="H4130">
        <v>56.526873600000002</v>
      </c>
      <c r="I4130">
        <v>-104.9582087</v>
      </c>
      <c r="J4130" s="1" t="str">
        <f t="shared" si="651"/>
        <v>NGR lake sediment grab sample</v>
      </c>
      <c r="K4130" s="1" t="str">
        <f t="shared" si="652"/>
        <v>&lt;177 micron (NGR)</v>
      </c>
      <c r="L4130">
        <v>215</v>
      </c>
      <c r="M4130" t="s">
        <v>39</v>
      </c>
      <c r="N4130">
        <v>4129</v>
      </c>
      <c r="O4130">
        <v>25</v>
      </c>
    </row>
    <row r="4131" spans="1:15" x14ac:dyDescent="0.3">
      <c r="A4131" t="s">
        <v>15746</v>
      </c>
      <c r="B4131" t="s">
        <v>15747</v>
      </c>
      <c r="C4131" s="1" t="str">
        <f t="shared" si="649"/>
        <v>21:0161</v>
      </c>
      <c r="D4131" s="1" t="str">
        <f t="shared" si="650"/>
        <v>21:0087</v>
      </c>
      <c r="E4131" t="s">
        <v>15748</v>
      </c>
      <c r="F4131" t="s">
        <v>15749</v>
      </c>
      <c r="H4131">
        <v>56.513401799999997</v>
      </c>
      <c r="I4131">
        <v>-104.9760984</v>
      </c>
      <c r="J4131" s="1" t="str">
        <f t="shared" si="651"/>
        <v>NGR lake sediment grab sample</v>
      </c>
      <c r="K4131" s="1" t="str">
        <f t="shared" si="652"/>
        <v>&lt;177 micron (NGR)</v>
      </c>
      <c r="L4131">
        <v>215</v>
      </c>
      <c r="M4131" t="s">
        <v>44</v>
      </c>
      <c r="N4131">
        <v>4130</v>
      </c>
      <c r="O4131">
        <v>32.5</v>
      </c>
    </row>
    <row r="4132" spans="1:15" x14ac:dyDescent="0.3">
      <c r="A4132" t="s">
        <v>15750</v>
      </c>
      <c r="B4132" t="s">
        <v>15751</v>
      </c>
      <c r="C4132" s="1" t="str">
        <f t="shared" si="649"/>
        <v>21:0161</v>
      </c>
      <c r="D4132" s="1" t="str">
        <f>HYPERLINK("http://geochem.nrcan.gc.ca/cdogs/content/svy/svy_e.htm", "")</f>
        <v/>
      </c>
      <c r="G4132" s="1" t="str">
        <f>HYPERLINK("http://geochem.nrcan.gc.ca/cdogs/content/cr_/cr_00002_e.htm", "2")</f>
        <v>2</v>
      </c>
      <c r="J4132" t="s">
        <v>22</v>
      </c>
      <c r="K4132" t="s">
        <v>23</v>
      </c>
      <c r="L4132">
        <v>215</v>
      </c>
      <c r="M4132" t="s">
        <v>24</v>
      </c>
      <c r="N4132">
        <v>4131</v>
      </c>
      <c r="O4132">
        <v>19</v>
      </c>
    </row>
    <row r="4133" spans="1:15" x14ac:dyDescent="0.3">
      <c r="A4133" t="s">
        <v>15752</v>
      </c>
      <c r="B4133" t="s">
        <v>15753</v>
      </c>
      <c r="C4133" s="1" t="str">
        <f t="shared" si="649"/>
        <v>21:0161</v>
      </c>
      <c r="D4133" s="1" t="str">
        <f t="shared" ref="D4133:D4150" si="653">HYPERLINK("http://geochem.nrcan.gc.ca/cdogs/content/svy/svy210087_e.htm", "21:0087")</f>
        <v>21:0087</v>
      </c>
      <c r="E4133" t="s">
        <v>15754</v>
      </c>
      <c r="F4133" t="s">
        <v>15755</v>
      </c>
      <c r="H4133">
        <v>56.485551800000003</v>
      </c>
      <c r="I4133">
        <v>-104.98585780000001</v>
      </c>
      <c r="J4133" s="1" t="str">
        <f t="shared" ref="J4133:J4150" si="654">HYPERLINK("http://geochem.nrcan.gc.ca/cdogs/content/kwd/kwd020027_e.htm", "NGR lake sediment grab sample")</f>
        <v>NGR lake sediment grab sample</v>
      </c>
      <c r="K4133" s="1" t="str">
        <f t="shared" ref="K4133:K4150" si="655">HYPERLINK("http://geochem.nrcan.gc.ca/cdogs/content/kwd/kwd080006_e.htm", "&lt;177 micron (NGR)")</f>
        <v>&lt;177 micron (NGR)</v>
      </c>
      <c r="L4133">
        <v>215</v>
      </c>
      <c r="M4133" t="s">
        <v>49</v>
      </c>
      <c r="N4133">
        <v>4132</v>
      </c>
      <c r="O4133">
        <v>27</v>
      </c>
    </row>
    <row r="4134" spans="1:15" x14ac:dyDescent="0.3">
      <c r="A4134" t="s">
        <v>15756</v>
      </c>
      <c r="B4134" t="s">
        <v>15757</v>
      </c>
      <c r="C4134" s="1" t="str">
        <f t="shared" si="649"/>
        <v>21:0161</v>
      </c>
      <c r="D4134" s="1" t="str">
        <f t="shared" si="653"/>
        <v>21:0087</v>
      </c>
      <c r="E4134" t="s">
        <v>15758</v>
      </c>
      <c r="F4134" t="s">
        <v>15759</v>
      </c>
      <c r="H4134">
        <v>56.481042000000002</v>
      </c>
      <c r="I4134">
        <v>-104.9322796</v>
      </c>
      <c r="J4134" s="1" t="str">
        <f t="shared" si="654"/>
        <v>NGR lake sediment grab sample</v>
      </c>
      <c r="K4134" s="1" t="str">
        <f t="shared" si="655"/>
        <v>&lt;177 micron (NGR)</v>
      </c>
      <c r="L4134">
        <v>215</v>
      </c>
      <c r="M4134" t="s">
        <v>120</v>
      </c>
      <c r="N4134">
        <v>4133</v>
      </c>
      <c r="O4134">
        <v>10.5</v>
      </c>
    </row>
    <row r="4135" spans="1:15" x14ac:dyDescent="0.3">
      <c r="A4135" t="s">
        <v>15760</v>
      </c>
      <c r="B4135" t="s">
        <v>15761</v>
      </c>
      <c r="C4135" s="1" t="str">
        <f t="shared" si="649"/>
        <v>21:0161</v>
      </c>
      <c r="D4135" s="1" t="str">
        <f t="shared" si="653"/>
        <v>21:0087</v>
      </c>
      <c r="E4135" t="s">
        <v>15762</v>
      </c>
      <c r="F4135" t="s">
        <v>15763</v>
      </c>
      <c r="H4135">
        <v>56.448704499999998</v>
      </c>
      <c r="I4135">
        <v>-104.9453139</v>
      </c>
      <c r="J4135" s="1" t="str">
        <f t="shared" si="654"/>
        <v>NGR lake sediment grab sample</v>
      </c>
      <c r="K4135" s="1" t="str">
        <f t="shared" si="655"/>
        <v>&lt;177 micron (NGR)</v>
      </c>
      <c r="L4135">
        <v>215</v>
      </c>
      <c r="M4135" t="s">
        <v>54</v>
      </c>
      <c r="N4135">
        <v>4134</v>
      </c>
      <c r="O4135">
        <v>35</v>
      </c>
    </row>
    <row r="4136" spans="1:15" x14ac:dyDescent="0.3">
      <c r="A4136" t="s">
        <v>15764</v>
      </c>
      <c r="B4136" t="s">
        <v>15765</v>
      </c>
      <c r="C4136" s="1" t="str">
        <f t="shared" si="649"/>
        <v>21:0161</v>
      </c>
      <c r="D4136" s="1" t="str">
        <f t="shared" si="653"/>
        <v>21:0087</v>
      </c>
      <c r="E4136" t="s">
        <v>15766</v>
      </c>
      <c r="F4136" t="s">
        <v>15767</v>
      </c>
      <c r="H4136">
        <v>56.414556400000002</v>
      </c>
      <c r="I4136">
        <v>-104.93077460000001</v>
      </c>
      <c r="J4136" s="1" t="str">
        <f t="shared" si="654"/>
        <v>NGR lake sediment grab sample</v>
      </c>
      <c r="K4136" s="1" t="str">
        <f t="shared" si="655"/>
        <v>&lt;177 micron (NGR)</v>
      </c>
      <c r="L4136">
        <v>215</v>
      </c>
      <c r="M4136" t="s">
        <v>59</v>
      </c>
      <c r="N4136">
        <v>4135</v>
      </c>
      <c r="O4136">
        <v>33.5</v>
      </c>
    </row>
    <row r="4137" spans="1:15" x14ac:dyDescent="0.3">
      <c r="A4137" t="s">
        <v>15768</v>
      </c>
      <c r="B4137" t="s">
        <v>15769</v>
      </c>
      <c r="C4137" s="1" t="str">
        <f t="shared" si="649"/>
        <v>21:0161</v>
      </c>
      <c r="D4137" s="1" t="str">
        <f t="shared" si="653"/>
        <v>21:0087</v>
      </c>
      <c r="E4137" t="s">
        <v>15770</v>
      </c>
      <c r="F4137" t="s">
        <v>15771</v>
      </c>
      <c r="H4137">
        <v>56.401058900000002</v>
      </c>
      <c r="I4137">
        <v>-104.9000145</v>
      </c>
      <c r="J4137" s="1" t="str">
        <f t="shared" si="654"/>
        <v>NGR lake sediment grab sample</v>
      </c>
      <c r="K4137" s="1" t="str">
        <f t="shared" si="655"/>
        <v>&lt;177 micron (NGR)</v>
      </c>
      <c r="L4137">
        <v>215</v>
      </c>
      <c r="M4137" t="s">
        <v>105</v>
      </c>
      <c r="N4137">
        <v>4136</v>
      </c>
      <c r="O4137">
        <v>7.5</v>
      </c>
    </row>
    <row r="4138" spans="1:15" x14ac:dyDescent="0.3">
      <c r="A4138" t="s">
        <v>15772</v>
      </c>
      <c r="B4138" t="s">
        <v>15773</v>
      </c>
      <c r="C4138" s="1" t="str">
        <f t="shared" si="649"/>
        <v>21:0161</v>
      </c>
      <c r="D4138" s="1" t="str">
        <f t="shared" si="653"/>
        <v>21:0087</v>
      </c>
      <c r="E4138" t="s">
        <v>15774</v>
      </c>
      <c r="F4138" t="s">
        <v>15775</v>
      </c>
      <c r="H4138">
        <v>56.365941900000003</v>
      </c>
      <c r="I4138">
        <v>-104.8288816</v>
      </c>
      <c r="J4138" s="1" t="str">
        <f t="shared" si="654"/>
        <v>NGR lake sediment grab sample</v>
      </c>
      <c r="K4138" s="1" t="str">
        <f t="shared" si="655"/>
        <v>&lt;177 micron (NGR)</v>
      </c>
      <c r="L4138">
        <v>215</v>
      </c>
      <c r="M4138" t="s">
        <v>110</v>
      </c>
      <c r="N4138">
        <v>4137</v>
      </c>
      <c r="O4138">
        <v>17.5</v>
      </c>
    </row>
    <row r="4139" spans="1:15" x14ac:dyDescent="0.3">
      <c r="A4139" t="s">
        <v>15776</v>
      </c>
      <c r="B4139" t="s">
        <v>15777</v>
      </c>
      <c r="C4139" s="1" t="str">
        <f t="shared" si="649"/>
        <v>21:0161</v>
      </c>
      <c r="D4139" s="1" t="str">
        <f t="shared" si="653"/>
        <v>21:0087</v>
      </c>
      <c r="E4139" t="s">
        <v>15778</v>
      </c>
      <c r="F4139" t="s">
        <v>15779</v>
      </c>
      <c r="H4139">
        <v>56.270728099999999</v>
      </c>
      <c r="I4139">
        <v>-104.845454</v>
      </c>
      <c r="J4139" s="1" t="str">
        <f t="shared" si="654"/>
        <v>NGR lake sediment grab sample</v>
      </c>
      <c r="K4139" s="1" t="str">
        <f t="shared" si="655"/>
        <v>&lt;177 micron (NGR)</v>
      </c>
      <c r="L4139">
        <v>215</v>
      </c>
      <c r="M4139" t="s">
        <v>68</v>
      </c>
      <c r="N4139">
        <v>4138</v>
      </c>
      <c r="O4139">
        <v>37</v>
      </c>
    </row>
    <row r="4140" spans="1:15" x14ac:dyDescent="0.3">
      <c r="A4140" t="s">
        <v>15780</v>
      </c>
      <c r="B4140" t="s">
        <v>15781</v>
      </c>
      <c r="C4140" s="1" t="str">
        <f t="shared" si="649"/>
        <v>21:0161</v>
      </c>
      <c r="D4140" s="1" t="str">
        <f t="shared" si="653"/>
        <v>21:0087</v>
      </c>
      <c r="E4140" t="s">
        <v>15778</v>
      </c>
      <c r="F4140" t="s">
        <v>15782</v>
      </c>
      <c r="H4140">
        <v>56.270728099999999</v>
      </c>
      <c r="I4140">
        <v>-104.845454</v>
      </c>
      <c r="J4140" s="1" t="str">
        <f t="shared" si="654"/>
        <v>NGR lake sediment grab sample</v>
      </c>
      <c r="K4140" s="1" t="str">
        <f t="shared" si="655"/>
        <v>&lt;177 micron (NGR)</v>
      </c>
      <c r="L4140">
        <v>215</v>
      </c>
      <c r="M4140" t="s">
        <v>72</v>
      </c>
      <c r="N4140">
        <v>4139</v>
      </c>
      <c r="O4140">
        <v>34.5</v>
      </c>
    </row>
    <row r="4141" spans="1:15" x14ac:dyDescent="0.3">
      <c r="A4141" t="s">
        <v>15783</v>
      </c>
      <c r="B4141" t="s">
        <v>15784</v>
      </c>
      <c r="C4141" s="1" t="str">
        <f t="shared" si="649"/>
        <v>21:0161</v>
      </c>
      <c r="D4141" s="1" t="str">
        <f t="shared" si="653"/>
        <v>21:0087</v>
      </c>
      <c r="E4141" t="s">
        <v>15785</v>
      </c>
      <c r="F4141" t="s">
        <v>15786</v>
      </c>
      <c r="H4141">
        <v>56.233874800000002</v>
      </c>
      <c r="I4141">
        <v>-104.83269730000001</v>
      </c>
      <c r="J4141" s="1" t="str">
        <f t="shared" si="654"/>
        <v>NGR lake sediment grab sample</v>
      </c>
      <c r="K4141" s="1" t="str">
        <f t="shared" si="655"/>
        <v>&lt;177 micron (NGR)</v>
      </c>
      <c r="L4141">
        <v>215</v>
      </c>
      <c r="M4141" t="s">
        <v>115</v>
      </c>
      <c r="N4141">
        <v>4140</v>
      </c>
      <c r="O4141">
        <v>10</v>
      </c>
    </row>
    <row r="4142" spans="1:15" x14ac:dyDescent="0.3">
      <c r="A4142" t="s">
        <v>15787</v>
      </c>
      <c r="B4142" t="s">
        <v>15788</v>
      </c>
      <c r="C4142" s="1" t="str">
        <f t="shared" si="649"/>
        <v>21:0161</v>
      </c>
      <c r="D4142" s="1" t="str">
        <f t="shared" si="653"/>
        <v>21:0087</v>
      </c>
      <c r="E4142" t="s">
        <v>15789</v>
      </c>
      <c r="F4142" t="s">
        <v>15790</v>
      </c>
      <c r="H4142">
        <v>56.202415299999998</v>
      </c>
      <c r="I4142">
        <v>-104.8231632</v>
      </c>
      <c r="J4142" s="1" t="str">
        <f t="shared" si="654"/>
        <v>NGR lake sediment grab sample</v>
      </c>
      <c r="K4142" s="1" t="str">
        <f t="shared" si="655"/>
        <v>&lt;177 micron (NGR)</v>
      </c>
      <c r="L4142">
        <v>215</v>
      </c>
      <c r="M4142" t="s">
        <v>176</v>
      </c>
      <c r="N4142">
        <v>4141</v>
      </c>
      <c r="O4142">
        <v>5.5</v>
      </c>
    </row>
    <row r="4143" spans="1:15" x14ac:dyDescent="0.3">
      <c r="A4143" t="s">
        <v>15791</v>
      </c>
      <c r="B4143" t="s">
        <v>15792</v>
      </c>
      <c r="C4143" s="1" t="str">
        <f t="shared" si="649"/>
        <v>21:0161</v>
      </c>
      <c r="D4143" s="1" t="str">
        <f t="shared" si="653"/>
        <v>21:0087</v>
      </c>
      <c r="E4143" t="s">
        <v>15793</v>
      </c>
      <c r="F4143" t="s">
        <v>15794</v>
      </c>
      <c r="H4143">
        <v>56.161074300000003</v>
      </c>
      <c r="I4143">
        <v>-104.8153025</v>
      </c>
      <c r="J4143" s="1" t="str">
        <f t="shared" si="654"/>
        <v>NGR lake sediment grab sample</v>
      </c>
      <c r="K4143" s="1" t="str">
        <f t="shared" si="655"/>
        <v>&lt;177 micron (NGR)</v>
      </c>
      <c r="L4143">
        <v>215</v>
      </c>
      <c r="M4143" t="s">
        <v>183</v>
      </c>
      <c r="N4143">
        <v>4142</v>
      </c>
      <c r="O4143">
        <v>7.5</v>
      </c>
    </row>
    <row r="4144" spans="1:15" x14ac:dyDescent="0.3">
      <c r="A4144" t="s">
        <v>15795</v>
      </c>
      <c r="B4144" t="s">
        <v>15796</v>
      </c>
      <c r="C4144" s="1" t="str">
        <f t="shared" si="649"/>
        <v>21:0161</v>
      </c>
      <c r="D4144" s="1" t="str">
        <f t="shared" si="653"/>
        <v>21:0087</v>
      </c>
      <c r="E4144" t="s">
        <v>15797</v>
      </c>
      <c r="F4144" t="s">
        <v>15798</v>
      </c>
      <c r="H4144">
        <v>56.133224200000001</v>
      </c>
      <c r="I4144">
        <v>-104.81704499999999</v>
      </c>
      <c r="J4144" s="1" t="str">
        <f t="shared" si="654"/>
        <v>NGR lake sediment grab sample</v>
      </c>
      <c r="K4144" s="1" t="str">
        <f t="shared" si="655"/>
        <v>&lt;177 micron (NGR)</v>
      </c>
      <c r="L4144">
        <v>215</v>
      </c>
      <c r="M4144" t="s">
        <v>188</v>
      </c>
      <c r="N4144">
        <v>4143</v>
      </c>
      <c r="O4144">
        <v>7</v>
      </c>
    </row>
    <row r="4145" spans="1:15" x14ac:dyDescent="0.3">
      <c r="A4145" t="s">
        <v>15799</v>
      </c>
      <c r="B4145" t="s">
        <v>15800</v>
      </c>
      <c r="C4145" s="1" t="str">
        <f t="shared" si="649"/>
        <v>21:0161</v>
      </c>
      <c r="D4145" s="1" t="str">
        <f t="shared" si="653"/>
        <v>21:0087</v>
      </c>
      <c r="E4145" t="s">
        <v>15801</v>
      </c>
      <c r="F4145" t="s">
        <v>15802</v>
      </c>
      <c r="H4145">
        <v>56.103616000000002</v>
      </c>
      <c r="I4145">
        <v>-104.84773180000001</v>
      </c>
      <c r="J4145" s="1" t="str">
        <f t="shared" si="654"/>
        <v>NGR lake sediment grab sample</v>
      </c>
      <c r="K4145" s="1" t="str">
        <f t="shared" si="655"/>
        <v>&lt;177 micron (NGR)</v>
      </c>
      <c r="L4145">
        <v>215</v>
      </c>
      <c r="M4145" t="s">
        <v>193</v>
      </c>
      <c r="N4145">
        <v>4144</v>
      </c>
      <c r="O4145">
        <v>18.5</v>
      </c>
    </row>
    <row r="4146" spans="1:15" x14ac:dyDescent="0.3">
      <c r="A4146" t="s">
        <v>15803</v>
      </c>
      <c r="B4146" t="s">
        <v>15804</v>
      </c>
      <c r="C4146" s="1" t="str">
        <f t="shared" si="649"/>
        <v>21:0161</v>
      </c>
      <c r="D4146" s="1" t="str">
        <f t="shared" si="653"/>
        <v>21:0087</v>
      </c>
      <c r="E4146" t="s">
        <v>15758</v>
      </c>
      <c r="F4146" t="s">
        <v>15805</v>
      </c>
      <c r="H4146">
        <v>56.481042000000002</v>
      </c>
      <c r="I4146">
        <v>-104.9322796</v>
      </c>
      <c r="J4146" s="1" t="str">
        <f t="shared" si="654"/>
        <v>NGR lake sediment grab sample</v>
      </c>
      <c r="K4146" s="1" t="str">
        <f t="shared" si="655"/>
        <v>&lt;177 micron (NGR)</v>
      </c>
      <c r="L4146">
        <v>215</v>
      </c>
      <c r="M4146" t="s">
        <v>197</v>
      </c>
      <c r="N4146">
        <v>4145</v>
      </c>
      <c r="O4146">
        <v>8.5</v>
      </c>
    </row>
    <row r="4147" spans="1:15" x14ac:dyDescent="0.3">
      <c r="A4147" t="s">
        <v>15806</v>
      </c>
      <c r="B4147" t="s">
        <v>15807</v>
      </c>
      <c r="C4147" s="1" t="str">
        <f t="shared" si="649"/>
        <v>21:0161</v>
      </c>
      <c r="D4147" s="1" t="str">
        <f t="shared" si="653"/>
        <v>21:0087</v>
      </c>
      <c r="E4147" t="s">
        <v>15808</v>
      </c>
      <c r="F4147" t="s">
        <v>15809</v>
      </c>
      <c r="H4147">
        <v>56.057785500000001</v>
      </c>
      <c r="I4147">
        <v>-104.84148930000001</v>
      </c>
      <c r="J4147" s="1" t="str">
        <f t="shared" si="654"/>
        <v>NGR lake sediment grab sample</v>
      </c>
      <c r="K4147" s="1" t="str">
        <f t="shared" si="655"/>
        <v>&lt;177 micron (NGR)</v>
      </c>
      <c r="L4147">
        <v>216</v>
      </c>
      <c r="M4147" t="s">
        <v>19</v>
      </c>
      <c r="N4147">
        <v>4146</v>
      </c>
      <c r="O4147">
        <v>11.5</v>
      </c>
    </row>
    <row r="4148" spans="1:15" x14ac:dyDescent="0.3">
      <c r="A4148" t="s">
        <v>15810</v>
      </c>
      <c r="B4148" t="s">
        <v>15811</v>
      </c>
      <c r="C4148" s="1" t="str">
        <f t="shared" si="649"/>
        <v>21:0161</v>
      </c>
      <c r="D4148" s="1" t="str">
        <f t="shared" si="653"/>
        <v>21:0087</v>
      </c>
      <c r="E4148" t="s">
        <v>15812</v>
      </c>
      <c r="F4148" t="s">
        <v>15813</v>
      </c>
      <c r="H4148">
        <v>56.034412099999997</v>
      </c>
      <c r="I4148">
        <v>-104.83195619999999</v>
      </c>
      <c r="J4148" s="1" t="str">
        <f t="shared" si="654"/>
        <v>NGR lake sediment grab sample</v>
      </c>
      <c r="K4148" s="1" t="str">
        <f t="shared" si="655"/>
        <v>&lt;177 micron (NGR)</v>
      </c>
      <c r="L4148">
        <v>216</v>
      </c>
      <c r="M4148" t="s">
        <v>29</v>
      </c>
      <c r="N4148">
        <v>4147</v>
      </c>
      <c r="O4148">
        <v>18.5</v>
      </c>
    </row>
    <row r="4149" spans="1:15" x14ac:dyDescent="0.3">
      <c r="A4149" t="s">
        <v>15814</v>
      </c>
      <c r="B4149" t="s">
        <v>15815</v>
      </c>
      <c r="C4149" s="1" t="str">
        <f t="shared" si="649"/>
        <v>21:0161</v>
      </c>
      <c r="D4149" s="1" t="str">
        <f t="shared" si="653"/>
        <v>21:0087</v>
      </c>
      <c r="E4149" t="s">
        <v>15816</v>
      </c>
      <c r="F4149" t="s">
        <v>15817</v>
      </c>
      <c r="H4149">
        <v>56.013744699999997</v>
      </c>
      <c r="I4149">
        <v>-104.83044200000001</v>
      </c>
      <c r="J4149" s="1" t="str">
        <f t="shared" si="654"/>
        <v>NGR lake sediment grab sample</v>
      </c>
      <c r="K4149" s="1" t="str">
        <f t="shared" si="655"/>
        <v>&lt;177 micron (NGR)</v>
      </c>
      <c r="L4149">
        <v>216</v>
      </c>
      <c r="M4149" t="s">
        <v>34</v>
      </c>
      <c r="N4149">
        <v>4148</v>
      </c>
      <c r="O4149">
        <v>3</v>
      </c>
    </row>
    <row r="4150" spans="1:15" x14ac:dyDescent="0.3">
      <c r="A4150" t="s">
        <v>15818</v>
      </c>
      <c r="B4150" t="s">
        <v>15819</v>
      </c>
      <c r="C4150" s="1" t="str">
        <f t="shared" si="649"/>
        <v>21:0161</v>
      </c>
      <c r="D4150" s="1" t="str">
        <f t="shared" si="653"/>
        <v>21:0087</v>
      </c>
      <c r="E4150" t="s">
        <v>15820</v>
      </c>
      <c r="F4150" t="s">
        <v>15821</v>
      </c>
      <c r="H4150">
        <v>56.021720100000003</v>
      </c>
      <c r="I4150">
        <v>-104.7630265</v>
      </c>
      <c r="J4150" s="1" t="str">
        <f t="shared" si="654"/>
        <v>NGR lake sediment grab sample</v>
      </c>
      <c r="K4150" s="1" t="str">
        <f t="shared" si="655"/>
        <v>&lt;177 micron (NGR)</v>
      </c>
      <c r="L4150">
        <v>216</v>
      </c>
      <c r="M4150" t="s">
        <v>39</v>
      </c>
      <c r="N4150">
        <v>4149</v>
      </c>
      <c r="O4150">
        <v>10</v>
      </c>
    </row>
    <row r="4151" spans="1:15" x14ac:dyDescent="0.3">
      <c r="A4151" t="s">
        <v>15822</v>
      </c>
      <c r="B4151" t="s">
        <v>15823</v>
      </c>
      <c r="C4151" s="1" t="str">
        <f t="shared" si="649"/>
        <v>21:0161</v>
      </c>
      <c r="D4151" s="1" t="str">
        <f>HYPERLINK("http://geochem.nrcan.gc.ca/cdogs/content/svy/svy_e.htm", "")</f>
        <v/>
      </c>
      <c r="G4151" s="1" t="str">
        <f>HYPERLINK("http://geochem.nrcan.gc.ca/cdogs/content/cr_/cr_00001_e.htm", "1")</f>
        <v>1</v>
      </c>
      <c r="J4151" t="s">
        <v>22</v>
      </c>
      <c r="K4151" t="s">
        <v>23</v>
      </c>
      <c r="L4151">
        <v>216</v>
      </c>
      <c r="M4151" t="s">
        <v>24</v>
      </c>
      <c r="N4151">
        <v>4150</v>
      </c>
      <c r="O4151">
        <v>47.5</v>
      </c>
    </row>
    <row r="4152" spans="1:15" x14ac:dyDescent="0.3">
      <c r="A4152" t="s">
        <v>15824</v>
      </c>
      <c r="B4152" t="s">
        <v>15825</v>
      </c>
      <c r="C4152" s="1" t="str">
        <f t="shared" si="649"/>
        <v>21:0161</v>
      </c>
      <c r="D4152" s="1" t="str">
        <f t="shared" ref="D4152:D4179" si="656">HYPERLINK("http://geochem.nrcan.gc.ca/cdogs/content/svy/svy210087_e.htm", "21:0087")</f>
        <v>21:0087</v>
      </c>
      <c r="E4152" t="s">
        <v>15826</v>
      </c>
      <c r="F4152" t="s">
        <v>15827</v>
      </c>
      <c r="H4152">
        <v>56.045065000000001</v>
      </c>
      <c r="I4152">
        <v>-104.7548571</v>
      </c>
      <c r="J4152" s="1" t="str">
        <f t="shared" ref="J4152:J4179" si="657">HYPERLINK("http://geochem.nrcan.gc.ca/cdogs/content/kwd/kwd020027_e.htm", "NGR lake sediment grab sample")</f>
        <v>NGR lake sediment grab sample</v>
      </c>
      <c r="K4152" s="1" t="str">
        <f t="shared" ref="K4152:K4179" si="658">HYPERLINK("http://geochem.nrcan.gc.ca/cdogs/content/kwd/kwd080006_e.htm", "&lt;177 micron (NGR)")</f>
        <v>&lt;177 micron (NGR)</v>
      </c>
      <c r="L4152">
        <v>216</v>
      </c>
      <c r="M4152" t="s">
        <v>44</v>
      </c>
      <c r="N4152">
        <v>4151</v>
      </c>
      <c r="O4152">
        <v>65.5</v>
      </c>
    </row>
    <row r="4153" spans="1:15" x14ac:dyDescent="0.3">
      <c r="A4153" t="s">
        <v>15828</v>
      </c>
      <c r="B4153" t="s">
        <v>15829</v>
      </c>
      <c r="C4153" s="1" t="str">
        <f t="shared" si="649"/>
        <v>21:0161</v>
      </c>
      <c r="D4153" s="1" t="str">
        <f t="shared" si="656"/>
        <v>21:0087</v>
      </c>
      <c r="E4153" t="s">
        <v>15830</v>
      </c>
      <c r="F4153" t="s">
        <v>15831</v>
      </c>
      <c r="H4153">
        <v>56.075644099999998</v>
      </c>
      <c r="I4153">
        <v>-104.7707284</v>
      </c>
      <c r="J4153" s="1" t="str">
        <f t="shared" si="657"/>
        <v>NGR lake sediment grab sample</v>
      </c>
      <c r="K4153" s="1" t="str">
        <f t="shared" si="658"/>
        <v>&lt;177 micron (NGR)</v>
      </c>
      <c r="L4153">
        <v>216</v>
      </c>
      <c r="M4153" t="s">
        <v>68</v>
      </c>
      <c r="N4153">
        <v>4152</v>
      </c>
      <c r="O4153">
        <v>15.5</v>
      </c>
    </row>
    <row r="4154" spans="1:15" x14ac:dyDescent="0.3">
      <c r="A4154" t="s">
        <v>15832</v>
      </c>
      <c r="B4154" t="s">
        <v>15833</v>
      </c>
      <c r="C4154" s="1" t="str">
        <f t="shared" si="649"/>
        <v>21:0161</v>
      </c>
      <c r="D4154" s="1" t="str">
        <f t="shared" si="656"/>
        <v>21:0087</v>
      </c>
      <c r="E4154" t="s">
        <v>15830</v>
      </c>
      <c r="F4154" t="s">
        <v>15834</v>
      </c>
      <c r="H4154">
        <v>56.075644099999998</v>
      </c>
      <c r="I4154">
        <v>-104.7707284</v>
      </c>
      <c r="J4154" s="1" t="str">
        <f t="shared" si="657"/>
        <v>NGR lake sediment grab sample</v>
      </c>
      <c r="K4154" s="1" t="str">
        <f t="shared" si="658"/>
        <v>&lt;177 micron (NGR)</v>
      </c>
      <c r="L4154">
        <v>216</v>
      </c>
      <c r="M4154" t="s">
        <v>72</v>
      </c>
      <c r="N4154">
        <v>4153</v>
      </c>
      <c r="O4154">
        <v>15</v>
      </c>
    </row>
    <row r="4155" spans="1:15" x14ac:dyDescent="0.3">
      <c r="A4155" t="s">
        <v>15835</v>
      </c>
      <c r="B4155" t="s">
        <v>15836</v>
      </c>
      <c r="C4155" s="1" t="str">
        <f t="shared" si="649"/>
        <v>21:0161</v>
      </c>
      <c r="D4155" s="1" t="str">
        <f t="shared" si="656"/>
        <v>21:0087</v>
      </c>
      <c r="E4155" t="s">
        <v>15837</v>
      </c>
      <c r="F4155" t="s">
        <v>15838</v>
      </c>
      <c r="H4155">
        <v>56.095382800000003</v>
      </c>
      <c r="I4155">
        <v>-104.7561449</v>
      </c>
      <c r="J4155" s="1" t="str">
        <f t="shared" si="657"/>
        <v>NGR lake sediment grab sample</v>
      </c>
      <c r="K4155" s="1" t="str">
        <f t="shared" si="658"/>
        <v>&lt;177 micron (NGR)</v>
      </c>
      <c r="L4155">
        <v>216</v>
      </c>
      <c r="M4155" t="s">
        <v>120</v>
      </c>
      <c r="N4155">
        <v>4154</v>
      </c>
      <c r="O4155">
        <v>3.5</v>
      </c>
    </row>
    <row r="4156" spans="1:15" x14ac:dyDescent="0.3">
      <c r="A4156" t="s">
        <v>15839</v>
      </c>
      <c r="B4156" t="s">
        <v>15840</v>
      </c>
      <c r="C4156" s="1" t="str">
        <f t="shared" si="649"/>
        <v>21:0161</v>
      </c>
      <c r="D4156" s="1" t="str">
        <f t="shared" si="656"/>
        <v>21:0087</v>
      </c>
      <c r="E4156" t="s">
        <v>15841</v>
      </c>
      <c r="F4156" t="s">
        <v>15842</v>
      </c>
      <c r="H4156">
        <v>56.146582700000003</v>
      </c>
      <c r="I4156">
        <v>-104.74938280000001</v>
      </c>
      <c r="J4156" s="1" t="str">
        <f t="shared" si="657"/>
        <v>NGR lake sediment grab sample</v>
      </c>
      <c r="K4156" s="1" t="str">
        <f t="shared" si="658"/>
        <v>&lt;177 micron (NGR)</v>
      </c>
      <c r="L4156">
        <v>216</v>
      </c>
      <c r="M4156" t="s">
        <v>49</v>
      </c>
      <c r="N4156">
        <v>4155</v>
      </c>
      <c r="O4156">
        <v>43.5</v>
      </c>
    </row>
    <row r="4157" spans="1:15" x14ac:dyDescent="0.3">
      <c r="A4157" t="s">
        <v>15843</v>
      </c>
      <c r="B4157" t="s">
        <v>15844</v>
      </c>
      <c r="C4157" s="1" t="str">
        <f t="shared" si="649"/>
        <v>21:0161</v>
      </c>
      <c r="D4157" s="1" t="str">
        <f t="shared" si="656"/>
        <v>21:0087</v>
      </c>
      <c r="E4157" t="s">
        <v>15845</v>
      </c>
      <c r="F4157" t="s">
        <v>15846</v>
      </c>
      <c r="H4157">
        <v>56.176281500000002</v>
      </c>
      <c r="I4157">
        <v>-104.77496120000001</v>
      </c>
      <c r="J4157" s="1" t="str">
        <f t="shared" si="657"/>
        <v>NGR lake sediment grab sample</v>
      </c>
      <c r="K4157" s="1" t="str">
        <f t="shared" si="658"/>
        <v>&lt;177 micron (NGR)</v>
      </c>
      <c r="L4157">
        <v>216</v>
      </c>
      <c r="M4157" t="s">
        <v>54</v>
      </c>
      <c r="N4157">
        <v>4156</v>
      </c>
      <c r="O4157">
        <v>8</v>
      </c>
    </row>
    <row r="4158" spans="1:15" x14ac:dyDescent="0.3">
      <c r="A4158" t="s">
        <v>15847</v>
      </c>
      <c r="B4158" t="s">
        <v>15848</v>
      </c>
      <c r="C4158" s="1" t="str">
        <f t="shared" si="649"/>
        <v>21:0161</v>
      </c>
      <c r="D4158" s="1" t="str">
        <f t="shared" si="656"/>
        <v>21:0087</v>
      </c>
      <c r="E4158" t="s">
        <v>15849</v>
      </c>
      <c r="F4158" t="s">
        <v>15850</v>
      </c>
      <c r="H4158">
        <v>56.194241699999999</v>
      </c>
      <c r="I4158">
        <v>-104.7700217</v>
      </c>
      <c r="J4158" s="1" t="str">
        <f t="shared" si="657"/>
        <v>NGR lake sediment grab sample</v>
      </c>
      <c r="K4158" s="1" t="str">
        <f t="shared" si="658"/>
        <v>&lt;177 micron (NGR)</v>
      </c>
      <c r="L4158">
        <v>216</v>
      </c>
      <c r="M4158" t="s">
        <v>59</v>
      </c>
      <c r="N4158">
        <v>4157</v>
      </c>
      <c r="O4158">
        <v>6</v>
      </c>
    </row>
    <row r="4159" spans="1:15" x14ac:dyDescent="0.3">
      <c r="A4159" t="s">
        <v>15851</v>
      </c>
      <c r="B4159" t="s">
        <v>15852</v>
      </c>
      <c r="C4159" s="1" t="str">
        <f t="shared" si="649"/>
        <v>21:0161</v>
      </c>
      <c r="D4159" s="1" t="str">
        <f t="shared" si="656"/>
        <v>21:0087</v>
      </c>
      <c r="E4159" t="s">
        <v>15853</v>
      </c>
      <c r="F4159" t="s">
        <v>15854</v>
      </c>
      <c r="H4159">
        <v>56.224806800000003</v>
      </c>
      <c r="I4159">
        <v>-104.77951539999999</v>
      </c>
      <c r="J4159" s="1" t="str">
        <f t="shared" si="657"/>
        <v>NGR lake sediment grab sample</v>
      </c>
      <c r="K4159" s="1" t="str">
        <f t="shared" si="658"/>
        <v>&lt;177 micron (NGR)</v>
      </c>
      <c r="L4159">
        <v>216</v>
      </c>
      <c r="M4159" t="s">
        <v>105</v>
      </c>
      <c r="N4159">
        <v>4158</v>
      </c>
      <c r="O4159">
        <v>7.5</v>
      </c>
    </row>
    <row r="4160" spans="1:15" x14ac:dyDescent="0.3">
      <c r="A4160" t="s">
        <v>15855</v>
      </c>
      <c r="B4160" t="s">
        <v>15856</v>
      </c>
      <c r="C4160" s="1" t="str">
        <f t="shared" si="649"/>
        <v>21:0161</v>
      </c>
      <c r="D4160" s="1" t="str">
        <f t="shared" si="656"/>
        <v>21:0087</v>
      </c>
      <c r="E4160" t="s">
        <v>15857</v>
      </c>
      <c r="F4160" t="s">
        <v>15858</v>
      </c>
      <c r="H4160">
        <v>56.265175200000002</v>
      </c>
      <c r="I4160">
        <v>-104.7469942</v>
      </c>
      <c r="J4160" s="1" t="str">
        <f t="shared" si="657"/>
        <v>NGR lake sediment grab sample</v>
      </c>
      <c r="K4160" s="1" t="str">
        <f t="shared" si="658"/>
        <v>&lt;177 micron (NGR)</v>
      </c>
      <c r="L4160">
        <v>216</v>
      </c>
      <c r="M4160" t="s">
        <v>110</v>
      </c>
      <c r="N4160">
        <v>4159</v>
      </c>
      <c r="O4160">
        <v>14.5</v>
      </c>
    </row>
    <row r="4161" spans="1:15" x14ac:dyDescent="0.3">
      <c r="A4161" t="s">
        <v>15859</v>
      </c>
      <c r="B4161" t="s">
        <v>15860</v>
      </c>
      <c r="C4161" s="1" t="str">
        <f t="shared" si="649"/>
        <v>21:0161</v>
      </c>
      <c r="D4161" s="1" t="str">
        <f t="shared" si="656"/>
        <v>21:0087</v>
      </c>
      <c r="E4161" t="s">
        <v>15861</v>
      </c>
      <c r="F4161" t="s">
        <v>15862</v>
      </c>
      <c r="H4161">
        <v>56.294899899999997</v>
      </c>
      <c r="I4161">
        <v>-104.7871908</v>
      </c>
      <c r="J4161" s="1" t="str">
        <f t="shared" si="657"/>
        <v>NGR lake sediment grab sample</v>
      </c>
      <c r="K4161" s="1" t="str">
        <f t="shared" si="658"/>
        <v>&lt;177 micron (NGR)</v>
      </c>
      <c r="L4161">
        <v>216</v>
      </c>
      <c r="M4161" t="s">
        <v>115</v>
      </c>
      <c r="N4161">
        <v>4160</v>
      </c>
      <c r="O4161">
        <v>10.5</v>
      </c>
    </row>
    <row r="4162" spans="1:15" x14ac:dyDescent="0.3">
      <c r="A4162" t="s">
        <v>15863</v>
      </c>
      <c r="B4162" t="s">
        <v>15864</v>
      </c>
      <c r="C4162" s="1" t="str">
        <f t="shared" ref="C4162:C4225" si="659">HYPERLINK("http://geochem.nrcan.gc.ca/cdogs/content/bdl/bdl210161_e.htm", "21:0161")</f>
        <v>21:0161</v>
      </c>
      <c r="D4162" s="1" t="str">
        <f t="shared" si="656"/>
        <v>21:0087</v>
      </c>
      <c r="E4162" t="s">
        <v>15865</v>
      </c>
      <c r="F4162" t="s">
        <v>15866</v>
      </c>
      <c r="H4162">
        <v>56.294066600000001</v>
      </c>
      <c r="I4162">
        <v>-104.82920300000001</v>
      </c>
      <c r="J4162" s="1" t="str">
        <f t="shared" si="657"/>
        <v>NGR lake sediment grab sample</v>
      </c>
      <c r="K4162" s="1" t="str">
        <f t="shared" si="658"/>
        <v>&lt;177 micron (NGR)</v>
      </c>
      <c r="L4162">
        <v>216</v>
      </c>
      <c r="M4162" t="s">
        <v>176</v>
      </c>
      <c r="N4162">
        <v>4161</v>
      </c>
      <c r="O4162">
        <v>18</v>
      </c>
    </row>
    <row r="4163" spans="1:15" x14ac:dyDescent="0.3">
      <c r="A4163" t="s">
        <v>15867</v>
      </c>
      <c r="B4163" t="s">
        <v>15868</v>
      </c>
      <c r="C4163" s="1" t="str">
        <f t="shared" si="659"/>
        <v>21:0161</v>
      </c>
      <c r="D4163" s="1" t="str">
        <f t="shared" si="656"/>
        <v>21:0087</v>
      </c>
      <c r="E4163" t="s">
        <v>15869</v>
      </c>
      <c r="F4163" t="s">
        <v>15870</v>
      </c>
      <c r="H4163">
        <v>56.330879400000001</v>
      </c>
      <c r="I4163">
        <v>-104.8128663</v>
      </c>
      <c r="J4163" s="1" t="str">
        <f t="shared" si="657"/>
        <v>NGR lake sediment grab sample</v>
      </c>
      <c r="K4163" s="1" t="str">
        <f t="shared" si="658"/>
        <v>&lt;177 micron (NGR)</v>
      </c>
      <c r="L4163">
        <v>216</v>
      </c>
      <c r="M4163" t="s">
        <v>183</v>
      </c>
      <c r="N4163">
        <v>4162</v>
      </c>
      <c r="O4163">
        <v>14</v>
      </c>
    </row>
    <row r="4164" spans="1:15" x14ac:dyDescent="0.3">
      <c r="A4164" t="s">
        <v>15871</v>
      </c>
      <c r="B4164" t="s">
        <v>15872</v>
      </c>
      <c r="C4164" s="1" t="str">
        <f t="shared" si="659"/>
        <v>21:0161</v>
      </c>
      <c r="D4164" s="1" t="str">
        <f t="shared" si="656"/>
        <v>21:0087</v>
      </c>
      <c r="E4164" t="s">
        <v>15873</v>
      </c>
      <c r="F4164" t="s">
        <v>15874</v>
      </c>
      <c r="H4164">
        <v>56.396484200000003</v>
      </c>
      <c r="I4164">
        <v>-104.8255046</v>
      </c>
      <c r="J4164" s="1" t="str">
        <f t="shared" si="657"/>
        <v>NGR lake sediment grab sample</v>
      </c>
      <c r="K4164" s="1" t="str">
        <f t="shared" si="658"/>
        <v>&lt;177 micron (NGR)</v>
      </c>
      <c r="L4164">
        <v>216</v>
      </c>
      <c r="M4164" t="s">
        <v>188</v>
      </c>
      <c r="N4164">
        <v>4163</v>
      </c>
      <c r="O4164">
        <v>26.5</v>
      </c>
    </row>
    <row r="4165" spans="1:15" x14ac:dyDescent="0.3">
      <c r="A4165" t="s">
        <v>15875</v>
      </c>
      <c r="B4165" t="s">
        <v>15876</v>
      </c>
      <c r="C4165" s="1" t="str">
        <f t="shared" si="659"/>
        <v>21:0161</v>
      </c>
      <c r="D4165" s="1" t="str">
        <f t="shared" si="656"/>
        <v>21:0087</v>
      </c>
      <c r="E4165" t="s">
        <v>15877</v>
      </c>
      <c r="F4165" t="s">
        <v>15878</v>
      </c>
      <c r="H4165">
        <v>56.409978199999998</v>
      </c>
      <c r="I4165">
        <v>-104.8384076</v>
      </c>
      <c r="J4165" s="1" t="str">
        <f t="shared" si="657"/>
        <v>NGR lake sediment grab sample</v>
      </c>
      <c r="K4165" s="1" t="str">
        <f t="shared" si="658"/>
        <v>&lt;177 micron (NGR)</v>
      </c>
      <c r="L4165">
        <v>216</v>
      </c>
      <c r="M4165" t="s">
        <v>193</v>
      </c>
      <c r="N4165">
        <v>4164</v>
      </c>
      <c r="O4165">
        <v>16.5</v>
      </c>
    </row>
    <row r="4166" spans="1:15" x14ac:dyDescent="0.3">
      <c r="A4166" t="s">
        <v>15879</v>
      </c>
      <c r="B4166" t="s">
        <v>15880</v>
      </c>
      <c r="C4166" s="1" t="str">
        <f t="shared" si="659"/>
        <v>21:0161</v>
      </c>
      <c r="D4166" s="1" t="str">
        <f t="shared" si="656"/>
        <v>21:0087</v>
      </c>
      <c r="E4166" t="s">
        <v>15837</v>
      </c>
      <c r="F4166" t="s">
        <v>15881</v>
      </c>
      <c r="H4166">
        <v>56.095382800000003</v>
      </c>
      <c r="I4166">
        <v>-104.7561449</v>
      </c>
      <c r="J4166" s="1" t="str">
        <f t="shared" si="657"/>
        <v>NGR lake sediment grab sample</v>
      </c>
      <c r="K4166" s="1" t="str">
        <f t="shared" si="658"/>
        <v>&lt;177 micron (NGR)</v>
      </c>
      <c r="L4166">
        <v>216</v>
      </c>
      <c r="M4166" t="s">
        <v>197</v>
      </c>
      <c r="N4166">
        <v>4165</v>
      </c>
      <c r="O4166">
        <v>24</v>
      </c>
    </row>
    <row r="4167" spans="1:15" x14ac:dyDescent="0.3">
      <c r="A4167" t="s">
        <v>15882</v>
      </c>
      <c r="B4167" t="s">
        <v>15883</v>
      </c>
      <c r="C4167" s="1" t="str">
        <f t="shared" si="659"/>
        <v>21:0161</v>
      </c>
      <c r="D4167" s="1" t="str">
        <f t="shared" si="656"/>
        <v>21:0087</v>
      </c>
      <c r="E4167" t="s">
        <v>15884</v>
      </c>
      <c r="F4167" t="s">
        <v>15885</v>
      </c>
      <c r="H4167">
        <v>56.419893899999998</v>
      </c>
      <c r="I4167">
        <v>-104.8659234</v>
      </c>
      <c r="J4167" s="1" t="str">
        <f t="shared" si="657"/>
        <v>NGR lake sediment grab sample</v>
      </c>
      <c r="K4167" s="1" t="str">
        <f t="shared" si="658"/>
        <v>&lt;177 micron (NGR)</v>
      </c>
      <c r="L4167">
        <v>217</v>
      </c>
      <c r="M4167" t="s">
        <v>19</v>
      </c>
      <c r="N4167">
        <v>4166</v>
      </c>
      <c r="O4167">
        <v>14</v>
      </c>
    </row>
    <row r="4168" spans="1:15" x14ac:dyDescent="0.3">
      <c r="A4168" t="s">
        <v>15886</v>
      </c>
      <c r="B4168" t="s">
        <v>15887</v>
      </c>
      <c r="C4168" s="1" t="str">
        <f t="shared" si="659"/>
        <v>21:0161</v>
      </c>
      <c r="D4168" s="1" t="str">
        <f t="shared" si="656"/>
        <v>21:0087</v>
      </c>
      <c r="E4168" t="s">
        <v>15888</v>
      </c>
      <c r="F4168" t="s">
        <v>15889</v>
      </c>
      <c r="H4168">
        <v>56.4414582</v>
      </c>
      <c r="I4168">
        <v>-104.86747029999999</v>
      </c>
      <c r="J4168" s="1" t="str">
        <f t="shared" si="657"/>
        <v>NGR lake sediment grab sample</v>
      </c>
      <c r="K4168" s="1" t="str">
        <f t="shared" si="658"/>
        <v>&lt;177 micron (NGR)</v>
      </c>
      <c r="L4168">
        <v>217</v>
      </c>
      <c r="M4168" t="s">
        <v>29</v>
      </c>
      <c r="N4168">
        <v>4167</v>
      </c>
      <c r="O4168">
        <v>30</v>
      </c>
    </row>
    <row r="4169" spans="1:15" x14ac:dyDescent="0.3">
      <c r="A4169" t="s">
        <v>15890</v>
      </c>
      <c r="B4169" t="s">
        <v>15891</v>
      </c>
      <c r="C4169" s="1" t="str">
        <f t="shared" si="659"/>
        <v>21:0161</v>
      </c>
      <c r="D4169" s="1" t="str">
        <f t="shared" si="656"/>
        <v>21:0087</v>
      </c>
      <c r="E4169" t="s">
        <v>15892</v>
      </c>
      <c r="F4169" t="s">
        <v>15893</v>
      </c>
      <c r="H4169">
        <v>56.480114700000001</v>
      </c>
      <c r="I4169">
        <v>-104.8916911</v>
      </c>
      <c r="J4169" s="1" t="str">
        <f t="shared" si="657"/>
        <v>NGR lake sediment grab sample</v>
      </c>
      <c r="K4169" s="1" t="str">
        <f t="shared" si="658"/>
        <v>&lt;177 micron (NGR)</v>
      </c>
      <c r="L4169">
        <v>217</v>
      </c>
      <c r="M4169" t="s">
        <v>68</v>
      </c>
      <c r="N4169">
        <v>4168</v>
      </c>
      <c r="O4169">
        <v>43.5</v>
      </c>
    </row>
    <row r="4170" spans="1:15" x14ac:dyDescent="0.3">
      <c r="A4170" t="s">
        <v>15894</v>
      </c>
      <c r="B4170" t="s">
        <v>15895</v>
      </c>
      <c r="C4170" s="1" t="str">
        <f t="shared" si="659"/>
        <v>21:0161</v>
      </c>
      <c r="D4170" s="1" t="str">
        <f t="shared" si="656"/>
        <v>21:0087</v>
      </c>
      <c r="E4170" t="s">
        <v>15892</v>
      </c>
      <c r="F4170" t="s">
        <v>15896</v>
      </c>
      <c r="H4170">
        <v>56.480114700000001</v>
      </c>
      <c r="I4170">
        <v>-104.8916911</v>
      </c>
      <c r="J4170" s="1" t="str">
        <f t="shared" si="657"/>
        <v>NGR lake sediment grab sample</v>
      </c>
      <c r="K4170" s="1" t="str">
        <f t="shared" si="658"/>
        <v>&lt;177 micron (NGR)</v>
      </c>
      <c r="L4170">
        <v>217</v>
      </c>
      <c r="M4170" t="s">
        <v>72</v>
      </c>
      <c r="N4170">
        <v>4169</v>
      </c>
      <c r="O4170">
        <v>45</v>
      </c>
    </row>
    <row r="4171" spans="1:15" x14ac:dyDescent="0.3">
      <c r="A4171" t="s">
        <v>15897</v>
      </c>
      <c r="B4171" t="s">
        <v>15898</v>
      </c>
      <c r="C4171" s="1" t="str">
        <f t="shared" si="659"/>
        <v>21:0161</v>
      </c>
      <c r="D4171" s="1" t="str">
        <f t="shared" si="656"/>
        <v>21:0087</v>
      </c>
      <c r="E4171" t="s">
        <v>15899</v>
      </c>
      <c r="F4171" t="s">
        <v>15900</v>
      </c>
      <c r="H4171">
        <v>56.520548300000002</v>
      </c>
      <c r="I4171">
        <v>-104.8964531</v>
      </c>
      <c r="J4171" s="1" t="str">
        <f t="shared" si="657"/>
        <v>NGR lake sediment grab sample</v>
      </c>
      <c r="K4171" s="1" t="str">
        <f t="shared" si="658"/>
        <v>&lt;177 micron (NGR)</v>
      </c>
      <c r="L4171">
        <v>217</v>
      </c>
      <c r="M4171" t="s">
        <v>34</v>
      </c>
      <c r="N4171">
        <v>4170</v>
      </c>
      <c r="O4171">
        <v>22</v>
      </c>
    </row>
    <row r="4172" spans="1:15" x14ac:dyDescent="0.3">
      <c r="A4172" t="s">
        <v>15901</v>
      </c>
      <c r="B4172" t="s">
        <v>15902</v>
      </c>
      <c r="C4172" s="1" t="str">
        <f t="shared" si="659"/>
        <v>21:0161</v>
      </c>
      <c r="D4172" s="1" t="str">
        <f t="shared" si="656"/>
        <v>21:0087</v>
      </c>
      <c r="E4172" t="s">
        <v>15903</v>
      </c>
      <c r="F4172" t="s">
        <v>15904</v>
      </c>
      <c r="H4172">
        <v>56.557355999999999</v>
      </c>
      <c r="I4172">
        <v>-104.86707</v>
      </c>
      <c r="J4172" s="1" t="str">
        <f t="shared" si="657"/>
        <v>NGR lake sediment grab sample</v>
      </c>
      <c r="K4172" s="1" t="str">
        <f t="shared" si="658"/>
        <v>&lt;177 micron (NGR)</v>
      </c>
      <c r="L4172">
        <v>217</v>
      </c>
      <c r="M4172" t="s">
        <v>39</v>
      </c>
      <c r="N4172">
        <v>4171</v>
      </c>
      <c r="O4172">
        <v>15.5</v>
      </c>
    </row>
    <row r="4173" spans="1:15" x14ac:dyDescent="0.3">
      <c r="A4173" t="s">
        <v>15905</v>
      </c>
      <c r="B4173" t="s">
        <v>15906</v>
      </c>
      <c r="C4173" s="1" t="str">
        <f t="shared" si="659"/>
        <v>21:0161</v>
      </c>
      <c r="D4173" s="1" t="str">
        <f t="shared" si="656"/>
        <v>21:0087</v>
      </c>
      <c r="E4173" t="s">
        <v>15907</v>
      </c>
      <c r="F4173" t="s">
        <v>15908</v>
      </c>
      <c r="H4173">
        <v>56.570851699999999</v>
      </c>
      <c r="I4173">
        <v>-104.88655249999999</v>
      </c>
      <c r="J4173" s="1" t="str">
        <f t="shared" si="657"/>
        <v>NGR lake sediment grab sample</v>
      </c>
      <c r="K4173" s="1" t="str">
        <f t="shared" si="658"/>
        <v>&lt;177 micron (NGR)</v>
      </c>
      <c r="L4173">
        <v>217</v>
      </c>
      <c r="M4173" t="s">
        <v>44</v>
      </c>
      <c r="N4173">
        <v>4172</v>
      </c>
      <c r="O4173">
        <v>20.5</v>
      </c>
    </row>
    <row r="4174" spans="1:15" x14ac:dyDescent="0.3">
      <c r="A4174" t="s">
        <v>15909</v>
      </c>
      <c r="B4174" t="s">
        <v>15910</v>
      </c>
      <c r="C4174" s="1" t="str">
        <f t="shared" si="659"/>
        <v>21:0161</v>
      </c>
      <c r="D4174" s="1" t="str">
        <f t="shared" si="656"/>
        <v>21:0087</v>
      </c>
      <c r="E4174" t="s">
        <v>15911</v>
      </c>
      <c r="F4174" t="s">
        <v>15912</v>
      </c>
      <c r="H4174">
        <v>56.594152399999999</v>
      </c>
      <c r="I4174">
        <v>-104.8343737</v>
      </c>
      <c r="J4174" s="1" t="str">
        <f t="shared" si="657"/>
        <v>NGR lake sediment grab sample</v>
      </c>
      <c r="K4174" s="1" t="str">
        <f t="shared" si="658"/>
        <v>&lt;177 micron (NGR)</v>
      </c>
      <c r="L4174">
        <v>217</v>
      </c>
      <c r="M4174" t="s">
        <v>49</v>
      </c>
      <c r="N4174">
        <v>4173</v>
      </c>
      <c r="O4174">
        <v>34</v>
      </c>
    </row>
    <row r="4175" spans="1:15" x14ac:dyDescent="0.3">
      <c r="A4175" t="s">
        <v>15913</v>
      </c>
      <c r="B4175" t="s">
        <v>15914</v>
      </c>
      <c r="C4175" s="1" t="str">
        <f t="shared" si="659"/>
        <v>21:0161</v>
      </c>
      <c r="D4175" s="1" t="str">
        <f t="shared" si="656"/>
        <v>21:0087</v>
      </c>
      <c r="E4175" t="s">
        <v>15915</v>
      </c>
      <c r="F4175" t="s">
        <v>15916</v>
      </c>
      <c r="H4175">
        <v>56.619191299999997</v>
      </c>
      <c r="I4175">
        <v>-104.762563</v>
      </c>
      <c r="J4175" s="1" t="str">
        <f t="shared" si="657"/>
        <v>NGR lake sediment grab sample</v>
      </c>
      <c r="K4175" s="1" t="str">
        <f t="shared" si="658"/>
        <v>&lt;177 micron (NGR)</v>
      </c>
      <c r="L4175">
        <v>217</v>
      </c>
      <c r="M4175" t="s">
        <v>54</v>
      </c>
      <c r="N4175">
        <v>4174</v>
      </c>
      <c r="O4175">
        <v>34.5</v>
      </c>
    </row>
    <row r="4176" spans="1:15" x14ac:dyDescent="0.3">
      <c r="A4176" t="s">
        <v>15917</v>
      </c>
      <c r="B4176" t="s">
        <v>15918</v>
      </c>
      <c r="C4176" s="1" t="str">
        <f t="shared" si="659"/>
        <v>21:0161</v>
      </c>
      <c r="D4176" s="1" t="str">
        <f t="shared" si="656"/>
        <v>21:0087</v>
      </c>
      <c r="E4176" t="s">
        <v>15919</v>
      </c>
      <c r="F4176" t="s">
        <v>15920</v>
      </c>
      <c r="H4176">
        <v>56.6362515</v>
      </c>
      <c r="I4176">
        <v>-104.75756509999999</v>
      </c>
      <c r="J4176" s="1" t="str">
        <f t="shared" si="657"/>
        <v>NGR lake sediment grab sample</v>
      </c>
      <c r="K4176" s="1" t="str">
        <f t="shared" si="658"/>
        <v>&lt;177 micron (NGR)</v>
      </c>
      <c r="L4176">
        <v>217</v>
      </c>
      <c r="M4176" t="s">
        <v>59</v>
      </c>
      <c r="N4176">
        <v>4175</v>
      </c>
      <c r="O4176">
        <v>4.5</v>
      </c>
    </row>
    <row r="4177" spans="1:15" x14ac:dyDescent="0.3">
      <c r="A4177" t="s">
        <v>15921</v>
      </c>
      <c r="B4177" t="s">
        <v>15922</v>
      </c>
      <c r="C4177" s="1" t="str">
        <f t="shared" si="659"/>
        <v>21:0161</v>
      </c>
      <c r="D4177" s="1" t="str">
        <f t="shared" si="656"/>
        <v>21:0087</v>
      </c>
      <c r="E4177" t="s">
        <v>15923</v>
      </c>
      <c r="F4177" t="s">
        <v>15924</v>
      </c>
      <c r="H4177">
        <v>56.664114499999997</v>
      </c>
      <c r="I4177">
        <v>-104.76391289999999</v>
      </c>
      <c r="J4177" s="1" t="str">
        <f t="shared" si="657"/>
        <v>NGR lake sediment grab sample</v>
      </c>
      <c r="K4177" s="1" t="str">
        <f t="shared" si="658"/>
        <v>&lt;177 micron (NGR)</v>
      </c>
      <c r="L4177">
        <v>217</v>
      </c>
      <c r="M4177" t="s">
        <v>105</v>
      </c>
      <c r="N4177">
        <v>4176</v>
      </c>
      <c r="O4177">
        <v>16.5</v>
      </c>
    </row>
    <row r="4178" spans="1:15" x14ac:dyDescent="0.3">
      <c r="A4178" t="s">
        <v>15925</v>
      </c>
      <c r="B4178" t="s">
        <v>15926</v>
      </c>
      <c r="C4178" s="1" t="str">
        <f t="shared" si="659"/>
        <v>21:0161</v>
      </c>
      <c r="D4178" s="1" t="str">
        <f t="shared" si="656"/>
        <v>21:0087</v>
      </c>
      <c r="E4178" t="s">
        <v>15927</v>
      </c>
      <c r="F4178" t="s">
        <v>15928</v>
      </c>
      <c r="H4178">
        <v>56.685523099999997</v>
      </c>
      <c r="I4178">
        <v>-104.693585</v>
      </c>
      <c r="J4178" s="1" t="str">
        <f t="shared" si="657"/>
        <v>NGR lake sediment grab sample</v>
      </c>
      <c r="K4178" s="1" t="str">
        <f t="shared" si="658"/>
        <v>&lt;177 micron (NGR)</v>
      </c>
      <c r="L4178">
        <v>217</v>
      </c>
      <c r="M4178" t="s">
        <v>120</v>
      </c>
      <c r="N4178">
        <v>4177</v>
      </c>
      <c r="O4178">
        <v>8.5</v>
      </c>
    </row>
    <row r="4179" spans="1:15" x14ac:dyDescent="0.3">
      <c r="A4179" t="s">
        <v>15929</v>
      </c>
      <c r="B4179" t="s">
        <v>15930</v>
      </c>
      <c r="C4179" s="1" t="str">
        <f t="shared" si="659"/>
        <v>21:0161</v>
      </c>
      <c r="D4179" s="1" t="str">
        <f t="shared" si="656"/>
        <v>21:0087</v>
      </c>
      <c r="E4179" t="s">
        <v>15931</v>
      </c>
      <c r="F4179" t="s">
        <v>15932</v>
      </c>
      <c r="H4179">
        <v>56.707138399999998</v>
      </c>
      <c r="I4179">
        <v>-104.71627669999999</v>
      </c>
      <c r="J4179" s="1" t="str">
        <f t="shared" si="657"/>
        <v>NGR lake sediment grab sample</v>
      </c>
      <c r="K4179" s="1" t="str">
        <f t="shared" si="658"/>
        <v>&lt;177 micron (NGR)</v>
      </c>
      <c r="L4179">
        <v>217</v>
      </c>
      <c r="M4179" t="s">
        <v>110</v>
      </c>
      <c r="N4179">
        <v>4178</v>
      </c>
      <c r="O4179">
        <v>35</v>
      </c>
    </row>
    <row r="4180" spans="1:15" x14ac:dyDescent="0.3">
      <c r="A4180" t="s">
        <v>15933</v>
      </c>
      <c r="B4180" t="s">
        <v>15934</v>
      </c>
      <c r="C4180" s="1" t="str">
        <f t="shared" si="659"/>
        <v>21:0161</v>
      </c>
      <c r="D4180" s="1" t="str">
        <f>HYPERLINK("http://geochem.nrcan.gc.ca/cdogs/content/svy/svy_e.htm", "")</f>
        <v/>
      </c>
      <c r="G4180" s="1" t="str">
        <f>HYPERLINK("http://geochem.nrcan.gc.ca/cdogs/content/cr_/cr_00001_e.htm", "1")</f>
        <v>1</v>
      </c>
      <c r="J4180" t="s">
        <v>22</v>
      </c>
      <c r="K4180" t="s">
        <v>23</v>
      </c>
      <c r="L4180">
        <v>217</v>
      </c>
      <c r="M4180" t="s">
        <v>24</v>
      </c>
      <c r="N4180">
        <v>4179</v>
      </c>
      <c r="O4180">
        <v>46.5</v>
      </c>
    </row>
    <row r="4181" spans="1:15" x14ac:dyDescent="0.3">
      <c r="A4181" t="s">
        <v>15935</v>
      </c>
      <c r="B4181" t="s">
        <v>15936</v>
      </c>
      <c r="C4181" s="1" t="str">
        <f t="shared" si="659"/>
        <v>21:0161</v>
      </c>
      <c r="D4181" s="1" t="str">
        <f t="shared" ref="D4181:D4197" si="660">HYPERLINK("http://geochem.nrcan.gc.ca/cdogs/content/svy/svy210087_e.htm", "21:0087")</f>
        <v>21:0087</v>
      </c>
      <c r="E4181" t="s">
        <v>15937</v>
      </c>
      <c r="F4181" t="s">
        <v>15938</v>
      </c>
      <c r="H4181">
        <v>56.734047699999998</v>
      </c>
      <c r="I4181">
        <v>-104.6980949</v>
      </c>
      <c r="J4181" s="1" t="str">
        <f t="shared" ref="J4181:J4197" si="661">HYPERLINK("http://geochem.nrcan.gc.ca/cdogs/content/kwd/kwd020027_e.htm", "NGR lake sediment grab sample")</f>
        <v>NGR lake sediment grab sample</v>
      </c>
      <c r="K4181" s="1" t="str">
        <f t="shared" ref="K4181:K4197" si="662">HYPERLINK("http://geochem.nrcan.gc.ca/cdogs/content/kwd/kwd080006_e.htm", "&lt;177 micron (NGR)")</f>
        <v>&lt;177 micron (NGR)</v>
      </c>
      <c r="L4181">
        <v>217</v>
      </c>
      <c r="M4181" t="s">
        <v>115</v>
      </c>
      <c r="N4181">
        <v>4180</v>
      </c>
      <c r="O4181">
        <v>45.5</v>
      </c>
    </row>
    <row r="4182" spans="1:15" x14ac:dyDescent="0.3">
      <c r="A4182" t="s">
        <v>15939</v>
      </c>
      <c r="B4182" t="s">
        <v>15940</v>
      </c>
      <c r="C4182" s="1" t="str">
        <f t="shared" si="659"/>
        <v>21:0161</v>
      </c>
      <c r="D4182" s="1" t="str">
        <f t="shared" si="660"/>
        <v>21:0087</v>
      </c>
      <c r="E4182" t="s">
        <v>15941</v>
      </c>
      <c r="F4182" t="s">
        <v>15942</v>
      </c>
      <c r="H4182">
        <v>56.765403300000003</v>
      </c>
      <c r="I4182">
        <v>-104.66349030000001</v>
      </c>
      <c r="J4182" s="1" t="str">
        <f t="shared" si="661"/>
        <v>NGR lake sediment grab sample</v>
      </c>
      <c r="K4182" s="1" t="str">
        <f t="shared" si="662"/>
        <v>&lt;177 micron (NGR)</v>
      </c>
      <c r="L4182">
        <v>217</v>
      </c>
      <c r="M4182" t="s">
        <v>176</v>
      </c>
      <c r="N4182">
        <v>4181</v>
      </c>
      <c r="O4182">
        <v>5</v>
      </c>
    </row>
    <row r="4183" spans="1:15" x14ac:dyDescent="0.3">
      <c r="A4183" t="s">
        <v>15943</v>
      </c>
      <c r="B4183" t="s">
        <v>15944</v>
      </c>
      <c r="C4183" s="1" t="str">
        <f t="shared" si="659"/>
        <v>21:0161</v>
      </c>
      <c r="D4183" s="1" t="str">
        <f t="shared" si="660"/>
        <v>21:0087</v>
      </c>
      <c r="E4183" t="s">
        <v>15945</v>
      </c>
      <c r="F4183" t="s">
        <v>15946</v>
      </c>
      <c r="H4183">
        <v>56.805803699999998</v>
      </c>
      <c r="I4183">
        <v>-104.6533037</v>
      </c>
      <c r="J4183" s="1" t="str">
        <f t="shared" si="661"/>
        <v>NGR lake sediment grab sample</v>
      </c>
      <c r="K4183" s="1" t="str">
        <f t="shared" si="662"/>
        <v>&lt;177 micron (NGR)</v>
      </c>
      <c r="L4183">
        <v>217</v>
      </c>
      <c r="M4183" t="s">
        <v>183</v>
      </c>
      <c r="N4183">
        <v>4182</v>
      </c>
      <c r="O4183">
        <v>36</v>
      </c>
    </row>
    <row r="4184" spans="1:15" x14ac:dyDescent="0.3">
      <c r="A4184" t="s">
        <v>15947</v>
      </c>
      <c r="B4184" t="s">
        <v>15948</v>
      </c>
      <c r="C4184" s="1" t="str">
        <f t="shared" si="659"/>
        <v>21:0161</v>
      </c>
      <c r="D4184" s="1" t="str">
        <f t="shared" si="660"/>
        <v>21:0087</v>
      </c>
      <c r="E4184" t="s">
        <v>15949</v>
      </c>
      <c r="F4184" t="s">
        <v>15950</v>
      </c>
      <c r="H4184">
        <v>56.830967299999998</v>
      </c>
      <c r="I4184">
        <v>-104.6563493</v>
      </c>
      <c r="J4184" s="1" t="str">
        <f t="shared" si="661"/>
        <v>NGR lake sediment grab sample</v>
      </c>
      <c r="K4184" s="1" t="str">
        <f t="shared" si="662"/>
        <v>&lt;177 micron (NGR)</v>
      </c>
      <c r="L4184">
        <v>217</v>
      </c>
      <c r="M4184" t="s">
        <v>188</v>
      </c>
      <c r="N4184">
        <v>4183</v>
      </c>
      <c r="O4184">
        <v>33</v>
      </c>
    </row>
    <row r="4185" spans="1:15" x14ac:dyDescent="0.3">
      <c r="A4185" t="s">
        <v>15951</v>
      </c>
      <c r="B4185" t="s">
        <v>15952</v>
      </c>
      <c r="C4185" s="1" t="str">
        <f t="shared" si="659"/>
        <v>21:0161</v>
      </c>
      <c r="D4185" s="1" t="str">
        <f t="shared" si="660"/>
        <v>21:0087</v>
      </c>
      <c r="E4185" t="s">
        <v>15953</v>
      </c>
      <c r="F4185" t="s">
        <v>15954</v>
      </c>
      <c r="H4185">
        <v>56.857773199999997</v>
      </c>
      <c r="I4185">
        <v>-104.60690700000001</v>
      </c>
      <c r="J4185" s="1" t="str">
        <f t="shared" si="661"/>
        <v>NGR lake sediment grab sample</v>
      </c>
      <c r="K4185" s="1" t="str">
        <f t="shared" si="662"/>
        <v>&lt;177 micron (NGR)</v>
      </c>
      <c r="L4185">
        <v>217</v>
      </c>
      <c r="M4185" t="s">
        <v>193</v>
      </c>
      <c r="N4185">
        <v>4184</v>
      </c>
      <c r="O4185">
        <v>4</v>
      </c>
    </row>
    <row r="4186" spans="1:15" x14ac:dyDescent="0.3">
      <c r="A4186" t="s">
        <v>15955</v>
      </c>
      <c r="B4186" t="s">
        <v>15956</v>
      </c>
      <c r="C4186" s="1" t="str">
        <f t="shared" si="659"/>
        <v>21:0161</v>
      </c>
      <c r="D4186" s="1" t="str">
        <f t="shared" si="660"/>
        <v>21:0087</v>
      </c>
      <c r="E4186" t="s">
        <v>15927</v>
      </c>
      <c r="F4186" t="s">
        <v>15957</v>
      </c>
      <c r="H4186">
        <v>56.685523099999997</v>
      </c>
      <c r="I4186">
        <v>-104.693585</v>
      </c>
      <c r="J4186" s="1" t="str">
        <f t="shared" si="661"/>
        <v>NGR lake sediment grab sample</v>
      </c>
      <c r="K4186" s="1" t="str">
        <f t="shared" si="662"/>
        <v>&lt;177 micron (NGR)</v>
      </c>
      <c r="L4186">
        <v>217</v>
      </c>
      <c r="M4186" t="s">
        <v>197</v>
      </c>
      <c r="N4186">
        <v>4185</v>
      </c>
      <c r="O4186">
        <v>8.5</v>
      </c>
    </row>
    <row r="4187" spans="1:15" x14ac:dyDescent="0.3">
      <c r="A4187" t="s">
        <v>15958</v>
      </c>
      <c r="B4187" t="s">
        <v>15959</v>
      </c>
      <c r="C4187" s="1" t="str">
        <f t="shared" si="659"/>
        <v>21:0161</v>
      </c>
      <c r="D4187" s="1" t="str">
        <f t="shared" si="660"/>
        <v>21:0087</v>
      </c>
      <c r="E4187" t="s">
        <v>15960</v>
      </c>
      <c r="F4187" t="s">
        <v>15961</v>
      </c>
      <c r="H4187">
        <v>56.899022899999999</v>
      </c>
      <c r="I4187">
        <v>-104.5834906</v>
      </c>
      <c r="J4187" s="1" t="str">
        <f t="shared" si="661"/>
        <v>NGR lake sediment grab sample</v>
      </c>
      <c r="K4187" s="1" t="str">
        <f t="shared" si="662"/>
        <v>&lt;177 micron (NGR)</v>
      </c>
      <c r="L4187">
        <v>218</v>
      </c>
      <c r="M4187" t="s">
        <v>19</v>
      </c>
      <c r="N4187">
        <v>4186</v>
      </c>
      <c r="O4187">
        <v>61</v>
      </c>
    </row>
    <row r="4188" spans="1:15" x14ac:dyDescent="0.3">
      <c r="A4188" t="s">
        <v>15962</v>
      </c>
      <c r="B4188" t="s">
        <v>15963</v>
      </c>
      <c r="C4188" s="1" t="str">
        <f t="shared" si="659"/>
        <v>21:0161</v>
      </c>
      <c r="D4188" s="1" t="str">
        <f t="shared" si="660"/>
        <v>21:0087</v>
      </c>
      <c r="E4188" t="s">
        <v>15964</v>
      </c>
      <c r="F4188" t="s">
        <v>15965</v>
      </c>
      <c r="H4188">
        <v>56.914058599999997</v>
      </c>
      <c r="I4188">
        <v>-104.51762770000001</v>
      </c>
      <c r="J4188" s="1" t="str">
        <f t="shared" si="661"/>
        <v>NGR lake sediment grab sample</v>
      </c>
      <c r="K4188" s="1" t="str">
        <f t="shared" si="662"/>
        <v>&lt;177 micron (NGR)</v>
      </c>
      <c r="L4188">
        <v>218</v>
      </c>
      <c r="M4188" t="s">
        <v>29</v>
      </c>
      <c r="N4188">
        <v>4187</v>
      </c>
      <c r="O4188">
        <v>17.5</v>
      </c>
    </row>
    <row r="4189" spans="1:15" x14ac:dyDescent="0.3">
      <c r="A4189" t="s">
        <v>15966</v>
      </c>
      <c r="B4189" t="s">
        <v>15967</v>
      </c>
      <c r="C4189" s="1" t="str">
        <f t="shared" si="659"/>
        <v>21:0161</v>
      </c>
      <c r="D4189" s="1" t="str">
        <f t="shared" si="660"/>
        <v>21:0087</v>
      </c>
      <c r="E4189" t="s">
        <v>15968</v>
      </c>
      <c r="F4189" t="s">
        <v>15969</v>
      </c>
      <c r="H4189">
        <v>56.9229445</v>
      </c>
      <c r="I4189">
        <v>-104.4928714</v>
      </c>
      <c r="J4189" s="1" t="str">
        <f t="shared" si="661"/>
        <v>NGR lake sediment grab sample</v>
      </c>
      <c r="K4189" s="1" t="str">
        <f t="shared" si="662"/>
        <v>&lt;177 micron (NGR)</v>
      </c>
      <c r="L4189">
        <v>218</v>
      </c>
      <c r="M4189" t="s">
        <v>34</v>
      </c>
      <c r="N4189">
        <v>4188</v>
      </c>
      <c r="O4189">
        <v>31.5</v>
      </c>
    </row>
    <row r="4190" spans="1:15" x14ac:dyDescent="0.3">
      <c r="A4190" t="s">
        <v>15970</v>
      </c>
      <c r="B4190" t="s">
        <v>15971</v>
      </c>
      <c r="C4190" s="1" t="str">
        <f t="shared" si="659"/>
        <v>21:0161</v>
      </c>
      <c r="D4190" s="1" t="str">
        <f t="shared" si="660"/>
        <v>21:0087</v>
      </c>
      <c r="E4190" t="s">
        <v>15972</v>
      </c>
      <c r="F4190" t="s">
        <v>15973</v>
      </c>
      <c r="H4190">
        <v>56.894130099999998</v>
      </c>
      <c r="I4190">
        <v>-104.47684599999999</v>
      </c>
      <c r="J4190" s="1" t="str">
        <f t="shared" si="661"/>
        <v>NGR lake sediment grab sample</v>
      </c>
      <c r="K4190" s="1" t="str">
        <f t="shared" si="662"/>
        <v>&lt;177 micron (NGR)</v>
      </c>
      <c r="L4190">
        <v>218</v>
      </c>
      <c r="M4190" t="s">
        <v>120</v>
      </c>
      <c r="N4190">
        <v>4189</v>
      </c>
      <c r="O4190">
        <v>3</v>
      </c>
    </row>
    <row r="4191" spans="1:15" x14ac:dyDescent="0.3">
      <c r="A4191" t="s">
        <v>15974</v>
      </c>
      <c r="B4191" t="s">
        <v>15975</v>
      </c>
      <c r="C4191" s="1" t="str">
        <f t="shared" si="659"/>
        <v>21:0161</v>
      </c>
      <c r="D4191" s="1" t="str">
        <f t="shared" si="660"/>
        <v>21:0087</v>
      </c>
      <c r="E4191" t="s">
        <v>15976</v>
      </c>
      <c r="F4191" t="s">
        <v>15977</v>
      </c>
      <c r="H4191">
        <v>56.892056599999997</v>
      </c>
      <c r="I4191">
        <v>-104.4145001</v>
      </c>
      <c r="J4191" s="1" t="str">
        <f t="shared" si="661"/>
        <v>NGR lake sediment grab sample</v>
      </c>
      <c r="K4191" s="1" t="str">
        <f t="shared" si="662"/>
        <v>&lt;177 micron (NGR)</v>
      </c>
      <c r="L4191">
        <v>218</v>
      </c>
      <c r="M4191" t="s">
        <v>39</v>
      </c>
      <c r="N4191">
        <v>4190</v>
      </c>
      <c r="O4191">
        <v>30</v>
      </c>
    </row>
    <row r="4192" spans="1:15" x14ac:dyDescent="0.3">
      <c r="A4192" t="s">
        <v>15978</v>
      </c>
      <c r="B4192" t="s">
        <v>15979</v>
      </c>
      <c r="C4192" s="1" t="str">
        <f t="shared" si="659"/>
        <v>21:0161</v>
      </c>
      <c r="D4192" s="1" t="str">
        <f t="shared" si="660"/>
        <v>21:0087</v>
      </c>
      <c r="E4192" t="s">
        <v>15980</v>
      </c>
      <c r="F4192" t="s">
        <v>15981</v>
      </c>
      <c r="H4192">
        <v>56.920740799999997</v>
      </c>
      <c r="I4192">
        <v>-104.40090979999999</v>
      </c>
      <c r="J4192" s="1" t="str">
        <f t="shared" si="661"/>
        <v>NGR lake sediment grab sample</v>
      </c>
      <c r="K4192" s="1" t="str">
        <f t="shared" si="662"/>
        <v>&lt;177 micron (NGR)</v>
      </c>
      <c r="L4192">
        <v>218</v>
      </c>
      <c r="M4192" t="s">
        <v>44</v>
      </c>
      <c r="N4192">
        <v>4191</v>
      </c>
      <c r="O4192">
        <v>17</v>
      </c>
    </row>
    <row r="4193" spans="1:15" x14ac:dyDescent="0.3">
      <c r="A4193" t="s">
        <v>15982</v>
      </c>
      <c r="B4193" t="s">
        <v>15983</v>
      </c>
      <c r="C4193" s="1" t="str">
        <f t="shared" si="659"/>
        <v>21:0161</v>
      </c>
      <c r="D4193" s="1" t="str">
        <f t="shared" si="660"/>
        <v>21:0087</v>
      </c>
      <c r="E4193" t="s">
        <v>15984</v>
      </c>
      <c r="F4193" t="s">
        <v>15985</v>
      </c>
      <c r="H4193">
        <v>56.924205399999998</v>
      </c>
      <c r="I4193">
        <v>-104.3745682</v>
      </c>
      <c r="J4193" s="1" t="str">
        <f t="shared" si="661"/>
        <v>NGR lake sediment grab sample</v>
      </c>
      <c r="K4193" s="1" t="str">
        <f t="shared" si="662"/>
        <v>&lt;177 micron (NGR)</v>
      </c>
      <c r="L4193">
        <v>218</v>
      </c>
      <c r="M4193" t="s">
        <v>49</v>
      </c>
      <c r="N4193">
        <v>4192</v>
      </c>
      <c r="O4193">
        <v>25.5</v>
      </c>
    </row>
    <row r="4194" spans="1:15" x14ac:dyDescent="0.3">
      <c r="A4194" t="s">
        <v>15986</v>
      </c>
      <c r="B4194" t="s">
        <v>15987</v>
      </c>
      <c r="C4194" s="1" t="str">
        <f t="shared" si="659"/>
        <v>21:0161</v>
      </c>
      <c r="D4194" s="1" t="str">
        <f t="shared" si="660"/>
        <v>21:0087</v>
      </c>
      <c r="E4194" t="s">
        <v>15988</v>
      </c>
      <c r="F4194" t="s">
        <v>15989</v>
      </c>
      <c r="H4194">
        <v>56.892612900000003</v>
      </c>
      <c r="I4194">
        <v>-104.34554869999999</v>
      </c>
      <c r="J4194" s="1" t="str">
        <f t="shared" si="661"/>
        <v>NGR lake sediment grab sample</v>
      </c>
      <c r="K4194" s="1" t="str">
        <f t="shared" si="662"/>
        <v>&lt;177 micron (NGR)</v>
      </c>
      <c r="L4194">
        <v>218</v>
      </c>
      <c r="M4194" t="s">
        <v>54</v>
      </c>
      <c r="N4194">
        <v>4193</v>
      </c>
      <c r="O4194">
        <v>41.5</v>
      </c>
    </row>
    <row r="4195" spans="1:15" x14ac:dyDescent="0.3">
      <c r="A4195" t="s">
        <v>15990</v>
      </c>
      <c r="B4195" t="s">
        <v>15991</v>
      </c>
      <c r="C4195" s="1" t="str">
        <f t="shared" si="659"/>
        <v>21:0161</v>
      </c>
      <c r="D4195" s="1" t="str">
        <f t="shared" si="660"/>
        <v>21:0087</v>
      </c>
      <c r="E4195" t="s">
        <v>15992</v>
      </c>
      <c r="F4195" t="s">
        <v>15993</v>
      </c>
      <c r="H4195">
        <v>56.901464699999998</v>
      </c>
      <c r="I4195">
        <v>-104.32076600000001</v>
      </c>
      <c r="J4195" s="1" t="str">
        <f t="shared" si="661"/>
        <v>NGR lake sediment grab sample</v>
      </c>
      <c r="K4195" s="1" t="str">
        <f t="shared" si="662"/>
        <v>&lt;177 micron (NGR)</v>
      </c>
      <c r="L4195">
        <v>218</v>
      </c>
      <c r="M4195" t="s">
        <v>68</v>
      </c>
      <c r="N4195">
        <v>4194</v>
      </c>
      <c r="O4195">
        <v>43.5</v>
      </c>
    </row>
    <row r="4196" spans="1:15" x14ac:dyDescent="0.3">
      <c r="A4196" t="s">
        <v>15994</v>
      </c>
      <c r="B4196" t="s">
        <v>15995</v>
      </c>
      <c r="C4196" s="1" t="str">
        <f t="shared" si="659"/>
        <v>21:0161</v>
      </c>
      <c r="D4196" s="1" t="str">
        <f t="shared" si="660"/>
        <v>21:0087</v>
      </c>
      <c r="E4196" t="s">
        <v>15992</v>
      </c>
      <c r="F4196" t="s">
        <v>15996</v>
      </c>
      <c r="H4196">
        <v>56.901464699999998</v>
      </c>
      <c r="I4196">
        <v>-104.32076600000001</v>
      </c>
      <c r="J4196" s="1" t="str">
        <f t="shared" si="661"/>
        <v>NGR lake sediment grab sample</v>
      </c>
      <c r="K4196" s="1" t="str">
        <f t="shared" si="662"/>
        <v>&lt;177 micron (NGR)</v>
      </c>
      <c r="L4196">
        <v>218</v>
      </c>
      <c r="M4196" t="s">
        <v>72</v>
      </c>
      <c r="N4196">
        <v>4195</v>
      </c>
      <c r="O4196">
        <v>44</v>
      </c>
    </row>
    <row r="4197" spans="1:15" x14ac:dyDescent="0.3">
      <c r="A4197" t="s">
        <v>15997</v>
      </c>
      <c r="B4197" t="s">
        <v>15998</v>
      </c>
      <c r="C4197" s="1" t="str">
        <f t="shared" si="659"/>
        <v>21:0161</v>
      </c>
      <c r="D4197" s="1" t="str">
        <f t="shared" si="660"/>
        <v>21:0087</v>
      </c>
      <c r="E4197" t="s">
        <v>15999</v>
      </c>
      <c r="F4197" t="s">
        <v>16000</v>
      </c>
      <c r="H4197">
        <v>56.917580299999997</v>
      </c>
      <c r="I4197">
        <v>-104.3106181</v>
      </c>
      <c r="J4197" s="1" t="str">
        <f t="shared" si="661"/>
        <v>NGR lake sediment grab sample</v>
      </c>
      <c r="K4197" s="1" t="str">
        <f t="shared" si="662"/>
        <v>&lt;177 micron (NGR)</v>
      </c>
      <c r="L4197">
        <v>218</v>
      </c>
      <c r="M4197" t="s">
        <v>59</v>
      </c>
      <c r="N4197">
        <v>4196</v>
      </c>
      <c r="O4197">
        <v>41</v>
      </c>
    </row>
    <row r="4198" spans="1:15" x14ac:dyDescent="0.3">
      <c r="A4198" t="s">
        <v>16001</v>
      </c>
      <c r="B4198" t="s">
        <v>16002</v>
      </c>
      <c r="C4198" s="1" t="str">
        <f t="shared" si="659"/>
        <v>21:0161</v>
      </c>
      <c r="D4198" s="1" t="str">
        <f>HYPERLINK("http://geochem.nrcan.gc.ca/cdogs/content/svy/svy_e.htm", "")</f>
        <v/>
      </c>
      <c r="G4198" s="1" t="str">
        <f>HYPERLINK("http://geochem.nrcan.gc.ca/cdogs/content/cr_/cr_00001_e.htm", "1")</f>
        <v>1</v>
      </c>
      <c r="J4198" t="s">
        <v>22</v>
      </c>
      <c r="K4198" t="s">
        <v>23</v>
      </c>
      <c r="L4198">
        <v>218</v>
      </c>
      <c r="M4198" t="s">
        <v>24</v>
      </c>
      <c r="N4198">
        <v>4197</v>
      </c>
      <c r="O4198">
        <v>47.5</v>
      </c>
    </row>
    <row r="4199" spans="1:15" x14ac:dyDescent="0.3">
      <c r="A4199" t="s">
        <v>16003</v>
      </c>
      <c r="B4199" t="s">
        <v>16004</v>
      </c>
      <c r="C4199" s="1" t="str">
        <f t="shared" si="659"/>
        <v>21:0161</v>
      </c>
      <c r="D4199" s="1" t="str">
        <f t="shared" ref="D4199:D4222" si="663">HYPERLINK("http://geochem.nrcan.gc.ca/cdogs/content/svy/svy210087_e.htm", "21:0087")</f>
        <v>21:0087</v>
      </c>
      <c r="E4199" t="s">
        <v>16005</v>
      </c>
      <c r="F4199" t="s">
        <v>16006</v>
      </c>
      <c r="H4199">
        <v>56.909984600000001</v>
      </c>
      <c r="I4199">
        <v>-104.24014149999999</v>
      </c>
      <c r="J4199" s="1" t="str">
        <f t="shared" ref="J4199:J4222" si="664">HYPERLINK("http://geochem.nrcan.gc.ca/cdogs/content/kwd/kwd020027_e.htm", "NGR lake sediment grab sample")</f>
        <v>NGR lake sediment grab sample</v>
      </c>
      <c r="K4199" s="1" t="str">
        <f t="shared" ref="K4199:K4222" si="665">HYPERLINK("http://geochem.nrcan.gc.ca/cdogs/content/kwd/kwd080006_e.htm", "&lt;177 micron (NGR)")</f>
        <v>&lt;177 micron (NGR)</v>
      </c>
      <c r="L4199">
        <v>218</v>
      </c>
      <c r="M4199" t="s">
        <v>105</v>
      </c>
      <c r="N4199">
        <v>4198</v>
      </c>
      <c r="O4199">
        <v>52</v>
      </c>
    </row>
    <row r="4200" spans="1:15" x14ac:dyDescent="0.3">
      <c r="A4200" t="s">
        <v>16007</v>
      </c>
      <c r="B4200" t="s">
        <v>16008</v>
      </c>
      <c r="C4200" s="1" t="str">
        <f t="shared" si="659"/>
        <v>21:0161</v>
      </c>
      <c r="D4200" s="1" t="str">
        <f t="shared" si="663"/>
        <v>21:0087</v>
      </c>
      <c r="E4200" t="s">
        <v>16009</v>
      </c>
      <c r="F4200" t="s">
        <v>16010</v>
      </c>
      <c r="H4200">
        <v>56.910761600000001</v>
      </c>
      <c r="I4200">
        <v>-104.2204184</v>
      </c>
      <c r="J4200" s="1" t="str">
        <f t="shared" si="664"/>
        <v>NGR lake sediment grab sample</v>
      </c>
      <c r="K4200" s="1" t="str">
        <f t="shared" si="665"/>
        <v>&lt;177 micron (NGR)</v>
      </c>
      <c r="L4200">
        <v>218</v>
      </c>
      <c r="M4200" t="s">
        <v>110</v>
      </c>
      <c r="N4200">
        <v>4199</v>
      </c>
      <c r="O4200">
        <v>19</v>
      </c>
    </row>
    <row r="4201" spans="1:15" x14ac:dyDescent="0.3">
      <c r="A4201" t="s">
        <v>16011</v>
      </c>
      <c r="B4201" t="s">
        <v>16012</v>
      </c>
      <c r="C4201" s="1" t="str">
        <f t="shared" si="659"/>
        <v>21:0161</v>
      </c>
      <c r="D4201" s="1" t="str">
        <f t="shared" si="663"/>
        <v>21:0087</v>
      </c>
      <c r="E4201" t="s">
        <v>16013</v>
      </c>
      <c r="F4201" t="s">
        <v>16014</v>
      </c>
      <c r="H4201">
        <v>56.8928163</v>
      </c>
      <c r="I4201">
        <v>-104.2240748</v>
      </c>
      <c r="J4201" s="1" t="str">
        <f t="shared" si="664"/>
        <v>NGR lake sediment grab sample</v>
      </c>
      <c r="K4201" s="1" t="str">
        <f t="shared" si="665"/>
        <v>&lt;177 micron (NGR)</v>
      </c>
      <c r="L4201">
        <v>218</v>
      </c>
      <c r="M4201" t="s">
        <v>115</v>
      </c>
      <c r="N4201">
        <v>4200</v>
      </c>
      <c r="O4201">
        <v>18</v>
      </c>
    </row>
    <row r="4202" spans="1:15" x14ac:dyDescent="0.3">
      <c r="A4202" t="s">
        <v>16015</v>
      </c>
      <c r="B4202" t="s">
        <v>16016</v>
      </c>
      <c r="C4202" s="1" t="str">
        <f t="shared" si="659"/>
        <v>21:0161</v>
      </c>
      <c r="D4202" s="1" t="str">
        <f t="shared" si="663"/>
        <v>21:0087</v>
      </c>
      <c r="E4202" t="s">
        <v>16017</v>
      </c>
      <c r="F4202" t="s">
        <v>16018</v>
      </c>
      <c r="H4202">
        <v>56.891699500000001</v>
      </c>
      <c r="I4202">
        <v>-104.18962740000001</v>
      </c>
      <c r="J4202" s="1" t="str">
        <f t="shared" si="664"/>
        <v>NGR lake sediment grab sample</v>
      </c>
      <c r="K4202" s="1" t="str">
        <f t="shared" si="665"/>
        <v>&lt;177 micron (NGR)</v>
      </c>
      <c r="L4202">
        <v>218</v>
      </c>
      <c r="M4202" t="s">
        <v>176</v>
      </c>
      <c r="N4202">
        <v>4201</v>
      </c>
      <c r="O4202">
        <v>28</v>
      </c>
    </row>
    <row r="4203" spans="1:15" x14ac:dyDescent="0.3">
      <c r="A4203" t="s">
        <v>16019</v>
      </c>
      <c r="B4203" t="s">
        <v>16020</v>
      </c>
      <c r="C4203" s="1" t="str">
        <f t="shared" si="659"/>
        <v>21:0161</v>
      </c>
      <c r="D4203" s="1" t="str">
        <f t="shared" si="663"/>
        <v>21:0087</v>
      </c>
      <c r="E4203" t="s">
        <v>16021</v>
      </c>
      <c r="F4203" t="s">
        <v>16022</v>
      </c>
      <c r="H4203">
        <v>56.923875199999998</v>
      </c>
      <c r="I4203">
        <v>-104.1642877</v>
      </c>
      <c r="J4203" s="1" t="str">
        <f t="shared" si="664"/>
        <v>NGR lake sediment grab sample</v>
      </c>
      <c r="K4203" s="1" t="str">
        <f t="shared" si="665"/>
        <v>&lt;177 micron (NGR)</v>
      </c>
      <c r="L4203">
        <v>218</v>
      </c>
      <c r="M4203" t="s">
        <v>183</v>
      </c>
      <c r="N4203">
        <v>4202</v>
      </c>
      <c r="O4203">
        <v>38.5</v>
      </c>
    </row>
    <row r="4204" spans="1:15" x14ac:dyDescent="0.3">
      <c r="A4204" t="s">
        <v>16023</v>
      </c>
      <c r="B4204" t="s">
        <v>16024</v>
      </c>
      <c r="C4204" s="1" t="str">
        <f t="shared" si="659"/>
        <v>21:0161</v>
      </c>
      <c r="D4204" s="1" t="str">
        <f t="shared" si="663"/>
        <v>21:0087</v>
      </c>
      <c r="E4204" t="s">
        <v>16025</v>
      </c>
      <c r="F4204" t="s">
        <v>16026</v>
      </c>
      <c r="H4204">
        <v>56.878806400000002</v>
      </c>
      <c r="I4204">
        <v>-104.14232010000001</v>
      </c>
      <c r="J4204" s="1" t="str">
        <f t="shared" si="664"/>
        <v>NGR lake sediment grab sample</v>
      </c>
      <c r="K4204" s="1" t="str">
        <f t="shared" si="665"/>
        <v>&lt;177 micron (NGR)</v>
      </c>
      <c r="L4204">
        <v>218</v>
      </c>
      <c r="M4204" t="s">
        <v>188</v>
      </c>
      <c r="N4204">
        <v>4203</v>
      </c>
      <c r="O4204">
        <v>50.5</v>
      </c>
    </row>
    <row r="4205" spans="1:15" x14ac:dyDescent="0.3">
      <c r="A4205" t="s">
        <v>16027</v>
      </c>
      <c r="B4205" t="s">
        <v>16028</v>
      </c>
      <c r="C4205" s="1" t="str">
        <f t="shared" si="659"/>
        <v>21:0161</v>
      </c>
      <c r="D4205" s="1" t="str">
        <f t="shared" si="663"/>
        <v>21:0087</v>
      </c>
      <c r="E4205" t="s">
        <v>16029</v>
      </c>
      <c r="F4205" t="s">
        <v>16030</v>
      </c>
      <c r="H4205">
        <v>56.858999500000003</v>
      </c>
      <c r="I4205">
        <v>-104.1362128</v>
      </c>
      <c r="J4205" s="1" t="str">
        <f t="shared" si="664"/>
        <v>NGR lake sediment grab sample</v>
      </c>
      <c r="K4205" s="1" t="str">
        <f t="shared" si="665"/>
        <v>&lt;177 micron (NGR)</v>
      </c>
      <c r="L4205">
        <v>218</v>
      </c>
      <c r="M4205" t="s">
        <v>193</v>
      </c>
      <c r="N4205">
        <v>4204</v>
      </c>
      <c r="O4205">
        <v>3.5</v>
      </c>
    </row>
    <row r="4206" spans="1:15" x14ac:dyDescent="0.3">
      <c r="A4206" t="s">
        <v>16031</v>
      </c>
      <c r="B4206" t="s">
        <v>16032</v>
      </c>
      <c r="C4206" s="1" t="str">
        <f t="shared" si="659"/>
        <v>21:0161</v>
      </c>
      <c r="D4206" s="1" t="str">
        <f t="shared" si="663"/>
        <v>21:0087</v>
      </c>
      <c r="E4206" t="s">
        <v>15972</v>
      </c>
      <c r="F4206" t="s">
        <v>16033</v>
      </c>
      <c r="H4206">
        <v>56.894130099999998</v>
      </c>
      <c r="I4206">
        <v>-104.47684599999999</v>
      </c>
      <c r="J4206" s="1" t="str">
        <f t="shared" si="664"/>
        <v>NGR lake sediment grab sample</v>
      </c>
      <c r="K4206" s="1" t="str">
        <f t="shared" si="665"/>
        <v>&lt;177 micron (NGR)</v>
      </c>
      <c r="L4206">
        <v>218</v>
      </c>
      <c r="M4206" t="s">
        <v>197</v>
      </c>
      <c r="N4206">
        <v>4205</v>
      </c>
      <c r="O4206">
        <v>3</v>
      </c>
    </row>
    <row r="4207" spans="1:15" x14ac:dyDescent="0.3">
      <c r="A4207" t="s">
        <v>16034</v>
      </c>
      <c r="B4207" t="s">
        <v>16035</v>
      </c>
      <c r="C4207" s="1" t="str">
        <f t="shared" si="659"/>
        <v>21:0161</v>
      </c>
      <c r="D4207" s="1" t="str">
        <f t="shared" si="663"/>
        <v>21:0087</v>
      </c>
      <c r="E4207" t="s">
        <v>16036</v>
      </c>
      <c r="F4207" t="s">
        <v>16037</v>
      </c>
      <c r="H4207">
        <v>56.847811200000002</v>
      </c>
      <c r="I4207">
        <v>-104.0790858</v>
      </c>
      <c r="J4207" s="1" t="str">
        <f t="shared" si="664"/>
        <v>NGR lake sediment grab sample</v>
      </c>
      <c r="K4207" s="1" t="str">
        <f t="shared" si="665"/>
        <v>&lt;177 micron (NGR)</v>
      </c>
      <c r="L4207">
        <v>219</v>
      </c>
      <c r="M4207" t="s">
        <v>19</v>
      </c>
      <c r="N4207">
        <v>4206</v>
      </c>
      <c r="O4207">
        <v>17.5</v>
      </c>
    </row>
    <row r="4208" spans="1:15" x14ac:dyDescent="0.3">
      <c r="A4208" t="s">
        <v>16038</v>
      </c>
      <c r="B4208" t="s">
        <v>16039</v>
      </c>
      <c r="C4208" s="1" t="str">
        <f t="shared" si="659"/>
        <v>21:0161</v>
      </c>
      <c r="D4208" s="1" t="str">
        <f t="shared" si="663"/>
        <v>21:0087</v>
      </c>
      <c r="E4208" t="s">
        <v>16040</v>
      </c>
      <c r="F4208" t="s">
        <v>16041</v>
      </c>
      <c r="H4208">
        <v>56.860862099999999</v>
      </c>
      <c r="I4208">
        <v>-104.0230009</v>
      </c>
      <c r="J4208" s="1" t="str">
        <f t="shared" si="664"/>
        <v>NGR lake sediment grab sample</v>
      </c>
      <c r="K4208" s="1" t="str">
        <f t="shared" si="665"/>
        <v>&lt;177 micron (NGR)</v>
      </c>
      <c r="L4208">
        <v>219</v>
      </c>
      <c r="M4208" t="s">
        <v>29</v>
      </c>
      <c r="N4208">
        <v>4207</v>
      </c>
      <c r="O4208">
        <v>40</v>
      </c>
    </row>
    <row r="4209" spans="1:15" x14ac:dyDescent="0.3">
      <c r="A4209" t="s">
        <v>16042</v>
      </c>
      <c r="B4209" t="s">
        <v>16043</v>
      </c>
      <c r="C4209" s="1" t="str">
        <f t="shared" si="659"/>
        <v>21:0161</v>
      </c>
      <c r="D4209" s="1" t="str">
        <f t="shared" si="663"/>
        <v>21:0087</v>
      </c>
      <c r="E4209" t="s">
        <v>16044</v>
      </c>
      <c r="F4209" t="s">
        <v>16045</v>
      </c>
      <c r="H4209">
        <v>56.824034500000003</v>
      </c>
      <c r="I4209">
        <v>-104.0239589</v>
      </c>
      <c r="J4209" s="1" t="str">
        <f t="shared" si="664"/>
        <v>NGR lake sediment grab sample</v>
      </c>
      <c r="K4209" s="1" t="str">
        <f t="shared" si="665"/>
        <v>&lt;177 micron (NGR)</v>
      </c>
      <c r="L4209">
        <v>219</v>
      </c>
      <c r="M4209" t="s">
        <v>34</v>
      </c>
      <c r="N4209">
        <v>4208</v>
      </c>
      <c r="O4209">
        <v>27</v>
      </c>
    </row>
    <row r="4210" spans="1:15" x14ac:dyDescent="0.3">
      <c r="A4210" t="s">
        <v>16046</v>
      </c>
      <c r="B4210" t="s">
        <v>16047</v>
      </c>
      <c r="C4210" s="1" t="str">
        <f t="shared" si="659"/>
        <v>21:0161</v>
      </c>
      <c r="D4210" s="1" t="str">
        <f t="shared" si="663"/>
        <v>21:0087</v>
      </c>
      <c r="E4210" t="s">
        <v>16048</v>
      </c>
      <c r="F4210" t="s">
        <v>16049</v>
      </c>
      <c r="H4210">
        <v>56.813760899999998</v>
      </c>
      <c r="I4210">
        <v>-104.0913868</v>
      </c>
      <c r="J4210" s="1" t="str">
        <f t="shared" si="664"/>
        <v>NGR lake sediment grab sample</v>
      </c>
      <c r="K4210" s="1" t="str">
        <f t="shared" si="665"/>
        <v>&lt;177 micron (NGR)</v>
      </c>
      <c r="L4210">
        <v>219</v>
      </c>
      <c r="M4210" t="s">
        <v>39</v>
      </c>
      <c r="N4210">
        <v>4209</v>
      </c>
      <c r="O4210">
        <v>24.5</v>
      </c>
    </row>
    <row r="4211" spans="1:15" x14ac:dyDescent="0.3">
      <c r="A4211" t="s">
        <v>16050</v>
      </c>
      <c r="B4211" t="s">
        <v>16051</v>
      </c>
      <c r="C4211" s="1" t="str">
        <f t="shared" si="659"/>
        <v>21:0161</v>
      </c>
      <c r="D4211" s="1" t="str">
        <f t="shared" si="663"/>
        <v>21:0087</v>
      </c>
      <c r="E4211" t="s">
        <v>16052</v>
      </c>
      <c r="F4211" t="s">
        <v>16053</v>
      </c>
      <c r="H4211">
        <v>56.832240599999999</v>
      </c>
      <c r="I4211">
        <v>-104.164689</v>
      </c>
      <c r="J4211" s="1" t="str">
        <f t="shared" si="664"/>
        <v>NGR lake sediment grab sample</v>
      </c>
      <c r="K4211" s="1" t="str">
        <f t="shared" si="665"/>
        <v>&lt;177 micron (NGR)</v>
      </c>
      <c r="L4211">
        <v>219</v>
      </c>
      <c r="M4211" t="s">
        <v>44</v>
      </c>
      <c r="N4211">
        <v>4210</v>
      </c>
      <c r="O4211">
        <v>28</v>
      </c>
    </row>
    <row r="4212" spans="1:15" x14ac:dyDescent="0.3">
      <c r="A4212" t="s">
        <v>16054</v>
      </c>
      <c r="B4212" t="s">
        <v>16055</v>
      </c>
      <c r="C4212" s="1" t="str">
        <f t="shared" si="659"/>
        <v>21:0161</v>
      </c>
      <c r="D4212" s="1" t="str">
        <f t="shared" si="663"/>
        <v>21:0087</v>
      </c>
      <c r="E4212" t="s">
        <v>16056</v>
      </c>
      <c r="F4212" t="s">
        <v>16057</v>
      </c>
      <c r="H4212">
        <v>56.822636699999997</v>
      </c>
      <c r="I4212">
        <v>-104.20750200000001</v>
      </c>
      <c r="J4212" s="1" t="str">
        <f t="shared" si="664"/>
        <v>NGR lake sediment grab sample</v>
      </c>
      <c r="K4212" s="1" t="str">
        <f t="shared" si="665"/>
        <v>&lt;177 micron (NGR)</v>
      </c>
      <c r="L4212">
        <v>219</v>
      </c>
      <c r="M4212" t="s">
        <v>68</v>
      </c>
      <c r="N4212">
        <v>4211</v>
      </c>
      <c r="O4212">
        <v>47.5</v>
      </c>
    </row>
    <row r="4213" spans="1:15" x14ac:dyDescent="0.3">
      <c r="A4213" t="s">
        <v>16058</v>
      </c>
      <c r="B4213" t="s">
        <v>16059</v>
      </c>
      <c r="C4213" s="1" t="str">
        <f t="shared" si="659"/>
        <v>21:0161</v>
      </c>
      <c r="D4213" s="1" t="str">
        <f t="shared" si="663"/>
        <v>21:0087</v>
      </c>
      <c r="E4213" t="s">
        <v>16056</v>
      </c>
      <c r="F4213" t="s">
        <v>16060</v>
      </c>
      <c r="H4213">
        <v>56.822636699999997</v>
      </c>
      <c r="I4213">
        <v>-104.20750200000001</v>
      </c>
      <c r="J4213" s="1" t="str">
        <f t="shared" si="664"/>
        <v>NGR lake sediment grab sample</v>
      </c>
      <c r="K4213" s="1" t="str">
        <f t="shared" si="665"/>
        <v>&lt;177 micron (NGR)</v>
      </c>
      <c r="L4213">
        <v>219</v>
      </c>
      <c r="M4213" t="s">
        <v>72</v>
      </c>
      <c r="N4213">
        <v>4212</v>
      </c>
      <c r="O4213">
        <v>46</v>
      </c>
    </row>
    <row r="4214" spans="1:15" x14ac:dyDescent="0.3">
      <c r="A4214" t="s">
        <v>16061</v>
      </c>
      <c r="B4214" t="s">
        <v>16062</v>
      </c>
      <c r="C4214" s="1" t="str">
        <f t="shared" si="659"/>
        <v>21:0161</v>
      </c>
      <c r="D4214" s="1" t="str">
        <f t="shared" si="663"/>
        <v>21:0087</v>
      </c>
      <c r="E4214" t="s">
        <v>16063</v>
      </c>
      <c r="F4214" t="s">
        <v>16064</v>
      </c>
      <c r="H4214">
        <v>56.865836999999999</v>
      </c>
      <c r="I4214">
        <v>-104.2197121</v>
      </c>
      <c r="J4214" s="1" t="str">
        <f t="shared" si="664"/>
        <v>NGR lake sediment grab sample</v>
      </c>
      <c r="K4214" s="1" t="str">
        <f t="shared" si="665"/>
        <v>&lt;177 micron (NGR)</v>
      </c>
      <c r="L4214">
        <v>219</v>
      </c>
      <c r="M4214" t="s">
        <v>49</v>
      </c>
      <c r="N4214">
        <v>4213</v>
      </c>
      <c r="O4214">
        <v>41</v>
      </c>
    </row>
    <row r="4215" spans="1:15" x14ac:dyDescent="0.3">
      <c r="A4215" t="s">
        <v>16065</v>
      </c>
      <c r="B4215" t="s">
        <v>16066</v>
      </c>
      <c r="C4215" s="1" t="str">
        <f t="shared" si="659"/>
        <v>21:0161</v>
      </c>
      <c r="D4215" s="1" t="str">
        <f t="shared" si="663"/>
        <v>21:0087</v>
      </c>
      <c r="E4215" t="s">
        <v>16067</v>
      </c>
      <c r="F4215" t="s">
        <v>16068</v>
      </c>
      <c r="H4215">
        <v>56.852697900000003</v>
      </c>
      <c r="I4215">
        <v>-104.2757366</v>
      </c>
      <c r="J4215" s="1" t="str">
        <f t="shared" si="664"/>
        <v>NGR lake sediment grab sample</v>
      </c>
      <c r="K4215" s="1" t="str">
        <f t="shared" si="665"/>
        <v>&lt;177 micron (NGR)</v>
      </c>
      <c r="L4215">
        <v>219</v>
      </c>
      <c r="M4215" t="s">
        <v>54</v>
      </c>
      <c r="N4215">
        <v>4214</v>
      </c>
      <c r="O4215">
        <v>4.5</v>
      </c>
    </row>
    <row r="4216" spans="1:15" x14ac:dyDescent="0.3">
      <c r="A4216" t="s">
        <v>16069</v>
      </c>
      <c r="B4216" t="s">
        <v>16070</v>
      </c>
      <c r="C4216" s="1" t="str">
        <f t="shared" si="659"/>
        <v>21:0161</v>
      </c>
      <c r="D4216" s="1" t="str">
        <f t="shared" si="663"/>
        <v>21:0087</v>
      </c>
      <c r="E4216" t="s">
        <v>16071</v>
      </c>
      <c r="F4216" t="s">
        <v>16072</v>
      </c>
      <c r="H4216">
        <v>56.836547299999999</v>
      </c>
      <c r="I4216">
        <v>-104.2793262</v>
      </c>
      <c r="J4216" s="1" t="str">
        <f t="shared" si="664"/>
        <v>NGR lake sediment grab sample</v>
      </c>
      <c r="K4216" s="1" t="str">
        <f t="shared" si="665"/>
        <v>&lt;177 micron (NGR)</v>
      </c>
      <c r="L4216">
        <v>219</v>
      </c>
      <c r="M4216" t="s">
        <v>59</v>
      </c>
      <c r="N4216">
        <v>4215</v>
      </c>
      <c r="O4216">
        <v>31</v>
      </c>
    </row>
    <row r="4217" spans="1:15" x14ac:dyDescent="0.3">
      <c r="A4217" t="s">
        <v>16073</v>
      </c>
      <c r="B4217" t="s">
        <v>16074</v>
      </c>
      <c r="C4217" s="1" t="str">
        <f t="shared" si="659"/>
        <v>21:0161</v>
      </c>
      <c r="D4217" s="1" t="str">
        <f t="shared" si="663"/>
        <v>21:0087</v>
      </c>
      <c r="E4217" t="s">
        <v>16075</v>
      </c>
      <c r="F4217" t="s">
        <v>16076</v>
      </c>
      <c r="H4217">
        <v>56.833120700000002</v>
      </c>
      <c r="I4217">
        <v>-104.3088918</v>
      </c>
      <c r="J4217" s="1" t="str">
        <f t="shared" si="664"/>
        <v>NGR lake sediment grab sample</v>
      </c>
      <c r="K4217" s="1" t="str">
        <f t="shared" si="665"/>
        <v>&lt;177 micron (NGR)</v>
      </c>
      <c r="L4217">
        <v>219</v>
      </c>
      <c r="M4217" t="s">
        <v>105</v>
      </c>
      <c r="N4217">
        <v>4216</v>
      </c>
      <c r="O4217">
        <v>36.5</v>
      </c>
    </row>
    <row r="4218" spans="1:15" x14ac:dyDescent="0.3">
      <c r="A4218" t="s">
        <v>16077</v>
      </c>
      <c r="B4218" t="s">
        <v>16078</v>
      </c>
      <c r="C4218" s="1" t="str">
        <f t="shared" si="659"/>
        <v>21:0161</v>
      </c>
      <c r="D4218" s="1" t="str">
        <f t="shared" si="663"/>
        <v>21:0087</v>
      </c>
      <c r="E4218" t="s">
        <v>16079</v>
      </c>
      <c r="F4218" t="s">
        <v>16080</v>
      </c>
      <c r="H4218">
        <v>56.854597800000001</v>
      </c>
      <c r="I4218">
        <v>-104.2937379</v>
      </c>
      <c r="J4218" s="1" t="str">
        <f t="shared" si="664"/>
        <v>NGR lake sediment grab sample</v>
      </c>
      <c r="K4218" s="1" t="str">
        <f t="shared" si="665"/>
        <v>&lt;177 micron (NGR)</v>
      </c>
      <c r="L4218">
        <v>219</v>
      </c>
      <c r="M4218" t="s">
        <v>120</v>
      </c>
      <c r="N4218">
        <v>4217</v>
      </c>
      <c r="O4218">
        <v>5.5</v>
      </c>
    </row>
    <row r="4219" spans="1:15" x14ac:dyDescent="0.3">
      <c r="A4219" t="s">
        <v>16081</v>
      </c>
      <c r="B4219" t="s">
        <v>16082</v>
      </c>
      <c r="C4219" s="1" t="str">
        <f t="shared" si="659"/>
        <v>21:0161</v>
      </c>
      <c r="D4219" s="1" t="str">
        <f t="shared" si="663"/>
        <v>21:0087</v>
      </c>
      <c r="E4219" t="s">
        <v>16083</v>
      </c>
      <c r="F4219" t="s">
        <v>16084</v>
      </c>
      <c r="H4219">
        <v>56.859501399999999</v>
      </c>
      <c r="I4219">
        <v>-104.3707272</v>
      </c>
      <c r="J4219" s="1" t="str">
        <f t="shared" si="664"/>
        <v>NGR lake sediment grab sample</v>
      </c>
      <c r="K4219" s="1" t="str">
        <f t="shared" si="665"/>
        <v>&lt;177 micron (NGR)</v>
      </c>
      <c r="L4219">
        <v>219</v>
      </c>
      <c r="M4219" t="s">
        <v>110</v>
      </c>
      <c r="N4219">
        <v>4218</v>
      </c>
      <c r="O4219">
        <v>53.5</v>
      </c>
    </row>
    <row r="4220" spans="1:15" x14ac:dyDescent="0.3">
      <c r="A4220" t="s">
        <v>16085</v>
      </c>
      <c r="B4220" t="s">
        <v>16086</v>
      </c>
      <c r="C4220" s="1" t="str">
        <f t="shared" si="659"/>
        <v>21:0161</v>
      </c>
      <c r="D4220" s="1" t="str">
        <f t="shared" si="663"/>
        <v>21:0087</v>
      </c>
      <c r="E4220" t="s">
        <v>16087</v>
      </c>
      <c r="F4220" t="s">
        <v>16088</v>
      </c>
      <c r="H4220">
        <v>56.826360700000002</v>
      </c>
      <c r="I4220">
        <v>-104.39094540000001</v>
      </c>
      <c r="J4220" s="1" t="str">
        <f t="shared" si="664"/>
        <v>NGR lake sediment grab sample</v>
      </c>
      <c r="K4220" s="1" t="str">
        <f t="shared" si="665"/>
        <v>&lt;177 micron (NGR)</v>
      </c>
      <c r="L4220">
        <v>219</v>
      </c>
      <c r="M4220" t="s">
        <v>115</v>
      </c>
      <c r="N4220">
        <v>4219</v>
      </c>
      <c r="O4220">
        <v>19</v>
      </c>
    </row>
    <row r="4221" spans="1:15" x14ac:dyDescent="0.3">
      <c r="A4221" t="s">
        <v>16089</v>
      </c>
      <c r="B4221" t="s">
        <v>16090</v>
      </c>
      <c r="C4221" s="1" t="str">
        <f t="shared" si="659"/>
        <v>21:0161</v>
      </c>
      <c r="D4221" s="1" t="str">
        <f t="shared" si="663"/>
        <v>21:0087</v>
      </c>
      <c r="E4221" t="s">
        <v>16091</v>
      </c>
      <c r="F4221" t="s">
        <v>16092</v>
      </c>
      <c r="H4221">
        <v>56.826516400000003</v>
      </c>
      <c r="I4221">
        <v>-104.4237147</v>
      </c>
      <c r="J4221" s="1" t="str">
        <f t="shared" si="664"/>
        <v>NGR lake sediment grab sample</v>
      </c>
      <c r="K4221" s="1" t="str">
        <f t="shared" si="665"/>
        <v>&lt;177 micron (NGR)</v>
      </c>
      <c r="L4221">
        <v>219</v>
      </c>
      <c r="M4221" t="s">
        <v>176</v>
      </c>
      <c r="N4221">
        <v>4220</v>
      </c>
      <c r="O4221">
        <v>13</v>
      </c>
    </row>
    <row r="4222" spans="1:15" x14ac:dyDescent="0.3">
      <c r="A4222" t="s">
        <v>16093</v>
      </c>
      <c r="B4222" t="s">
        <v>16094</v>
      </c>
      <c r="C4222" s="1" t="str">
        <f t="shared" si="659"/>
        <v>21:0161</v>
      </c>
      <c r="D4222" s="1" t="str">
        <f t="shared" si="663"/>
        <v>21:0087</v>
      </c>
      <c r="E4222" t="s">
        <v>16095</v>
      </c>
      <c r="F4222" t="s">
        <v>16096</v>
      </c>
      <c r="H4222">
        <v>56.8562066</v>
      </c>
      <c r="I4222">
        <v>-104.4330982</v>
      </c>
      <c r="J4222" s="1" t="str">
        <f t="shared" si="664"/>
        <v>NGR lake sediment grab sample</v>
      </c>
      <c r="K4222" s="1" t="str">
        <f t="shared" si="665"/>
        <v>&lt;177 micron (NGR)</v>
      </c>
      <c r="L4222">
        <v>219</v>
      </c>
      <c r="M4222" t="s">
        <v>183</v>
      </c>
      <c r="N4222">
        <v>4221</v>
      </c>
      <c r="O4222">
        <v>45.5</v>
      </c>
    </row>
    <row r="4223" spans="1:15" x14ac:dyDescent="0.3">
      <c r="A4223" t="s">
        <v>16097</v>
      </c>
      <c r="B4223" t="s">
        <v>16098</v>
      </c>
      <c r="C4223" s="1" t="str">
        <f t="shared" si="659"/>
        <v>21:0161</v>
      </c>
      <c r="D4223" s="1" t="str">
        <f>HYPERLINK("http://geochem.nrcan.gc.ca/cdogs/content/svy/svy_e.htm", "")</f>
        <v/>
      </c>
      <c r="G4223" s="1" t="str">
        <f>HYPERLINK("http://geochem.nrcan.gc.ca/cdogs/content/cr_/cr_00001_e.htm", "1")</f>
        <v>1</v>
      </c>
      <c r="J4223" t="s">
        <v>22</v>
      </c>
      <c r="K4223" t="s">
        <v>23</v>
      </c>
      <c r="L4223">
        <v>219</v>
      </c>
      <c r="M4223" t="s">
        <v>24</v>
      </c>
      <c r="N4223">
        <v>4222</v>
      </c>
      <c r="O4223">
        <v>48.5</v>
      </c>
    </row>
    <row r="4224" spans="1:15" x14ac:dyDescent="0.3">
      <c r="A4224" t="s">
        <v>16099</v>
      </c>
      <c r="B4224" t="s">
        <v>16100</v>
      </c>
      <c r="C4224" s="1" t="str">
        <f t="shared" si="659"/>
        <v>21:0161</v>
      </c>
      <c r="D4224" s="1" t="str">
        <f t="shared" ref="D4224:D4234" si="666">HYPERLINK("http://geochem.nrcan.gc.ca/cdogs/content/svy/svy210087_e.htm", "21:0087")</f>
        <v>21:0087</v>
      </c>
      <c r="E4224" t="s">
        <v>16101</v>
      </c>
      <c r="F4224" t="s">
        <v>16102</v>
      </c>
      <c r="H4224">
        <v>56.8706964</v>
      </c>
      <c r="I4224">
        <v>-104.45912730000001</v>
      </c>
      <c r="J4224" s="1" t="str">
        <f t="shared" ref="J4224:J4234" si="667">HYPERLINK("http://geochem.nrcan.gc.ca/cdogs/content/kwd/kwd020027_e.htm", "NGR lake sediment grab sample")</f>
        <v>NGR lake sediment grab sample</v>
      </c>
      <c r="K4224" s="1" t="str">
        <f t="shared" ref="K4224:K4234" si="668">HYPERLINK("http://geochem.nrcan.gc.ca/cdogs/content/kwd/kwd080006_e.htm", "&lt;177 micron (NGR)")</f>
        <v>&lt;177 micron (NGR)</v>
      </c>
      <c r="L4224">
        <v>219</v>
      </c>
      <c r="M4224" t="s">
        <v>188</v>
      </c>
      <c r="N4224">
        <v>4223</v>
      </c>
      <c r="O4224">
        <v>24</v>
      </c>
    </row>
    <row r="4225" spans="1:15" x14ac:dyDescent="0.3">
      <c r="A4225" t="s">
        <v>16103</v>
      </c>
      <c r="B4225" t="s">
        <v>16104</v>
      </c>
      <c r="C4225" s="1" t="str">
        <f t="shared" si="659"/>
        <v>21:0161</v>
      </c>
      <c r="D4225" s="1" t="str">
        <f t="shared" si="666"/>
        <v>21:0087</v>
      </c>
      <c r="E4225" t="s">
        <v>16105</v>
      </c>
      <c r="F4225" t="s">
        <v>16106</v>
      </c>
      <c r="H4225">
        <v>56.8764088</v>
      </c>
      <c r="I4225">
        <v>-104.5394416</v>
      </c>
      <c r="J4225" s="1" t="str">
        <f t="shared" si="667"/>
        <v>NGR lake sediment grab sample</v>
      </c>
      <c r="K4225" s="1" t="str">
        <f t="shared" si="668"/>
        <v>&lt;177 micron (NGR)</v>
      </c>
      <c r="L4225">
        <v>219</v>
      </c>
      <c r="M4225" t="s">
        <v>193</v>
      </c>
      <c r="N4225">
        <v>4224</v>
      </c>
      <c r="O4225">
        <v>63.5</v>
      </c>
    </row>
    <row r="4226" spans="1:15" x14ac:dyDescent="0.3">
      <c r="A4226" t="s">
        <v>16107</v>
      </c>
      <c r="B4226" t="s">
        <v>16108</v>
      </c>
      <c r="C4226" s="1" t="str">
        <f t="shared" ref="C4226:C4289" si="669">HYPERLINK("http://geochem.nrcan.gc.ca/cdogs/content/bdl/bdl210161_e.htm", "21:0161")</f>
        <v>21:0161</v>
      </c>
      <c r="D4226" s="1" t="str">
        <f t="shared" si="666"/>
        <v>21:0087</v>
      </c>
      <c r="E4226" t="s">
        <v>16079</v>
      </c>
      <c r="F4226" t="s">
        <v>16109</v>
      </c>
      <c r="H4226">
        <v>56.854597800000001</v>
      </c>
      <c r="I4226">
        <v>-104.2937379</v>
      </c>
      <c r="J4226" s="1" t="str">
        <f t="shared" si="667"/>
        <v>NGR lake sediment grab sample</v>
      </c>
      <c r="K4226" s="1" t="str">
        <f t="shared" si="668"/>
        <v>&lt;177 micron (NGR)</v>
      </c>
      <c r="L4226">
        <v>219</v>
      </c>
      <c r="M4226" t="s">
        <v>197</v>
      </c>
      <c r="N4226">
        <v>4225</v>
      </c>
      <c r="O4226">
        <v>4</v>
      </c>
    </row>
    <row r="4227" spans="1:15" x14ac:dyDescent="0.3">
      <c r="A4227" t="s">
        <v>16110</v>
      </c>
      <c r="B4227" t="s">
        <v>16111</v>
      </c>
      <c r="C4227" s="1" t="str">
        <f t="shared" si="669"/>
        <v>21:0161</v>
      </c>
      <c r="D4227" s="1" t="str">
        <f t="shared" si="666"/>
        <v>21:0087</v>
      </c>
      <c r="E4227" t="s">
        <v>16112</v>
      </c>
      <c r="F4227" t="s">
        <v>16113</v>
      </c>
      <c r="H4227">
        <v>56.825214799999998</v>
      </c>
      <c r="I4227">
        <v>-104.54334590000001</v>
      </c>
      <c r="J4227" s="1" t="str">
        <f t="shared" si="667"/>
        <v>NGR lake sediment grab sample</v>
      </c>
      <c r="K4227" s="1" t="str">
        <f t="shared" si="668"/>
        <v>&lt;177 micron (NGR)</v>
      </c>
      <c r="L4227">
        <v>220</v>
      </c>
      <c r="M4227" t="s">
        <v>19</v>
      </c>
      <c r="N4227">
        <v>4226</v>
      </c>
      <c r="O4227">
        <v>40</v>
      </c>
    </row>
    <row r="4228" spans="1:15" x14ac:dyDescent="0.3">
      <c r="A4228" t="s">
        <v>16114</v>
      </c>
      <c r="B4228" t="s">
        <v>16115</v>
      </c>
      <c r="C4228" s="1" t="str">
        <f t="shared" si="669"/>
        <v>21:0161</v>
      </c>
      <c r="D4228" s="1" t="str">
        <f t="shared" si="666"/>
        <v>21:0087</v>
      </c>
      <c r="E4228" t="s">
        <v>16116</v>
      </c>
      <c r="F4228" t="s">
        <v>16117</v>
      </c>
      <c r="H4228">
        <v>56.817294199999999</v>
      </c>
      <c r="I4228">
        <v>-104.5909486</v>
      </c>
      <c r="J4228" s="1" t="str">
        <f t="shared" si="667"/>
        <v>NGR lake sediment grab sample</v>
      </c>
      <c r="K4228" s="1" t="str">
        <f t="shared" si="668"/>
        <v>&lt;177 micron (NGR)</v>
      </c>
      <c r="L4228">
        <v>220</v>
      </c>
      <c r="M4228" t="s">
        <v>29</v>
      </c>
      <c r="N4228">
        <v>4227</v>
      </c>
      <c r="O4228">
        <v>35.5</v>
      </c>
    </row>
    <row r="4229" spans="1:15" x14ac:dyDescent="0.3">
      <c r="A4229" t="s">
        <v>16118</v>
      </c>
      <c r="B4229" t="s">
        <v>16119</v>
      </c>
      <c r="C4229" s="1" t="str">
        <f t="shared" si="669"/>
        <v>21:0161</v>
      </c>
      <c r="D4229" s="1" t="str">
        <f t="shared" si="666"/>
        <v>21:0087</v>
      </c>
      <c r="E4229" t="s">
        <v>16120</v>
      </c>
      <c r="F4229" t="s">
        <v>16121</v>
      </c>
      <c r="H4229">
        <v>56.794805199999999</v>
      </c>
      <c r="I4229">
        <v>-104.3685351</v>
      </c>
      <c r="J4229" s="1" t="str">
        <f t="shared" si="667"/>
        <v>NGR lake sediment grab sample</v>
      </c>
      <c r="K4229" s="1" t="str">
        <f t="shared" si="668"/>
        <v>&lt;177 micron (NGR)</v>
      </c>
      <c r="L4229">
        <v>220</v>
      </c>
      <c r="M4229" t="s">
        <v>34</v>
      </c>
      <c r="N4229">
        <v>4228</v>
      </c>
      <c r="O4229">
        <v>30</v>
      </c>
    </row>
    <row r="4230" spans="1:15" x14ac:dyDescent="0.3">
      <c r="A4230" t="s">
        <v>16122</v>
      </c>
      <c r="B4230" t="s">
        <v>16123</v>
      </c>
      <c r="C4230" s="1" t="str">
        <f t="shared" si="669"/>
        <v>21:0161</v>
      </c>
      <c r="D4230" s="1" t="str">
        <f t="shared" si="666"/>
        <v>21:0087</v>
      </c>
      <c r="E4230" t="s">
        <v>16124</v>
      </c>
      <c r="F4230" t="s">
        <v>16125</v>
      </c>
      <c r="H4230">
        <v>56.781045499999998</v>
      </c>
      <c r="I4230">
        <v>-104.31475759999999</v>
      </c>
      <c r="J4230" s="1" t="str">
        <f t="shared" si="667"/>
        <v>NGR lake sediment grab sample</v>
      </c>
      <c r="K4230" s="1" t="str">
        <f t="shared" si="668"/>
        <v>&lt;177 micron (NGR)</v>
      </c>
      <c r="L4230">
        <v>220</v>
      </c>
      <c r="M4230" t="s">
        <v>68</v>
      </c>
      <c r="N4230">
        <v>4229</v>
      </c>
      <c r="O4230">
        <v>27.5</v>
      </c>
    </row>
    <row r="4231" spans="1:15" x14ac:dyDescent="0.3">
      <c r="A4231" t="s">
        <v>16126</v>
      </c>
      <c r="B4231" t="s">
        <v>16127</v>
      </c>
      <c r="C4231" s="1" t="str">
        <f t="shared" si="669"/>
        <v>21:0161</v>
      </c>
      <c r="D4231" s="1" t="str">
        <f t="shared" si="666"/>
        <v>21:0087</v>
      </c>
      <c r="E4231" t="s">
        <v>16124</v>
      </c>
      <c r="F4231" t="s">
        <v>16128</v>
      </c>
      <c r="H4231">
        <v>56.781045499999998</v>
      </c>
      <c r="I4231">
        <v>-104.31475759999999</v>
      </c>
      <c r="J4231" s="1" t="str">
        <f t="shared" si="667"/>
        <v>NGR lake sediment grab sample</v>
      </c>
      <c r="K4231" s="1" t="str">
        <f t="shared" si="668"/>
        <v>&lt;177 micron (NGR)</v>
      </c>
      <c r="L4231">
        <v>220</v>
      </c>
      <c r="M4231" t="s">
        <v>72</v>
      </c>
      <c r="N4231">
        <v>4230</v>
      </c>
      <c r="O4231">
        <v>29</v>
      </c>
    </row>
    <row r="4232" spans="1:15" x14ac:dyDescent="0.3">
      <c r="A4232" t="s">
        <v>16129</v>
      </c>
      <c r="B4232" t="s">
        <v>16130</v>
      </c>
      <c r="C4232" s="1" t="str">
        <f t="shared" si="669"/>
        <v>21:0161</v>
      </c>
      <c r="D4232" s="1" t="str">
        <f t="shared" si="666"/>
        <v>21:0087</v>
      </c>
      <c r="E4232" t="s">
        <v>16131</v>
      </c>
      <c r="F4232" t="s">
        <v>16132</v>
      </c>
      <c r="H4232">
        <v>56.768583900000003</v>
      </c>
      <c r="I4232">
        <v>-104.33625309999999</v>
      </c>
      <c r="J4232" s="1" t="str">
        <f t="shared" si="667"/>
        <v>NGR lake sediment grab sample</v>
      </c>
      <c r="K4232" s="1" t="str">
        <f t="shared" si="668"/>
        <v>&lt;177 micron (NGR)</v>
      </c>
      <c r="L4232">
        <v>220</v>
      </c>
      <c r="M4232" t="s">
        <v>39</v>
      </c>
      <c r="N4232">
        <v>4231</v>
      </c>
      <c r="O4232">
        <v>8</v>
      </c>
    </row>
    <row r="4233" spans="1:15" x14ac:dyDescent="0.3">
      <c r="A4233" t="s">
        <v>16133</v>
      </c>
      <c r="B4233" t="s">
        <v>16134</v>
      </c>
      <c r="C4233" s="1" t="str">
        <f t="shared" si="669"/>
        <v>21:0161</v>
      </c>
      <c r="D4233" s="1" t="str">
        <f t="shared" si="666"/>
        <v>21:0087</v>
      </c>
      <c r="E4233" t="s">
        <v>16135</v>
      </c>
      <c r="F4233" t="s">
        <v>16136</v>
      </c>
      <c r="H4233">
        <v>56.735498700000001</v>
      </c>
      <c r="I4233">
        <v>-104.5787586</v>
      </c>
      <c r="J4233" s="1" t="str">
        <f t="shared" si="667"/>
        <v>NGR lake sediment grab sample</v>
      </c>
      <c r="K4233" s="1" t="str">
        <f t="shared" si="668"/>
        <v>&lt;177 micron (NGR)</v>
      </c>
      <c r="L4233">
        <v>220</v>
      </c>
      <c r="M4233" t="s">
        <v>44</v>
      </c>
      <c r="N4233">
        <v>4232</v>
      </c>
      <c r="O4233">
        <v>25</v>
      </c>
    </row>
    <row r="4234" spans="1:15" x14ac:dyDescent="0.3">
      <c r="A4234" t="s">
        <v>16137</v>
      </c>
      <c r="B4234" t="s">
        <v>16138</v>
      </c>
      <c r="C4234" s="1" t="str">
        <f t="shared" si="669"/>
        <v>21:0161</v>
      </c>
      <c r="D4234" s="1" t="str">
        <f t="shared" si="666"/>
        <v>21:0087</v>
      </c>
      <c r="E4234" t="s">
        <v>16139</v>
      </c>
      <c r="F4234" t="s">
        <v>16140</v>
      </c>
      <c r="H4234">
        <v>56.732099400000003</v>
      </c>
      <c r="I4234">
        <v>-104.6409051</v>
      </c>
      <c r="J4234" s="1" t="str">
        <f t="shared" si="667"/>
        <v>NGR lake sediment grab sample</v>
      </c>
      <c r="K4234" s="1" t="str">
        <f t="shared" si="668"/>
        <v>&lt;177 micron (NGR)</v>
      </c>
      <c r="L4234">
        <v>220</v>
      </c>
      <c r="M4234" t="s">
        <v>49</v>
      </c>
      <c r="N4234">
        <v>4233</v>
      </c>
      <c r="O4234">
        <v>23.5</v>
      </c>
    </row>
    <row r="4235" spans="1:15" x14ac:dyDescent="0.3">
      <c r="A4235" t="s">
        <v>16141</v>
      </c>
      <c r="B4235" t="s">
        <v>16142</v>
      </c>
      <c r="C4235" s="1" t="str">
        <f t="shared" si="669"/>
        <v>21:0161</v>
      </c>
      <c r="D4235" s="1" t="str">
        <f>HYPERLINK("http://geochem.nrcan.gc.ca/cdogs/content/svy/svy_e.htm", "")</f>
        <v/>
      </c>
      <c r="G4235" s="1" t="str">
        <f>HYPERLINK("http://geochem.nrcan.gc.ca/cdogs/content/cr_/cr_00001_e.htm", "1")</f>
        <v>1</v>
      </c>
      <c r="J4235" t="s">
        <v>22</v>
      </c>
      <c r="K4235" t="s">
        <v>23</v>
      </c>
      <c r="L4235">
        <v>220</v>
      </c>
      <c r="M4235" t="s">
        <v>24</v>
      </c>
      <c r="N4235">
        <v>4234</v>
      </c>
      <c r="O4235">
        <v>46</v>
      </c>
    </row>
    <row r="4236" spans="1:15" x14ac:dyDescent="0.3">
      <c r="A4236" t="s">
        <v>16143</v>
      </c>
      <c r="B4236" t="s">
        <v>16144</v>
      </c>
      <c r="C4236" s="1" t="str">
        <f t="shared" si="669"/>
        <v>21:0161</v>
      </c>
      <c r="D4236" s="1" t="str">
        <f t="shared" ref="D4236:D4254" si="670">HYPERLINK("http://geochem.nrcan.gc.ca/cdogs/content/svy/svy210087_e.htm", "21:0087")</f>
        <v>21:0087</v>
      </c>
      <c r="E4236" t="s">
        <v>16145</v>
      </c>
      <c r="F4236" t="s">
        <v>16146</v>
      </c>
      <c r="H4236">
        <v>56.698020300000003</v>
      </c>
      <c r="I4236">
        <v>-104.66245739999999</v>
      </c>
      <c r="J4236" s="1" t="str">
        <f t="shared" ref="J4236:J4254" si="671">HYPERLINK("http://geochem.nrcan.gc.ca/cdogs/content/kwd/kwd020027_e.htm", "NGR lake sediment grab sample")</f>
        <v>NGR lake sediment grab sample</v>
      </c>
      <c r="K4236" s="1" t="str">
        <f t="shared" ref="K4236:K4254" si="672">HYPERLINK("http://geochem.nrcan.gc.ca/cdogs/content/kwd/kwd080006_e.htm", "&lt;177 micron (NGR)")</f>
        <v>&lt;177 micron (NGR)</v>
      </c>
      <c r="L4236">
        <v>220</v>
      </c>
      <c r="M4236" t="s">
        <v>54</v>
      </c>
      <c r="N4236">
        <v>4235</v>
      </c>
      <c r="O4236">
        <v>42</v>
      </c>
    </row>
    <row r="4237" spans="1:15" x14ac:dyDescent="0.3">
      <c r="A4237" t="s">
        <v>16147</v>
      </c>
      <c r="B4237" t="s">
        <v>16148</v>
      </c>
      <c r="C4237" s="1" t="str">
        <f t="shared" si="669"/>
        <v>21:0161</v>
      </c>
      <c r="D4237" s="1" t="str">
        <f t="shared" si="670"/>
        <v>21:0087</v>
      </c>
      <c r="E4237" t="s">
        <v>16149</v>
      </c>
      <c r="F4237" t="s">
        <v>16150</v>
      </c>
      <c r="H4237">
        <v>56.682734500000002</v>
      </c>
      <c r="I4237">
        <v>-104.657697</v>
      </c>
      <c r="J4237" s="1" t="str">
        <f t="shared" si="671"/>
        <v>NGR lake sediment grab sample</v>
      </c>
      <c r="K4237" s="1" t="str">
        <f t="shared" si="672"/>
        <v>&lt;177 micron (NGR)</v>
      </c>
      <c r="L4237">
        <v>220</v>
      </c>
      <c r="M4237" t="s">
        <v>59</v>
      </c>
      <c r="N4237">
        <v>4236</v>
      </c>
      <c r="O4237">
        <v>40</v>
      </c>
    </row>
    <row r="4238" spans="1:15" x14ac:dyDescent="0.3">
      <c r="A4238" t="s">
        <v>16151</v>
      </c>
      <c r="B4238" t="s">
        <v>16152</v>
      </c>
      <c r="C4238" s="1" t="str">
        <f t="shared" si="669"/>
        <v>21:0161</v>
      </c>
      <c r="D4238" s="1" t="str">
        <f t="shared" si="670"/>
        <v>21:0087</v>
      </c>
      <c r="E4238" t="s">
        <v>16153</v>
      </c>
      <c r="F4238" t="s">
        <v>16154</v>
      </c>
      <c r="H4238">
        <v>56.627928199999999</v>
      </c>
      <c r="I4238">
        <v>-104.65656250000001</v>
      </c>
      <c r="J4238" s="1" t="str">
        <f t="shared" si="671"/>
        <v>NGR lake sediment grab sample</v>
      </c>
      <c r="K4238" s="1" t="str">
        <f t="shared" si="672"/>
        <v>&lt;177 micron (NGR)</v>
      </c>
      <c r="L4238">
        <v>220</v>
      </c>
      <c r="M4238" t="s">
        <v>105</v>
      </c>
      <c r="N4238">
        <v>4237</v>
      </c>
      <c r="O4238">
        <v>41.5</v>
      </c>
    </row>
    <row r="4239" spans="1:15" x14ac:dyDescent="0.3">
      <c r="A4239" t="s">
        <v>16155</v>
      </c>
      <c r="B4239" t="s">
        <v>16156</v>
      </c>
      <c r="C4239" s="1" t="str">
        <f t="shared" si="669"/>
        <v>21:0161</v>
      </c>
      <c r="D4239" s="1" t="str">
        <f t="shared" si="670"/>
        <v>21:0087</v>
      </c>
      <c r="E4239" t="s">
        <v>16157</v>
      </c>
      <c r="F4239" t="s">
        <v>16158</v>
      </c>
      <c r="H4239">
        <v>56.638903599999999</v>
      </c>
      <c r="I4239">
        <v>-104.7363527</v>
      </c>
      <c r="J4239" s="1" t="str">
        <f t="shared" si="671"/>
        <v>NGR lake sediment grab sample</v>
      </c>
      <c r="K4239" s="1" t="str">
        <f t="shared" si="672"/>
        <v>&lt;177 micron (NGR)</v>
      </c>
      <c r="L4239">
        <v>220</v>
      </c>
      <c r="M4239" t="s">
        <v>110</v>
      </c>
      <c r="N4239">
        <v>4238</v>
      </c>
      <c r="O4239">
        <v>10.5</v>
      </c>
    </row>
    <row r="4240" spans="1:15" x14ac:dyDescent="0.3">
      <c r="A4240" t="s">
        <v>16159</v>
      </c>
      <c r="B4240" t="s">
        <v>16160</v>
      </c>
      <c r="C4240" s="1" t="str">
        <f t="shared" si="669"/>
        <v>21:0161</v>
      </c>
      <c r="D4240" s="1" t="str">
        <f t="shared" si="670"/>
        <v>21:0087</v>
      </c>
      <c r="E4240" t="s">
        <v>16161</v>
      </c>
      <c r="F4240" t="s">
        <v>16162</v>
      </c>
      <c r="H4240">
        <v>56.610144300000002</v>
      </c>
      <c r="I4240">
        <v>-104.7316653</v>
      </c>
      <c r="J4240" s="1" t="str">
        <f t="shared" si="671"/>
        <v>NGR lake sediment grab sample</v>
      </c>
      <c r="K4240" s="1" t="str">
        <f t="shared" si="672"/>
        <v>&lt;177 micron (NGR)</v>
      </c>
      <c r="L4240">
        <v>220</v>
      </c>
      <c r="M4240" t="s">
        <v>120</v>
      </c>
      <c r="N4240">
        <v>4239</v>
      </c>
      <c r="O4240">
        <v>2.5</v>
      </c>
    </row>
    <row r="4241" spans="1:15" x14ac:dyDescent="0.3">
      <c r="A4241" t="s">
        <v>16163</v>
      </c>
      <c r="B4241" t="s">
        <v>16164</v>
      </c>
      <c r="C4241" s="1" t="str">
        <f t="shared" si="669"/>
        <v>21:0161</v>
      </c>
      <c r="D4241" s="1" t="str">
        <f t="shared" si="670"/>
        <v>21:0087</v>
      </c>
      <c r="E4241" t="s">
        <v>16165</v>
      </c>
      <c r="F4241" t="s">
        <v>16166</v>
      </c>
      <c r="H4241">
        <v>56.570628300000003</v>
      </c>
      <c r="I4241">
        <v>-104.73845420000001</v>
      </c>
      <c r="J4241" s="1" t="str">
        <f t="shared" si="671"/>
        <v>NGR lake sediment grab sample</v>
      </c>
      <c r="K4241" s="1" t="str">
        <f t="shared" si="672"/>
        <v>&lt;177 micron (NGR)</v>
      </c>
      <c r="L4241">
        <v>220</v>
      </c>
      <c r="M4241" t="s">
        <v>115</v>
      </c>
      <c r="N4241">
        <v>4240</v>
      </c>
      <c r="O4241">
        <v>55.5</v>
      </c>
    </row>
    <row r="4242" spans="1:15" x14ac:dyDescent="0.3">
      <c r="A4242" t="s">
        <v>16167</v>
      </c>
      <c r="B4242" t="s">
        <v>16168</v>
      </c>
      <c r="C4242" s="1" t="str">
        <f t="shared" si="669"/>
        <v>21:0161</v>
      </c>
      <c r="D4242" s="1" t="str">
        <f t="shared" si="670"/>
        <v>21:0087</v>
      </c>
      <c r="E4242" t="s">
        <v>16169</v>
      </c>
      <c r="F4242" t="s">
        <v>16170</v>
      </c>
      <c r="H4242">
        <v>56.570698499999999</v>
      </c>
      <c r="I4242">
        <v>-104.77425820000001</v>
      </c>
      <c r="J4242" s="1" t="str">
        <f t="shared" si="671"/>
        <v>NGR lake sediment grab sample</v>
      </c>
      <c r="K4242" s="1" t="str">
        <f t="shared" si="672"/>
        <v>&lt;177 micron (NGR)</v>
      </c>
      <c r="L4242">
        <v>220</v>
      </c>
      <c r="M4242" t="s">
        <v>176</v>
      </c>
      <c r="N4242">
        <v>4241</v>
      </c>
      <c r="O4242">
        <v>36.5</v>
      </c>
    </row>
    <row r="4243" spans="1:15" x14ac:dyDescent="0.3">
      <c r="A4243" t="s">
        <v>16171</v>
      </c>
      <c r="B4243" t="s">
        <v>16172</v>
      </c>
      <c r="C4243" s="1" t="str">
        <f t="shared" si="669"/>
        <v>21:0161</v>
      </c>
      <c r="D4243" s="1" t="str">
        <f t="shared" si="670"/>
        <v>21:0087</v>
      </c>
      <c r="E4243" t="s">
        <v>16173</v>
      </c>
      <c r="F4243" t="s">
        <v>16174</v>
      </c>
      <c r="H4243">
        <v>56.550074100000003</v>
      </c>
      <c r="I4243">
        <v>-104.79715229999999</v>
      </c>
      <c r="J4243" s="1" t="str">
        <f t="shared" si="671"/>
        <v>NGR lake sediment grab sample</v>
      </c>
      <c r="K4243" s="1" t="str">
        <f t="shared" si="672"/>
        <v>&lt;177 micron (NGR)</v>
      </c>
      <c r="L4243">
        <v>220</v>
      </c>
      <c r="M4243" t="s">
        <v>183</v>
      </c>
      <c r="N4243">
        <v>4242</v>
      </c>
      <c r="O4243">
        <v>51.5</v>
      </c>
    </row>
    <row r="4244" spans="1:15" x14ac:dyDescent="0.3">
      <c r="A4244" t="s">
        <v>16175</v>
      </c>
      <c r="B4244" t="s">
        <v>16176</v>
      </c>
      <c r="C4244" s="1" t="str">
        <f t="shared" si="669"/>
        <v>21:0161</v>
      </c>
      <c r="D4244" s="1" t="str">
        <f t="shared" si="670"/>
        <v>21:0087</v>
      </c>
      <c r="E4244" t="s">
        <v>16177</v>
      </c>
      <c r="F4244" t="s">
        <v>16178</v>
      </c>
      <c r="H4244">
        <v>56.542944300000002</v>
      </c>
      <c r="I4244">
        <v>-104.83622080000001</v>
      </c>
      <c r="J4244" s="1" t="str">
        <f t="shared" si="671"/>
        <v>NGR lake sediment grab sample</v>
      </c>
      <c r="K4244" s="1" t="str">
        <f t="shared" si="672"/>
        <v>&lt;177 micron (NGR)</v>
      </c>
      <c r="L4244">
        <v>220</v>
      </c>
      <c r="M4244" t="s">
        <v>188</v>
      </c>
      <c r="N4244">
        <v>4243</v>
      </c>
      <c r="O4244">
        <v>23.5</v>
      </c>
    </row>
    <row r="4245" spans="1:15" x14ac:dyDescent="0.3">
      <c r="A4245" t="s">
        <v>16179</v>
      </c>
      <c r="B4245" t="s">
        <v>16180</v>
      </c>
      <c r="C4245" s="1" t="str">
        <f t="shared" si="669"/>
        <v>21:0161</v>
      </c>
      <c r="D4245" s="1" t="str">
        <f t="shared" si="670"/>
        <v>21:0087</v>
      </c>
      <c r="E4245" t="s">
        <v>16181</v>
      </c>
      <c r="F4245" t="s">
        <v>16182</v>
      </c>
      <c r="H4245">
        <v>56.5159758</v>
      </c>
      <c r="I4245">
        <v>-104.82495969999999</v>
      </c>
      <c r="J4245" s="1" t="str">
        <f t="shared" si="671"/>
        <v>NGR lake sediment grab sample</v>
      </c>
      <c r="K4245" s="1" t="str">
        <f t="shared" si="672"/>
        <v>&lt;177 micron (NGR)</v>
      </c>
      <c r="L4245">
        <v>220</v>
      </c>
      <c r="M4245" t="s">
        <v>193</v>
      </c>
      <c r="N4245">
        <v>4244</v>
      </c>
      <c r="O4245">
        <v>33.5</v>
      </c>
    </row>
    <row r="4246" spans="1:15" x14ac:dyDescent="0.3">
      <c r="A4246" t="s">
        <v>16183</v>
      </c>
      <c r="B4246" t="s">
        <v>16184</v>
      </c>
      <c r="C4246" s="1" t="str">
        <f t="shared" si="669"/>
        <v>21:0161</v>
      </c>
      <c r="D4246" s="1" t="str">
        <f t="shared" si="670"/>
        <v>21:0087</v>
      </c>
      <c r="E4246" t="s">
        <v>16161</v>
      </c>
      <c r="F4246" t="s">
        <v>16185</v>
      </c>
      <c r="H4246">
        <v>56.610144300000002</v>
      </c>
      <c r="I4246">
        <v>-104.7316653</v>
      </c>
      <c r="J4246" s="1" t="str">
        <f t="shared" si="671"/>
        <v>NGR lake sediment grab sample</v>
      </c>
      <c r="K4246" s="1" t="str">
        <f t="shared" si="672"/>
        <v>&lt;177 micron (NGR)</v>
      </c>
      <c r="L4246">
        <v>220</v>
      </c>
      <c r="M4246" t="s">
        <v>197</v>
      </c>
      <c r="N4246">
        <v>4245</v>
      </c>
      <c r="O4246">
        <v>2.5</v>
      </c>
    </row>
    <row r="4247" spans="1:15" x14ac:dyDescent="0.3">
      <c r="A4247" t="s">
        <v>16186</v>
      </c>
      <c r="B4247" t="s">
        <v>16187</v>
      </c>
      <c r="C4247" s="1" t="str">
        <f t="shared" si="669"/>
        <v>21:0161</v>
      </c>
      <c r="D4247" s="1" t="str">
        <f t="shared" si="670"/>
        <v>21:0087</v>
      </c>
      <c r="E4247" t="s">
        <v>16188</v>
      </c>
      <c r="F4247" t="s">
        <v>16189</v>
      </c>
      <c r="H4247">
        <v>56.4791332</v>
      </c>
      <c r="I4247">
        <v>-104.820257</v>
      </c>
      <c r="J4247" s="1" t="str">
        <f t="shared" si="671"/>
        <v>NGR lake sediment grab sample</v>
      </c>
      <c r="K4247" s="1" t="str">
        <f t="shared" si="672"/>
        <v>&lt;177 micron (NGR)</v>
      </c>
      <c r="L4247">
        <v>221</v>
      </c>
      <c r="M4247" t="s">
        <v>19</v>
      </c>
      <c r="N4247">
        <v>4246</v>
      </c>
      <c r="O4247">
        <v>32.5</v>
      </c>
    </row>
    <row r="4248" spans="1:15" x14ac:dyDescent="0.3">
      <c r="A4248" t="s">
        <v>16190</v>
      </c>
      <c r="B4248" t="s">
        <v>16191</v>
      </c>
      <c r="C4248" s="1" t="str">
        <f t="shared" si="669"/>
        <v>21:0161</v>
      </c>
      <c r="D4248" s="1" t="str">
        <f t="shared" si="670"/>
        <v>21:0087</v>
      </c>
      <c r="E4248" t="s">
        <v>16192</v>
      </c>
      <c r="F4248" t="s">
        <v>16193</v>
      </c>
      <c r="H4248">
        <v>56.459376900000002</v>
      </c>
      <c r="I4248">
        <v>-104.82684039999999</v>
      </c>
      <c r="J4248" s="1" t="str">
        <f t="shared" si="671"/>
        <v>NGR lake sediment grab sample</v>
      </c>
      <c r="K4248" s="1" t="str">
        <f t="shared" si="672"/>
        <v>&lt;177 micron (NGR)</v>
      </c>
      <c r="L4248">
        <v>221</v>
      </c>
      <c r="M4248" t="s">
        <v>29</v>
      </c>
      <c r="N4248">
        <v>4247</v>
      </c>
      <c r="O4248">
        <v>44.5</v>
      </c>
    </row>
    <row r="4249" spans="1:15" x14ac:dyDescent="0.3">
      <c r="A4249" t="s">
        <v>16194</v>
      </c>
      <c r="B4249" t="s">
        <v>16195</v>
      </c>
      <c r="C4249" s="1" t="str">
        <f t="shared" si="669"/>
        <v>21:0161</v>
      </c>
      <c r="D4249" s="1" t="str">
        <f t="shared" si="670"/>
        <v>21:0087</v>
      </c>
      <c r="E4249" t="s">
        <v>16196</v>
      </c>
      <c r="F4249" t="s">
        <v>16197</v>
      </c>
      <c r="H4249">
        <v>56.318427499999999</v>
      </c>
      <c r="I4249">
        <v>-104.9390306</v>
      </c>
      <c r="J4249" s="1" t="str">
        <f t="shared" si="671"/>
        <v>NGR lake sediment grab sample</v>
      </c>
      <c r="K4249" s="1" t="str">
        <f t="shared" si="672"/>
        <v>&lt;177 micron (NGR)</v>
      </c>
      <c r="L4249">
        <v>221</v>
      </c>
      <c r="M4249" t="s">
        <v>34</v>
      </c>
      <c r="N4249">
        <v>4248</v>
      </c>
      <c r="O4249">
        <v>33</v>
      </c>
    </row>
    <row r="4250" spans="1:15" x14ac:dyDescent="0.3">
      <c r="A4250" t="s">
        <v>16198</v>
      </c>
      <c r="B4250" t="s">
        <v>16199</v>
      </c>
      <c r="C4250" s="1" t="str">
        <f t="shared" si="669"/>
        <v>21:0161</v>
      </c>
      <c r="D4250" s="1" t="str">
        <f t="shared" si="670"/>
        <v>21:0087</v>
      </c>
      <c r="E4250" t="s">
        <v>16200</v>
      </c>
      <c r="F4250" t="s">
        <v>16201</v>
      </c>
      <c r="H4250">
        <v>56.279808000000003</v>
      </c>
      <c r="I4250">
        <v>-105.01661590000001</v>
      </c>
      <c r="J4250" s="1" t="str">
        <f t="shared" si="671"/>
        <v>NGR lake sediment grab sample</v>
      </c>
      <c r="K4250" s="1" t="str">
        <f t="shared" si="672"/>
        <v>&lt;177 micron (NGR)</v>
      </c>
      <c r="L4250">
        <v>221</v>
      </c>
      <c r="M4250" t="s">
        <v>39</v>
      </c>
      <c r="N4250">
        <v>4249</v>
      </c>
      <c r="O4250">
        <v>38</v>
      </c>
    </row>
    <row r="4251" spans="1:15" x14ac:dyDescent="0.3">
      <c r="A4251" t="s">
        <v>16202</v>
      </c>
      <c r="B4251" t="s">
        <v>16203</v>
      </c>
      <c r="C4251" s="1" t="str">
        <f t="shared" si="669"/>
        <v>21:0161</v>
      </c>
      <c r="D4251" s="1" t="str">
        <f t="shared" si="670"/>
        <v>21:0087</v>
      </c>
      <c r="E4251" t="s">
        <v>16204</v>
      </c>
      <c r="F4251" t="s">
        <v>16205</v>
      </c>
      <c r="H4251">
        <v>56.269023300000001</v>
      </c>
      <c r="I4251">
        <v>-105.0327575</v>
      </c>
      <c r="J4251" s="1" t="str">
        <f t="shared" si="671"/>
        <v>NGR lake sediment grab sample</v>
      </c>
      <c r="K4251" s="1" t="str">
        <f t="shared" si="672"/>
        <v>&lt;177 micron (NGR)</v>
      </c>
      <c r="L4251">
        <v>221</v>
      </c>
      <c r="M4251" t="s">
        <v>44</v>
      </c>
      <c r="N4251">
        <v>4250</v>
      </c>
      <c r="O4251">
        <v>43.5</v>
      </c>
    </row>
    <row r="4252" spans="1:15" x14ac:dyDescent="0.3">
      <c r="A4252" t="s">
        <v>16206</v>
      </c>
      <c r="B4252" t="s">
        <v>16207</v>
      </c>
      <c r="C4252" s="1" t="str">
        <f t="shared" si="669"/>
        <v>21:0161</v>
      </c>
      <c r="D4252" s="1" t="str">
        <f t="shared" si="670"/>
        <v>21:0087</v>
      </c>
      <c r="E4252" t="s">
        <v>16208</v>
      </c>
      <c r="F4252" t="s">
        <v>16209</v>
      </c>
      <c r="H4252">
        <v>56.260012000000003</v>
      </c>
      <c r="I4252">
        <v>-105.0876343</v>
      </c>
      <c r="J4252" s="1" t="str">
        <f t="shared" si="671"/>
        <v>NGR lake sediment grab sample</v>
      </c>
      <c r="K4252" s="1" t="str">
        <f t="shared" si="672"/>
        <v>&lt;177 micron (NGR)</v>
      </c>
      <c r="L4252">
        <v>221</v>
      </c>
      <c r="M4252" t="s">
        <v>49</v>
      </c>
      <c r="N4252">
        <v>4251</v>
      </c>
      <c r="O4252">
        <v>45</v>
      </c>
    </row>
    <row r="4253" spans="1:15" x14ac:dyDescent="0.3">
      <c r="A4253" t="s">
        <v>16210</v>
      </c>
      <c r="B4253" t="s">
        <v>16211</v>
      </c>
      <c r="C4253" s="1" t="str">
        <f t="shared" si="669"/>
        <v>21:0161</v>
      </c>
      <c r="D4253" s="1" t="str">
        <f t="shared" si="670"/>
        <v>21:0087</v>
      </c>
      <c r="E4253" t="s">
        <v>16212</v>
      </c>
      <c r="F4253" t="s">
        <v>16213</v>
      </c>
      <c r="H4253">
        <v>56.254570299999997</v>
      </c>
      <c r="I4253">
        <v>-105.1424985</v>
      </c>
      <c r="J4253" s="1" t="str">
        <f t="shared" si="671"/>
        <v>NGR lake sediment grab sample</v>
      </c>
      <c r="K4253" s="1" t="str">
        <f t="shared" si="672"/>
        <v>&lt;177 micron (NGR)</v>
      </c>
      <c r="L4253">
        <v>221</v>
      </c>
      <c r="M4253" t="s">
        <v>54</v>
      </c>
      <c r="N4253">
        <v>4252</v>
      </c>
      <c r="O4253">
        <v>26</v>
      </c>
    </row>
    <row r="4254" spans="1:15" x14ac:dyDescent="0.3">
      <c r="A4254" t="s">
        <v>16214</v>
      </c>
      <c r="B4254" t="s">
        <v>16215</v>
      </c>
      <c r="C4254" s="1" t="str">
        <f t="shared" si="669"/>
        <v>21:0161</v>
      </c>
      <c r="D4254" s="1" t="str">
        <f t="shared" si="670"/>
        <v>21:0087</v>
      </c>
      <c r="E4254" t="s">
        <v>16216</v>
      </c>
      <c r="F4254" t="s">
        <v>16217</v>
      </c>
      <c r="H4254">
        <v>56.2392769</v>
      </c>
      <c r="I4254">
        <v>-105.1585754</v>
      </c>
      <c r="J4254" s="1" t="str">
        <f t="shared" si="671"/>
        <v>NGR lake sediment grab sample</v>
      </c>
      <c r="K4254" s="1" t="str">
        <f t="shared" si="672"/>
        <v>&lt;177 micron (NGR)</v>
      </c>
      <c r="L4254">
        <v>221</v>
      </c>
      <c r="M4254" t="s">
        <v>59</v>
      </c>
      <c r="N4254">
        <v>4253</v>
      </c>
      <c r="O4254">
        <v>10.5</v>
      </c>
    </row>
    <row r="4255" spans="1:15" x14ac:dyDescent="0.3">
      <c r="A4255" t="s">
        <v>16218</v>
      </c>
      <c r="B4255" t="s">
        <v>16219</v>
      </c>
      <c r="C4255" s="1" t="str">
        <f t="shared" si="669"/>
        <v>21:0161</v>
      </c>
      <c r="D4255" s="1" t="str">
        <f>HYPERLINK("http://geochem.nrcan.gc.ca/cdogs/content/svy/svy_e.htm", "")</f>
        <v/>
      </c>
      <c r="G4255" s="1" t="str">
        <f>HYPERLINK("http://geochem.nrcan.gc.ca/cdogs/content/cr_/cr_00001_e.htm", "1")</f>
        <v>1</v>
      </c>
      <c r="J4255" t="s">
        <v>22</v>
      </c>
      <c r="K4255" t="s">
        <v>23</v>
      </c>
      <c r="L4255">
        <v>221</v>
      </c>
      <c r="M4255" t="s">
        <v>24</v>
      </c>
      <c r="N4255">
        <v>4254</v>
      </c>
      <c r="O4255">
        <v>47</v>
      </c>
    </row>
    <row r="4256" spans="1:15" x14ac:dyDescent="0.3">
      <c r="A4256" t="s">
        <v>16220</v>
      </c>
      <c r="B4256" t="s">
        <v>16221</v>
      </c>
      <c r="C4256" s="1" t="str">
        <f t="shared" si="669"/>
        <v>21:0161</v>
      </c>
      <c r="D4256" s="1" t="str">
        <f t="shared" ref="D4256:D4278" si="673">HYPERLINK("http://geochem.nrcan.gc.ca/cdogs/content/svy/svy210087_e.htm", "21:0087")</f>
        <v>21:0087</v>
      </c>
      <c r="E4256" t="s">
        <v>16222</v>
      </c>
      <c r="F4256" t="s">
        <v>16223</v>
      </c>
      <c r="H4256">
        <v>56.223939600000001</v>
      </c>
      <c r="I4256">
        <v>-105.202056</v>
      </c>
      <c r="J4256" s="1" t="str">
        <f t="shared" ref="J4256:J4278" si="674">HYPERLINK("http://geochem.nrcan.gc.ca/cdogs/content/kwd/kwd020027_e.htm", "NGR lake sediment grab sample")</f>
        <v>NGR lake sediment grab sample</v>
      </c>
      <c r="K4256" s="1" t="str">
        <f t="shared" ref="K4256:K4278" si="675">HYPERLINK("http://geochem.nrcan.gc.ca/cdogs/content/kwd/kwd080006_e.htm", "&lt;177 micron (NGR)")</f>
        <v>&lt;177 micron (NGR)</v>
      </c>
      <c r="L4256">
        <v>221</v>
      </c>
      <c r="M4256" t="s">
        <v>105</v>
      </c>
      <c r="N4256">
        <v>4255</v>
      </c>
      <c r="O4256">
        <v>20</v>
      </c>
    </row>
    <row r="4257" spans="1:15" x14ac:dyDescent="0.3">
      <c r="A4257" t="s">
        <v>16224</v>
      </c>
      <c r="B4257" t="s">
        <v>16225</v>
      </c>
      <c r="C4257" s="1" t="str">
        <f t="shared" si="669"/>
        <v>21:0161</v>
      </c>
      <c r="D4257" s="1" t="str">
        <f t="shared" si="673"/>
        <v>21:0087</v>
      </c>
      <c r="E4257" t="s">
        <v>16226</v>
      </c>
      <c r="F4257" t="s">
        <v>16227</v>
      </c>
      <c r="H4257">
        <v>56.2023686</v>
      </c>
      <c r="I4257">
        <v>-105.2067782</v>
      </c>
      <c r="J4257" s="1" t="str">
        <f t="shared" si="674"/>
        <v>NGR lake sediment grab sample</v>
      </c>
      <c r="K4257" s="1" t="str">
        <f t="shared" si="675"/>
        <v>&lt;177 micron (NGR)</v>
      </c>
      <c r="L4257">
        <v>221</v>
      </c>
      <c r="M4257" t="s">
        <v>110</v>
      </c>
      <c r="N4257">
        <v>4256</v>
      </c>
      <c r="O4257">
        <v>32</v>
      </c>
    </row>
    <row r="4258" spans="1:15" x14ac:dyDescent="0.3">
      <c r="A4258" t="s">
        <v>16228</v>
      </c>
      <c r="B4258" t="s">
        <v>16229</v>
      </c>
      <c r="C4258" s="1" t="str">
        <f t="shared" si="669"/>
        <v>21:0161</v>
      </c>
      <c r="D4258" s="1" t="str">
        <f t="shared" si="673"/>
        <v>21:0087</v>
      </c>
      <c r="E4258" t="s">
        <v>16230</v>
      </c>
      <c r="F4258" t="s">
        <v>16231</v>
      </c>
      <c r="H4258">
        <v>56.180734800000003</v>
      </c>
      <c r="I4258">
        <v>-105.24532429999999</v>
      </c>
      <c r="J4258" s="1" t="str">
        <f t="shared" si="674"/>
        <v>NGR lake sediment grab sample</v>
      </c>
      <c r="K4258" s="1" t="str">
        <f t="shared" si="675"/>
        <v>&lt;177 micron (NGR)</v>
      </c>
      <c r="L4258">
        <v>221</v>
      </c>
      <c r="M4258" t="s">
        <v>115</v>
      </c>
      <c r="N4258">
        <v>4257</v>
      </c>
      <c r="O4258">
        <v>15</v>
      </c>
    </row>
    <row r="4259" spans="1:15" x14ac:dyDescent="0.3">
      <c r="A4259" t="s">
        <v>16232</v>
      </c>
      <c r="B4259" t="s">
        <v>16233</v>
      </c>
      <c r="C4259" s="1" t="str">
        <f t="shared" si="669"/>
        <v>21:0161</v>
      </c>
      <c r="D4259" s="1" t="str">
        <f t="shared" si="673"/>
        <v>21:0087</v>
      </c>
      <c r="E4259" t="s">
        <v>16234</v>
      </c>
      <c r="F4259" t="s">
        <v>16235</v>
      </c>
      <c r="H4259">
        <v>56.168058799999997</v>
      </c>
      <c r="I4259">
        <v>-105.29033560000001</v>
      </c>
      <c r="J4259" s="1" t="str">
        <f t="shared" si="674"/>
        <v>NGR lake sediment grab sample</v>
      </c>
      <c r="K4259" s="1" t="str">
        <f t="shared" si="675"/>
        <v>&lt;177 micron (NGR)</v>
      </c>
      <c r="L4259">
        <v>221</v>
      </c>
      <c r="M4259" t="s">
        <v>68</v>
      </c>
      <c r="N4259">
        <v>4258</v>
      </c>
      <c r="O4259">
        <v>23.5</v>
      </c>
    </row>
    <row r="4260" spans="1:15" x14ac:dyDescent="0.3">
      <c r="A4260" t="s">
        <v>16236</v>
      </c>
      <c r="B4260" t="s">
        <v>16237</v>
      </c>
      <c r="C4260" s="1" t="str">
        <f t="shared" si="669"/>
        <v>21:0161</v>
      </c>
      <c r="D4260" s="1" t="str">
        <f t="shared" si="673"/>
        <v>21:0087</v>
      </c>
      <c r="E4260" t="s">
        <v>16234</v>
      </c>
      <c r="F4260" t="s">
        <v>16238</v>
      </c>
      <c r="H4260">
        <v>56.168058799999997</v>
      </c>
      <c r="I4260">
        <v>-105.29033560000001</v>
      </c>
      <c r="J4260" s="1" t="str">
        <f t="shared" si="674"/>
        <v>NGR lake sediment grab sample</v>
      </c>
      <c r="K4260" s="1" t="str">
        <f t="shared" si="675"/>
        <v>&lt;177 micron (NGR)</v>
      </c>
      <c r="L4260">
        <v>221</v>
      </c>
      <c r="M4260" t="s">
        <v>72</v>
      </c>
      <c r="N4260">
        <v>4259</v>
      </c>
      <c r="O4260">
        <v>21</v>
      </c>
    </row>
    <row r="4261" spans="1:15" x14ac:dyDescent="0.3">
      <c r="A4261" t="s">
        <v>16239</v>
      </c>
      <c r="B4261" t="s">
        <v>16240</v>
      </c>
      <c r="C4261" s="1" t="str">
        <f t="shared" si="669"/>
        <v>21:0161</v>
      </c>
      <c r="D4261" s="1" t="str">
        <f t="shared" si="673"/>
        <v>21:0087</v>
      </c>
      <c r="E4261" t="s">
        <v>16241</v>
      </c>
      <c r="F4261" t="s">
        <v>16242</v>
      </c>
      <c r="H4261">
        <v>56.135702799999997</v>
      </c>
      <c r="I4261">
        <v>-105.2949191</v>
      </c>
      <c r="J4261" s="1" t="str">
        <f t="shared" si="674"/>
        <v>NGR lake sediment grab sample</v>
      </c>
      <c r="K4261" s="1" t="str">
        <f t="shared" si="675"/>
        <v>&lt;177 micron (NGR)</v>
      </c>
      <c r="L4261">
        <v>221</v>
      </c>
      <c r="M4261" t="s">
        <v>176</v>
      </c>
      <c r="N4261">
        <v>4260</v>
      </c>
      <c r="O4261">
        <v>10.5</v>
      </c>
    </row>
    <row r="4262" spans="1:15" x14ac:dyDescent="0.3">
      <c r="A4262" t="s">
        <v>16243</v>
      </c>
      <c r="B4262" t="s">
        <v>16244</v>
      </c>
      <c r="C4262" s="1" t="str">
        <f t="shared" si="669"/>
        <v>21:0161</v>
      </c>
      <c r="D4262" s="1" t="str">
        <f t="shared" si="673"/>
        <v>21:0087</v>
      </c>
      <c r="E4262" t="s">
        <v>16245</v>
      </c>
      <c r="F4262" t="s">
        <v>16246</v>
      </c>
      <c r="H4262">
        <v>56.103391600000002</v>
      </c>
      <c r="I4262">
        <v>-105.2802026</v>
      </c>
      <c r="J4262" s="1" t="str">
        <f t="shared" si="674"/>
        <v>NGR lake sediment grab sample</v>
      </c>
      <c r="K4262" s="1" t="str">
        <f t="shared" si="675"/>
        <v>&lt;177 micron (NGR)</v>
      </c>
      <c r="L4262">
        <v>221</v>
      </c>
      <c r="M4262" t="s">
        <v>183</v>
      </c>
      <c r="N4262">
        <v>4261</v>
      </c>
      <c r="O4262">
        <v>45</v>
      </c>
    </row>
    <row r="4263" spans="1:15" x14ac:dyDescent="0.3">
      <c r="A4263" t="s">
        <v>16247</v>
      </c>
      <c r="B4263" t="s">
        <v>16248</v>
      </c>
      <c r="C4263" s="1" t="str">
        <f t="shared" si="669"/>
        <v>21:0161</v>
      </c>
      <c r="D4263" s="1" t="str">
        <f t="shared" si="673"/>
        <v>21:0087</v>
      </c>
      <c r="E4263" t="s">
        <v>16249</v>
      </c>
      <c r="F4263" t="s">
        <v>16250</v>
      </c>
      <c r="H4263">
        <v>56.088121200000003</v>
      </c>
      <c r="I4263">
        <v>-105.27848470000001</v>
      </c>
      <c r="J4263" s="1" t="str">
        <f t="shared" si="674"/>
        <v>NGR lake sediment grab sample</v>
      </c>
      <c r="K4263" s="1" t="str">
        <f t="shared" si="675"/>
        <v>&lt;177 micron (NGR)</v>
      </c>
      <c r="L4263">
        <v>221</v>
      </c>
      <c r="M4263" t="s">
        <v>120</v>
      </c>
      <c r="N4263">
        <v>4262</v>
      </c>
      <c r="O4263">
        <v>4.5</v>
      </c>
    </row>
    <row r="4264" spans="1:15" x14ac:dyDescent="0.3">
      <c r="A4264" t="s">
        <v>16251</v>
      </c>
      <c r="B4264" t="s">
        <v>16252</v>
      </c>
      <c r="C4264" s="1" t="str">
        <f t="shared" si="669"/>
        <v>21:0161</v>
      </c>
      <c r="D4264" s="1" t="str">
        <f t="shared" si="673"/>
        <v>21:0087</v>
      </c>
      <c r="E4264" t="s">
        <v>16253</v>
      </c>
      <c r="F4264" t="s">
        <v>16254</v>
      </c>
      <c r="H4264">
        <v>56.0423027</v>
      </c>
      <c r="I4264">
        <v>-105.27654939999999</v>
      </c>
      <c r="J4264" s="1" t="str">
        <f t="shared" si="674"/>
        <v>NGR lake sediment grab sample</v>
      </c>
      <c r="K4264" s="1" t="str">
        <f t="shared" si="675"/>
        <v>&lt;177 micron (NGR)</v>
      </c>
      <c r="L4264">
        <v>221</v>
      </c>
      <c r="M4264" t="s">
        <v>188</v>
      </c>
      <c r="N4264">
        <v>4263</v>
      </c>
      <c r="O4264">
        <v>36</v>
      </c>
    </row>
    <row r="4265" spans="1:15" x14ac:dyDescent="0.3">
      <c r="A4265" t="s">
        <v>16255</v>
      </c>
      <c r="B4265" t="s">
        <v>16256</v>
      </c>
      <c r="C4265" s="1" t="str">
        <f t="shared" si="669"/>
        <v>21:0161</v>
      </c>
      <c r="D4265" s="1" t="str">
        <f t="shared" si="673"/>
        <v>21:0087</v>
      </c>
      <c r="E4265" t="s">
        <v>16257</v>
      </c>
      <c r="F4265" t="s">
        <v>16258</v>
      </c>
      <c r="H4265">
        <v>56.008153299999996</v>
      </c>
      <c r="I4265">
        <v>-105.2795129</v>
      </c>
      <c r="J4265" s="1" t="str">
        <f t="shared" si="674"/>
        <v>NGR lake sediment grab sample</v>
      </c>
      <c r="K4265" s="1" t="str">
        <f t="shared" si="675"/>
        <v>&lt;177 micron (NGR)</v>
      </c>
      <c r="L4265">
        <v>221</v>
      </c>
      <c r="M4265" t="s">
        <v>193</v>
      </c>
      <c r="N4265">
        <v>4264</v>
      </c>
      <c r="O4265">
        <v>26</v>
      </c>
    </row>
    <row r="4266" spans="1:15" x14ac:dyDescent="0.3">
      <c r="A4266" t="s">
        <v>16259</v>
      </c>
      <c r="B4266" t="s">
        <v>16260</v>
      </c>
      <c r="C4266" s="1" t="str">
        <f t="shared" si="669"/>
        <v>21:0161</v>
      </c>
      <c r="D4266" s="1" t="str">
        <f t="shared" si="673"/>
        <v>21:0087</v>
      </c>
      <c r="E4266" t="s">
        <v>16249</v>
      </c>
      <c r="F4266" t="s">
        <v>16261</v>
      </c>
      <c r="H4266">
        <v>56.088121200000003</v>
      </c>
      <c r="I4266">
        <v>-105.27848470000001</v>
      </c>
      <c r="J4266" s="1" t="str">
        <f t="shared" si="674"/>
        <v>NGR lake sediment grab sample</v>
      </c>
      <c r="K4266" s="1" t="str">
        <f t="shared" si="675"/>
        <v>&lt;177 micron (NGR)</v>
      </c>
      <c r="L4266">
        <v>221</v>
      </c>
      <c r="M4266" t="s">
        <v>197</v>
      </c>
      <c r="N4266">
        <v>4265</v>
      </c>
      <c r="O4266">
        <v>4</v>
      </c>
    </row>
    <row r="4267" spans="1:15" x14ac:dyDescent="0.3">
      <c r="A4267" t="s">
        <v>16262</v>
      </c>
      <c r="B4267" t="s">
        <v>16263</v>
      </c>
      <c r="C4267" s="1" t="str">
        <f t="shared" si="669"/>
        <v>21:0161</v>
      </c>
      <c r="D4267" s="1" t="str">
        <f t="shared" si="673"/>
        <v>21:0087</v>
      </c>
      <c r="E4267" t="s">
        <v>16264</v>
      </c>
      <c r="F4267" t="s">
        <v>16265</v>
      </c>
      <c r="H4267">
        <v>56.029986200000003</v>
      </c>
      <c r="I4267">
        <v>-104.8913472</v>
      </c>
      <c r="J4267" s="1" t="str">
        <f t="shared" si="674"/>
        <v>NGR lake sediment grab sample</v>
      </c>
      <c r="K4267" s="1" t="str">
        <f t="shared" si="675"/>
        <v>&lt;177 micron (NGR)</v>
      </c>
      <c r="L4267">
        <v>222</v>
      </c>
      <c r="M4267" t="s">
        <v>19</v>
      </c>
      <c r="N4267">
        <v>4266</v>
      </c>
      <c r="O4267">
        <v>13.5</v>
      </c>
    </row>
    <row r="4268" spans="1:15" x14ac:dyDescent="0.3">
      <c r="A4268" t="s">
        <v>16266</v>
      </c>
      <c r="B4268" t="s">
        <v>16267</v>
      </c>
      <c r="C4268" s="1" t="str">
        <f t="shared" si="669"/>
        <v>21:0161</v>
      </c>
      <c r="D4268" s="1" t="str">
        <f t="shared" si="673"/>
        <v>21:0087</v>
      </c>
      <c r="E4268" t="s">
        <v>16268</v>
      </c>
      <c r="F4268" t="s">
        <v>16269</v>
      </c>
      <c r="H4268">
        <v>56.0551453</v>
      </c>
      <c r="I4268">
        <v>-104.892882</v>
      </c>
      <c r="J4268" s="1" t="str">
        <f t="shared" si="674"/>
        <v>NGR lake sediment grab sample</v>
      </c>
      <c r="K4268" s="1" t="str">
        <f t="shared" si="675"/>
        <v>&lt;177 micron (NGR)</v>
      </c>
      <c r="L4268">
        <v>222</v>
      </c>
      <c r="M4268" t="s">
        <v>29</v>
      </c>
      <c r="N4268">
        <v>4267</v>
      </c>
      <c r="O4268">
        <v>38</v>
      </c>
    </row>
    <row r="4269" spans="1:15" x14ac:dyDescent="0.3">
      <c r="A4269" t="s">
        <v>16270</v>
      </c>
      <c r="B4269" t="s">
        <v>16271</v>
      </c>
      <c r="C4269" s="1" t="str">
        <f t="shared" si="669"/>
        <v>21:0161</v>
      </c>
      <c r="D4269" s="1" t="str">
        <f t="shared" si="673"/>
        <v>21:0087</v>
      </c>
      <c r="E4269" t="s">
        <v>16272</v>
      </c>
      <c r="F4269" t="s">
        <v>16273</v>
      </c>
      <c r="H4269">
        <v>56.085704200000002</v>
      </c>
      <c r="I4269">
        <v>-104.9056527</v>
      </c>
      <c r="J4269" s="1" t="str">
        <f t="shared" si="674"/>
        <v>NGR lake sediment grab sample</v>
      </c>
      <c r="K4269" s="1" t="str">
        <f t="shared" si="675"/>
        <v>&lt;177 micron (NGR)</v>
      </c>
      <c r="L4269">
        <v>222</v>
      </c>
      <c r="M4269" t="s">
        <v>34</v>
      </c>
      <c r="N4269">
        <v>4268</v>
      </c>
      <c r="O4269">
        <v>12.5</v>
      </c>
    </row>
    <row r="4270" spans="1:15" x14ac:dyDescent="0.3">
      <c r="A4270" t="s">
        <v>16274</v>
      </c>
      <c r="B4270" t="s">
        <v>16275</v>
      </c>
      <c r="C4270" s="1" t="str">
        <f t="shared" si="669"/>
        <v>21:0161</v>
      </c>
      <c r="D4270" s="1" t="str">
        <f t="shared" si="673"/>
        <v>21:0087</v>
      </c>
      <c r="E4270" t="s">
        <v>16276</v>
      </c>
      <c r="F4270" t="s">
        <v>16277</v>
      </c>
      <c r="H4270">
        <v>56.115339200000001</v>
      </c>
      <c r="I4270">
        <v>-104.8878902</v>
      </c>
      <c r="J4270" s="1" t="str">
        <f t="shared" si="674"/>
        <v>NGR lake sediment grab sample</v>
      </c>
      <c r="K4270" s="1" t="str">
        <f t="shared" si="675"/>
        <v>&lt;177 micron (NGR)</v>
      </c>
      <c r="L4270">
        <v>222</v>
      </c>
      <c r="M4270" t="s">
        <v>39</v>
      </c>
      <c r="N4270">
        <v>4269</v>
      </c>
      <c r="O4270">
        <v>16.5</v>
      </c>
    </row>
    <row r="4271" spans="1:15" x14ac:dyDescent="0.3">
      <c r="A4271" t="s">
        <v>16278</v>
      </c>
      <c r="B4271" t="s">
        <v>16279</v>
      </c>
      <c r="C4271" s="1" t="str">
        <f t="shared" si="669"/>
        <v>21:0161</v>
      </c>
      <c r="D4271" s="1" t="str">
        <f t="shared" si="673"/>
        <v>21:0087</v>
      </c>
      <c r="E4271" t="s">
        <v>16280</v>
      </c>
      <c r="F4271" t="s">
        <v>16281</v>
      </c>
      <c r="H4271">
        <v>56.132426199999998</v>
      </c>
      <c r="I4271">
        <v>-104.9071472</v>
      </c>
      <c r="J4271" s="1" t="str">
        <f t="shared" si="674"/>
        <v>NGR lake sediment grab sample</v>
      </c>
      <c r="K4271" s="1" t="str">
        <f t="shared" si="675"/>
        <v>&lt;177 micron (NGR)</v>
      </c>
      <c r="L4271">
        <v>222</v>
      </c>
      <c r="M4271" t="s">
        <v>44</v>
      </c>
      <c r="N4271">
        <v>4270</v>
      </c>
      <c r="O4271">
        <v>9.5</v>
      </c>
    </row>
    <row r="4272" spans="1:15" x14ac:dyDescent="0.3">
      <c r="A4272" t="s">
        <v>16282</v>
      </c>
      <c r="B4272" t="s">
        <v>16283</v>
      </c>
      <c r="C4272" s="1" t="str">
        <f t="shared" si="669"/>
        <v>21:0161</v>
      </c>
      <c r="D4272" s="1" t="str">
        <f t="shared" si="673"/>
        <v>21:0087</v>
      </c>
      <c r="E4272" t="s">
        <v>16284</v>
      </c>
      <c r="F4272" t="s">
        <v>16285</v>
      </c>
      <c r="H4272">
        <v>56.175545100000001</v>
      </c>
      <c r="I4272">
        <v>-104.897379</v>
      </c>
      <c r="J4272" s="1" t="str">
        <f t="shared" si="674"/>
        <v>NGR lake sediment grab sample</v>
      </c>
      <c r="K4272" s="1" t="str">
        <f t="shared" si="675"/>
        <v>&lt;177 micron (NGR)</v>
      </c>
      <c r="L4272">
        <v>222</v>
      </c>
      <c r="M4272" t="s">
        <v>49</v>
      </c>
      <c r="N4272">
        <v>4271</v>
      </c>
      <c r="O4272">
        <v>43</v>
      </c>
    </row>
    <row r="4273" spans="1:15" x14ac:dyDescent="0.3">
      <c r="A4273" t="s">
        <v>16286</v>
      </c>
      <c r="B4273" t="s">
        <v>16287</v>
      </c>
      <c r="C4273" s="1" t="str">
        <f t="shared" si="669"/>
        <v>21:0161</v>
      </c>
      <c r="D4273" s="1" t="str">
        <f t="shared" si="673"/>
        <v>21:0087</v>
      </c>
      <c r="E4273" t="s">
        <v>16288</v>
      </c>
      <c r="F4273" t="s">
        <v>16289</v>
      </c>
      <c r="H4273">
        <v>56.188094499999998</v>
      </c>
      <c r="I4273">
        <v>-104.8667322</v>
      </c>
      <c r="J4273" s="1" t="str">
        <f t="shared" si="674"/>
        <v>NGR lake sediment grab sample</v>
      </c>
      <c r="K4273" s="1" t="str">
        <f t="shared" si="675"/>
        <v>&lt;177 micron (NGR)</v>
      </c>
      <c r="L4273">
        <v>222</v>
      </c>
      <c r="M4273" t="s">
        <v>54</v>
      </c>
      <c r="N4273">
        <v>4272</v>
      </c>
      <c r="O4273">
        <v>21</v>
      </c>
    </row>
    <row r="4274" spans="1:15" x14ac:dyDescent="0.3">
      <c r="A4274" t="s">
        <v>16290</v>
      </c>
      <c r="B4274" t="s">
        <v>16291</v>
      </c>
      <c r="C4274" s="1" t="str">
        <f t="shared" si="669"/>
        <v>21:0161</v>
      </c>
      <c r="D4274" s="1" t="str">
        <f t="shared" si="673"/>
        <v>21:0087</v>
      </c>
      <c r="E4274" t="s">
        <v>16292</v>
      </c>
      <c r="F4274" t="s">
        <v>16293</v>
      </c>
      <c r="H4274">
        <v>56.224056599999997</v>
      </c>
      <c r="I4274">
        <v>-104.8907985</v>
      </c>
      <c r="J4274" s="1" t="str">
        <f t="shared" si="674"/>
        <v>NGR lake sediment grab sample</v>
      </c>
      <c r="K4274" s="1" t="str">
        <f t="shared" si="675"/>
        <v>&lt;177 micron (NGR)</v>
      </c>
      <c r="L4274">
        <v>222</v>
      </c>
      <c r="M4274" t="s">
        <v>226</v>
      </c>
      <c r="N4274">
        <v>4273</v>
      </c>
      <c r="O4274">
        <v>16.5</v>
      </c>
    </row>
    <row r="4275" spans="1:15" x14ac:dyDescent="0.3">
      <c r="A4275" t="s">
        <v>16294</v>
      </c>
      <c r="B4275" t="s">
        <v>16295</v>
      </c>
      <c r="C4275" s="1" t="str">
        <f t="shared" si="669"/>
        <v>21:0161</v>
      </c>
      <c r="D4275" s="1" t="str">
        <f t="shared" si="673"/>
        <v>21:0087</v>
      </c>
      <c r="E4275" t="s">
        <v>16292</v>
      </c>
      <c r="F4275" t="s">
        <v>16296</v>
      </c>
      <c r="H4275">
        <v>56.224056599999997</v>
      </c>
      <c r="I4275">
        <v>-104.8907985</v>
      </c>
      <c r="J4275" s="1" t="str">
        <f t="shared" si="674"/>
        <v>NGR lake sediment grab sample</v>
      </c>
      <c r="K4275" s="1" t="str">
        <f t="shared" si="675"/>
        <v>&lt;177 micron (NGR)</v>
      </c>
      <c r="L4275">
        <v>222</v>
      </c>
      <c r="M4275" t="s">
        <v>230</v>
      </c>
      <c r="N4275">
        <v>4274</v>
      </c>
      <c r="O4275">
        <v>15.5</v>
      </c>
    </row>
    <row r="4276" spans="1:15" x14ac:dyDescent="0.3">
      <c r="A4276" t="s">
        <v>16297</v>
      </c>
      <c r="B4276" t="s">
        <v>16298</v>
      </c>
      <c r="C4276" s="1" t="str">
        <f t="shared" si="669"/>
        <v>21:0161</v>
      </c>
      <c r="D4276" s="1" t="str">
        <f t="shared" si="673"/>
        <v>21:0087</v>
      </c>
      <c r="E4276" t="s">
        <v>16299</v>
      </c>
      <c r="F4276" t="s">
        <v>16300</v>
      </c>
      <c r="H4276">
        <v>56.270784599999999</v>
      </c>
      <c r="I4276">
        <v>-104.9003536</v>
      </c>
      <c r="J4276" s="1" t="str">
        <f t="shared" si="674"/>
        <v>NGR lake sediment grab sample</v>
      </c>
      <c r="K4276" s="1" t="str">
        <f t="shared" si="675"/>
        <v>&lt;177 micron (NGR)</v>
      </c>
      <c r="L4276">
        <v>222</v>
      </c>
      <c r="M4276" t="s">
        <v>59</v>
      </c>
      <c r="N4276">
        <v>4275</v>
      </c>
      <c r="O4276">
        <v>23.5</v>
      </c>
    </row>
    <row r="4277" spans="1:15" x14ac:dyDescent="0.3">
      <c r="A4277" t="s">
        <v>16301</v>
      </c>
      <c r="B4277" t="s">
        <v>16302</v>
      </c>
      <c r="C4277" s="1" t="str">
        <f t="shared" si="669"/>
        <v>21:0161</v>
      </c>
      <c r="D4277" s="1" t="str">
        <f t="shared" si="673"/>
        <v>21:0087</v>
      </c>
      <c r="E4277" t="s">
        <v>16303</v>
      </c>
      <c r="F4277" t="s">
        <v>16304</v>
      </c>
      <c r="H4277">
        <v>56.364966899999999</v>
      </c>
      <c r="I4277">
        <v>-104.78032570000001</v>
      </c>
      <c r="J4277" s="1" t="str">
        <f t="shared" si="674"/>
        <v>NGR lake sediment grab sample</v>
      </c>
      <c r="K4277" s="1" t="str">
        <f t="shared" si="675"/>
        <v>&lt;177 micron (NGR)</v>
      </c>
      <c r="L4277">
        <v>222</v>
      </c>
      <c r="M4277" t="s">
        <v>105</v>
      </c>
      <c r="N4277">
        <v>4276</v>
      </c>
      <c r="O4277">
        <v>41</v>
      </c>
    </row>
    <row r="4278" spans="1:15" x14ac:dyDescent="0.3">
      <c r="A4278" t="s">
        <v>16305</v>
      </c>
      <c r="B4278" t="s">
        <v>16306</v>
      </c>
      <c r="C4278" s="1" t="str">
        <f t="shared" si="669"/>
        <v>21:0161</v>
      </c>
      <c r="D4278" s="1" t="str">
        <f t="shared" si="673"/>
        <v>21:0087</v>
      </c>
      <c r="E4278" t="s">
        <v>16307</v>
      </c>
      <c r="F4278" t="s">
        <v>16308</v>
      </c>
      <c r="H4278">
        <v>56.395507899999998</v>
      </c>
      <c r="I4278">
        <v>-104.77690990000001</v>
      </c>
      <c r="J4278" s="1" t="str">
        <f t="shared" si="674"/>
        <v>NGR lake sediment grab sample</v>
      </c>
      <c r="K4278" s="1" t="str">
        <f t="shared" si="675"/>
        <v>&lt;177 micron (NGR)</v>
      </c>
      <c r="L4278">
        <v>222</v>
      </c>
      <c r="M4278" t="s">
        <v>110</v>
      </c>
      <c r="N4278">
        <v>4277</v>
      </c>
      <c r="O4278">
        <v>30</v>
      </c>
    </row>
    <row r="4279" spans="1:15" x14ac:dyDescent="0.3">
      <c r="A4279" t="s">
        <v>16309</v>
      </c>
      <c r="B4279" t="s">
        <v>16310</v>
      </c>
      <c r="C4279" s="1" t="str">
        <f t="shared" si="669"/>
        <v>21:0161</v>
      </c>
      <c r="D4279" s="1" t="str">
        <f>HYPERLINK("http://geochem.nrcan.gc.ca/cdogs/content/svy/svy_e.htm", "")</f>
        <v/>
      </c>
      <c r="G4279" s="1" t="str">
        <f>HYPERLINK("http://geochem.nrcan.gc.ca/cdogs/content/cr_/cr_00002_e.htm", "2")</f>
        <v>2</v>
      </c>
      <c r="J4279" t="s">
        <v>22</v>
      </c>
      <c r="K4279" t="s">
        <v>23</v>
      </c>
      <c r="L4279">
        <v>222</v>
      </c>
      <c r="M4279" t="s">
        <v>24</v>
      </c>
      <c r="N4279">
        <v>4278</v>
      </c>
      <c r="O4279">
        <v>14.5</v>
      </c>
    </row>
    <row r="4280" spans="1:15" x14ac:dyDescent="0.3">
      <c r="A4280" t="s">
        <v>16311</v>
      </c>
      <c r="B4280" t="s">
        <v>16312</v>
      </c>
      <c r="C4280" s="1" t="str">
        <f t="shared" si="669"/>
        <v>21:0161</v>
      </c>
      <c r="D4280" s="1" t="str">
        <f t="shared" ref="D4280:D4301" si="676">HYPERLINK("http://geochem.nrcan.gc.ca/cdogs/content/svy/svy210087_e.htm", "21:0087")</f>
        <v>21:0087</v>
      </c>
      <c r="E4280" t="s">
        <v>16313</v>
      </c>
      <c r="F4280" t="s">
        <v>16314</v>
      </c>
      <c r="H4280">
        <v>56.430563900000003</v>
      </c>
      <c r="I4280">
        <v>-104.7864338</v>
      </c>
      <c r="J4280" s="1" t="str">
        <f t="shared" ref="J4280:J4301" si="677">HYPERLINK("http://geochem.nrcan.gc.ca/cdogs/content/kwd/kwd020027_e.htm", "NGR lake sediment grab sample")</f>
        <v>NGR lake sediment grab sample</v>
      </c>
      <c r="K4280" s="1" t="str">
        <f t="shared" ref="K4280:K4301" si="678">HYPERLINK("http://geochem.nrcan.gc.ca/cdogs/content/kwd/kwd080006_e.htm", "&lt;177 micron (NGR)")</f>
        <v>&lt;177 micron (NGR)</v>
      </c>
      <c r="L4280">
        <v>222</v>
      </c>
      <c r="M4280" t="s">
        <v>115</v>
      </c>
      <c r="N4280">
        <v>4279</v>
      </c>
      <c r="O4280">
        <v>20.5</v>
      </c>
    </row>
    <row r="4281" spans="1:15" x14ac:dyDescent="0.3">
      <c r="A4281" t="s">
        <v>16315</v>
      </c>
      <c r="B4281" t="s">
        <v>16316</v>
      </c>
      <c r="C4281" s="1" t="str">
        <f t="shared" si="669"/>
        <v>21:0161</v>
      </c>
      <c r="D4281" s="1" t="str">
        <f t="shared" si="676"/>
        <v>21:0087</v>
      </c>
      <c r="E4281" t="s">
        <v>16317</v>
      </c>
      <c r="F4281" t="s">
        <v>16318</v>
      </c>
      <c r="H4281">
        <v>56.465600100000003</v>
      </c>
      <c r="I4281">
        <v>-104.78461540000001</v>
      </c>
      <c r="J4281" s="1" t="str">
        <f t="shared" si="677"/>
        <v>NGR lake sediment grab sample</v>
      </c>
      <c r="K4281" s="1" t="str">
        <f t="shared" si="678"/>
        <v>&lt;177 micron (NGR)</v>
      </c>
      <c r="L4281">
        <v>222</v>
      </c>
      <c r="M4281" t="s">
        <v>176</v>
      </c>
      <c r="N4281">
        <v>4280</v>
      </c>
      <c r="O4281">
        <v>61.5</v>
      </c>
    </row>
    <row r="4282" spans="1:15" x14ac:dyDescent="0.3">
      <c r="A4282" t="s">
        <v>16319</v>
      </c>
      <c r="B4282" t="s">
        <v>16320</v>
      </c>
      <c r="C4282" s="1" t="str">
        <f t="shared" si="669"/>
        <v>21:0161</v>
      </c>
      <c r="D4282" s="1" t="str">
        <f t="shared" si="676"/>
        <v>21:0087</v>
      </c>
      <c r="E4282" t="s">
        <v>16321</v>
      </c>
      <c r="F4282" t="s">
        <v>16322</v>
      </c>
      <c r="H4282">
        <v>56.496988000000002</v>
      </c>
      <c r="I4282">
        <v>-104.7535769</v>
      </c>
      <c r="J4282" s="1" t="str">
        <f t="shared" si="677"/>
        <v>NGR lake sediment grab sample</v>
      </c>
      <c r="K4282" s="1" t="str">
        <f t="shared" si="678"/>
        <v>&lt;177 micron (NGR)</v>
      </c>
      <c r="L4282">
        <v>222</v>
      </c>
      <c r="M4282" t="s">
        <v>183</v>
      </c>
      <c r="N4282">
        <v>4281</v>
      </c>
      <c r="O4282">
        <v>8.5</v>
      </c>
    </row>
    <row r="4283" spans="1:15" x14ac:dyDescent="0.3">
      <c r="A4283" t="s">
        <v>16323</v>
      </c>
      <c r="B4283" t="s">
        <v>16324</v>
      </c>
      <c r="C4283" s="1" t="str">
        <f t="shared" si="669"/>
        <v>21:0161</v>
      </c>
      <c r="D4283" s="1" t="str">
        <f t="shared" si="676"/>
        <v>21:0087</v>
      </c>
      <c r="E4283" t="s">
        <v>16325</v>
      </c>
      <c r="F4283" t="s">
        <v>16326</v>
      </c>
      <c r="H4283">
        <v>56.528469899999997</v>
      </c>
      <c r="I4283">
        <v>-104.77288179999999</v>
      </c>
      <c r="J4283" s="1" t="str">
        <f t="shared" si="677"/>
        <v>NGR lake sediment grab sample</v>
      </c>
      <c r="K4283" s="1" t="str">
        <f t="shared" si="678"/>
        <v>&lt;177 micron (NGR)</v>
      </c>
      <c r="L4283">
        <v>222</v>
      </c>
      <c r="M4283" t="s">
        <v>188</v>
      </c>
      <c r="N4283">
        <v>4282</v>
      </c>
      <c r="O4283">
        <v>32</v>
      </c>
    </row>
    <row r="4284" spans="1:15" x14ac:dyDescent="0.3">
      <c r="A4284" t="s">
        <v>16327</v>
      </c>
      <c r="B4284" t="s">
        <v>16328</v>
      </c>
      <c r="C4284" s="1" t="str">
        <f t="shared" si="669"/>
        <v>21:0161</v>
      </c>
      <c r="D4284" s="1" t="str">
        <f t="shared" si="676"/>
        <v>21:0087</v>
      </c>
      <c r="E4284" t="s">
        <v>16329</v>
      </c>
      <c r="F4284" t="s">
        <v>16330</v>
      </c>
      <c r="H4284">
        <v>56.579777700000001</v>
      </c>
      <c r="I4284">
        <v>-104.834436</v>
      </c>
      <c r="J4284" s="1" t="str">
        <f t="shared" si="677"/>
        <v>NGR lake sediment grab sample</v>
      </c>
      <c r="K4284" s="1" t="str">
        <f t="shared" si="678"/>
        <v>&lt;177 micron (NGR)</v>
      </c>
      <c r="L4284">
        <v>222</v>
      </c>
      <c r="M4284" t="s">
        <v>193</v>
      </c>
      <c r="N4284">
        <v>4283</v>
      </c>
      <c r="O4284">
        <v>51</v>
      </c>
    </row>
    <row r="4285" spans="1:15" x14ac:dyDescent="0.3">
      <c r="A4285" t="s">
        <v>16331</v>
      </c>
      <c r="B4285" t="s">
        <v>16332</v>
      </c>
      <c r="C4285" s="1" t="str">
        <f t="shared" si="669"/>
        <v>21:0161</v>
      </c>
      <c r="D4285" s="1" t="str">
        <f t="shared" si="676"/>
        <v>21:0087</v>
      </c>
      <c r="E4285" t="s">
        <v>16333</v>
      </c>
      <c r="F4285" t="s">
        <v>16334</v>
      </c>
      <c r="H4285">
        <v>56.563238900000002</v>
      </c>
      <c r="I4285">
        <v>-104.65552030000001</v>
      </c>
      <c r="J4285" s="1" t="str">
        <f t="shared" si="677"/>
        <v>NGR lake sediment grab sample</v>
      </c>
      <c r="K4285" s="1" t="str">
        <f t="shared" si="678"/>
        <v>&lt;177 micron (NGR)</v>
      </c>
      <c r="L4285">
        <v>222</v>
      </c>
      <c r="M4285" t="s">
        <v>635</v>
      </c>
      <c r="N4285">
        <v>4284</v>
      </c>
      <c r="O4285">
        <v>24.5</v>
      </c>
    </row>
    <row r="4286" spans="1:15" x14ac:dyDescent="0.3">
      <c r="A4286" t="s">
        <v>16335</v>
      </c>
      <c r="B4286" t="s">
        <v>16336</v>
      </c>
      <c r="C4286" s="1" t="str">
        <f t="shared" si="669"/>
        <v>21:0161</v>
      </c>
      <c r="D4286" s="1" t="str">
        <f t="shared" si="676"/>
        <v>21:0087</v>
      </c>
      <c r="E4286" t="s">
        <v>16292</v>
      </c>
      <c r="F4286" t="s">
        <v>16337</v>
      </c>
      <c r="H4286">
        <v>56.224056599999997</v>
      </c>
      <c r="I4286">
        <v>-104.8907985</v>
      </c>
      <c r="J4286" s="1" t="str">
        <f t="shared" si="677"/>
        <v>NGR lake sediment grab sample</v>
      </c>
      <c r="K4286" s="1" t="str">
        <f t="shared" si="678"/>
        <v>&lt;177 micron (NGR)</v>
      </c>
      <c r="L4286">
        <v>222</v>
      </c>
      <c r="M4286" t="s">
        <v>264</v>
      </c>
      <c r="N4286">
        <v>4285</v>
      </c>
      <c r="O4286">
        <v>13.5</v>
      </c>
    </row>
    <row r="4287" spans="1:15" x14ac:dyDescent="0.3">
      <c r="A4287" t="s">
        <v>16338</v>
      </c>
      <c r="B4287" t="s">
        <v>16339</v>
      </c>
      <c r="C4287" s="1" t="str">
        <f t="shared" si="669"/>
        <v>21:0161</v>
      </c>
      <c r="D4287" s="1" t="str">
        <f t="shared" si="676"/>
        <v>21:0087</v>
      </c>
      <c r="E4287" t="s">
        <v>16340</v>
      </c>
      <c r="F4287" t="s">
        <v>16341</v>
      </c>
      <c r="H4287">
        <v>56.6063756</v>
      </c>
      <c r="I4287">
        <v>-104.6600158</v>
      </c>
      <c r="J4287" s="1" t="str">
        <f t="shared" si="677"/>
        <v>NGR lake sediment grab sample</v>
      </c>
      <c r="K4287" s="1" t="str">
        <f t="shared" si="678"/>
        <v>&lt;177 micron (NGR)</v>
      </c>
      <c r="L4287">
        <v>223</v>
      </c>
      <c r="M4287" t="s">
        <v>19</v>
      </c>
      <c r="N4287">
        <v>4286</v>
      </c>
      <c r="O4287">
        <v>35</v>
      </c>
    </row>
    <row r="4288" spans="1:15" x14ac:dyDescent="0.3">
      <c r="A4288" t="s">
        <v>16342</v>
      </c>
      <c r="B4288" t="s">
        <v>16343</v>
      </c>
      <c r="C4288" s="1" t="str">
        <f t="shared" si="669"/>
        <v>21:0161</v>
      </c>
      <c r="D4288" s="1" t="str">
        <f t="shared" si="676"/>
        <v>21:0087</v>
      </c>
      <c r="E4288" t="s">
        <v>16344</v>
      </c>
      <c r="F4288" t="s">
        <v>16345</v>
      </c>
      <c r="H4288">
        <v>56.604430700000002</v>
      </c>
      <c r="I4288">
        <v>-104.6095365</v>
      </c>
      <c r="J4288" s="1" t="str">
        <f t="shared" si="677"/>
        <v>NGR lake sediment grab sample</v>
      </c>
      <c r="K4288" s="1" t="str">
        <f t="shared" si="678"/>
        <v>&lt;177 micron (NGR)</v>
      </c>
      <c r="L4288">
        <v>223</v>
      </c>
      <c r="M4288" t="s">
        <v>29</v>
      </c>
      <c r="N4288">
        <v>4287</v>
      </c>
      <c r="O4288">
        <v>34.5</v>
      </c>
    </row>
    <row r="4289" spans="1:15" x14ac:dyDescent="0.3">
      <c r="A4289" t="s">
        <v>16346</v>
      </c>
      <c r="B4289" t="s">
        <v>16347</v>
      </c>
      <c r="C4289" s="1" t="str">
        <f t="shared" si="669"/>
        <v>21:0161</v>
      </c>
      <c r="D4289" s="1" t="str">
        <f t="shared" si="676"/>
        <v>21:0087</v>
      </c>
      <c r="E4289" t="s">
        <v>16348</v>
      </c>
      <c r="F4289" t="s">
        <v>16349</v>
      </c>
      <c r="H4289">
        <v>56.6421268</v>
      </c>
      <c r="I4289">
        <v>-104.59773389999999</v>
      </c>
      <c r="J4289" s="1" t="str">
        <f t="shared" si="677"/>
        <v>NGR lake sediment grab sample</v>
      </c>
      <c r="K4289" s="1" t="str">
        <f t="shared" si="678"/>
        <v>&lt;177 micron (NGR)</v>
      </c>
      <c r="L4289">
        <v>223</v>
      </c>
      <c r="M4289" t="s">
        <v>68</v>
      </c>
      <c r="N4289">
        <v>4288</v>
      </c>
      <c r="O4289">
        <v>27.5</v>
      </c>
    </row>
    <row r="4290" spans="1:15" x14ac:dyDescent="0.3">
      <c r="A4290" t="s">
        <v>16350</v>
      </c>
      <c r="B4290" t="s">
        <v>16351</v>
      </c>
      <c r="C4290" s="1" t="str">
        <f t="shared" ref="C4290:C4353" si="679">HYPERLINK("http://geochem.nrcan.gc.ca/cdogs/content/bdl/bdl210161_e.htm", "21:0161")</f>
        <v>21:0161</v>
      </c>
      <c r="D4290" s="1" t="str">
        <f t="shared" si="676"/>
        <v>21:0087</v>
      </c>
      <c r="E4290" t="s">
        <v>16348</v>
      </c>
      <c r="F4290" t="s">
        <v>16352</v>
      </c>
      <c r="H4290">
        <v>56.6421268</v>
      </c>
      <c r="I4290">
        <v>-104.59773389999999</v>
      </c>
      <c r="J4290" s="1" t="str">
        <f t="shared" si="677"/>
        <v>NGR lake sediment grab sample</v>
      </c>
      <c r="K4290" s="1" t="str">
        <f t="shared" si="678"/>
        <v>&lt;177 micron (NGR)</v>
      </c>
      <c r="L4290">
        <v>223</v>
      </c>
      <c r="M4290" t="s">
        <v>72</v>
      </c>
      <c r="N4290">
        <v>4289</v>
      </c>
      <c r="O4290">
        <v>32.5</v>
      </c>
    </row>
    <row r="4291" spans="1:15" x14ac:dyDescent="0.3">
      <c r="A4291" t="s">
        <v>16353</v>
      </c>
      <c r="B4291" t="s">
        <v>16354</v>
      </c>
      <c r="C4291" s="1" t="str">
        <f t="shared" si="679"/>
        <v>21:0161</v>
      </c>
      <c r="D4291" s="1" t="str">
        <f t="shared" si="676"/>
        <v>21:0087</v>
      </c>
      <c r="E4291" t="s">
        <v>16355</v>
      </c>
      <c r="F4291" t="s">
        <v>16356</v>
      </c>
      <c r="H4291">
        <v>56.678098499999997</v>
      </c>
      <c r="I4291">
        <v>-104.6087759</v>
      </c>
      <c r="J4291" s="1" t="str">
        <f t="shared" si="677"/>
        <v>NGR lake sediment grab sample</v>
      </c>
      <c r="K4291" s="1" t="str">
        <f t="shared" si="678"/>
        <v>&lt;177 micron (NGR)</v>
      </c>
      <c r="L4291">
        <v>223</v>
      </c>
      <c r="M4291" t="s">
        <v>34</v>
      </c>
      <c r="N4291">
        <v>4290</v>
      </c>
      <c r="O4291">
        <v>35</v>
      </c>
    </row>
    <row r="4292" spans="1:15" x14ac:dyDescent="0.3">
      <c r="A4292" t="s">
        <v>16357</v>
      </c>
      <c r="B4292" t="s">
        <v>16358</v>
      </c>
      <c r="C4292" s="1" t="str">
        <f t="shared" si="679"/>
        <v>21:0161</v>
      </c>
      <c r="D4292" s="1" t="str">
        <f t="shared" si="676"/>
        <v>21:0087</v>
      </c>
      <c r="E4292" t="s">
        <v>16359</v>
      </c>
      <c r="F4292" t="s">
        <v>16360</v>
      </c>
      <c r="H4292">
        <v>56.709541700000003</v>
      </c>
      <c r="I4292">
        <v>-104.6084504</v>
      </c>
      <c r="J4292" s="1" t="str">
        <f t="shared" si="677"/>
        <v>NGR lake sediment grab sample</v>
      </c>
      <c r="K4292" s="1" t="str">
        <f t="shared" si="678"/>
        <v>&lt;177 micron (NGR)</v>
      </c>
      <c r="L4292">
        <v>223</v>
      </c>
      <c r="M4292" t="s">
        <v>39</v>
      </c>
      <c r="N4292">
        <v>4291</v>
      </c>
      <c r="O4292">
        <v>30</v>
      </c>
    </row>
    <row r="4293" spans="1:15" x14ac:dyDescent="0.3">
      <c r="A4293" t="s">
        <v>16361</v>
      </c>
      <c r="B4293" t="s">
        <v>16362</v>
      </c>
      <c r="C4293" s="1" t="str">
        <f t="shared" si="679"/>
        <v>21:0161</v>
      </c>
      <c r="D4293" s="1" t="str">
        <f t="shared" si="676"/>
        <v>21:0087</v>
      </c>
      <c r="E4293" t="s">
        <v>16363</v>
      </c>
      <c r="F4293" t="s">
        <v>16364</v>
      </c>
      <c r="H4293">
        <v>56.708432999999999</v>
      </c>
      <c r="I4293">
        <v>-104.5463919</v>
      </c>
      <c r="J4293" s="1" t="str">
        <f t="shared" si="677"/>
        <v>NGR lake sediment grab sample</v>
      </c>
      <c r="K4293" s="1" t="str">
        <f t="shared" si="678"/>
        <v>&lt;177 micron (NGR)</v>
      </c>
      <c r="L4293">
        <v>223</v>
      </c>
      <c r="M4293" t="s">
        <v>44</v>
      </c>
      <c r="N4293">
        <v>4292</v>
      </c>
      <c r="O4293">
        <v>30</v>
      </c>
    </row>
    <row r="4294" spans="1:15" x14ac:dyDescent="0.3">
      <c r="A4294" t="s">
        <v>16365</v>
      </c>
      <c r="B4294" t="s">
        <v>16366</v>
      </c>
      <c r="C4294" s="1" t="str">
        <f t="shared" si="679"/>
        <v>21:0161</v>
      </c>
      <c r="D4294" s="1" t="str">
        <f t="shared" si="676"/>
        <v>21:0087</v>
      </c>
      <c r="E4294" t="s">
        <v>16367</v>
      </c>
      <c r="F4294" t="s">
        <v>16368</v>
      </c>
      <c r="H4294">
        <v>56.731819999999999</v>
      </c>
      <c r="I4294">
        <v>-104.55428310000001</v>
      </c>
      <c r="J4294" s="1" t="str">
        <f t="shared" si="677"/>
        <v>NGR lake sediment grab sample</v>
      </c>
      <c r="K4294" s="1" t="str">
        <f t="shared" si="678"/>
        <v>&lt;177 micron (NGR)</v>
      </c>
      <c r="L4294">
        <v>223</v>
      </c>
      <c r="M4294" t="s">
        <v>49</v>
      </c>
      <c r="N4294">
        <v>4293</v>
      </c>
      <c r="O4294">
        <v>48.5</v>
      </c>
    </row>
    <row r="4295" spans="1:15" x14ac:dyDescent="0.3">
      <c r="A4295" t="s">
        <v>16369</v>
      </c>
      <c r="B4295" t="s">
        <v>16370</v>
      </c>
      <c r="C4295" s="1" t="str">
        <f t="shared" si="679"/>
        <v>21:0161</v>
      </c>
      <c r="D4295" s="1" t="str">
        <f t="shared" si="676"/>
        <v>21:0087</v>
      </c>
      <c r="E4295" t="s">
        <v>16371</v>
      </c>
      <c r="F4295" t="s">
        <v>16372</v>
      </c>
      <c r="H4295">
        <v>56.760636400000003</v>
      </c>
      <c r="I4295">
        <v>-104.5735708</v>
      </c>
      <c r="J4295" s="1" t="str">
        <f t="shared" si="677"/>
        <v>NGR lake sediment grab sample</v>
      </c>
      <c r="K4295" s="1" t="str">
        <f t="shared" si="678"/>
        <v>&lt;177 micron (NGR)</v>
      </c>
      <c r="L4295">
        <v>223</v>
      </c>
      <c r="M4295" t="s">
        <v>54</v>
      </c>
      <c r="N4295">
        <v>4294</v>
      </c>
      <c r="O4295">
        <v>17.5</v>
      </c>
    </row>
    <row r="4296" spans="1:15" x14ac:dyDescent="0.3">
      <c r="A4296" t="s">
        <v>16373</v>
      </c>
      <c r="B4296" t="s">
        <v>16374</v>
      </c>
      <c r="C4296" s="1" t="str">
        <f t="shared" si="679"/>
        <v>21:0161</v>
      </c>
      <c r="D4296" s="1" t="str">
        <f t="shared" si="676"/>
        <v>21:0087</v>
      </c>
      <c r="E4296" t="s">
        <v>16375</v>
      </c>
      <c r="F4296" t="s">
        <v>16376</v>
      </c>
      <c r="H4296">
        <v>56.795678600000002</v>
      </c>
      <c r="I4296">
        <v>-104.57481129999999</v>
      </c>
      <c r="J4296" s="1" t="str">
        <f t="shared" si="677"/>
        <v>NGR lake sediment grab sample</v>
      </c>
      <c r="K4296" s="1" t="str">
        <f t="shared" si="678"/>
        <v>&lt;177 micron (NGR)</v>
      </c>
      <c r="L4296">
        <v>223</v>
      </c>
      <c r="M4296" t="s">
        <v>59</v>
      </c>
      <c r="N4296">
        <v>4295</v>
      </c>
      <c r="O4296">
        <v>20</v>
      </c>
    </row>
    <row r="4297" spans="1:15" x14ac:dyDescent="0.3">
      <c r="A4297" t="s">
        <v>16377</v>
      </c>
      <c r="B4297" t="s">
        <v>16378</v>
      </c>
      <c r="C4297" s="1" t="str">
        <f t="shared" si="679"/>
        <v>21:0161</v>
      </c>
      <c r="D4297" s="1" t="str">
        <f t="shared" si="676"/>
        <v>21:0087</v>
      </c>
      <c r="E4297" t="s">
        <v>16379</v>
      </c>
      <c r="F4297" t="s">
        <v>16380</v>
      </c>
      <c r="H4297">
        <v>56.796230899999998</v>
      </c>
      <c r="I4297">
        <v>-104.48311940000001</v>
      </c>
      <c r="J4297" s="1" t="str">
        <f t="shared" si="677"/>
        <v>NGR lake sediment grab sample</v>
      </c>
      <c r="K4297" s="1" t="str">
        <f t="shared" si="678"/>
        <v>&lt;177 micron (NGR)</v>
      </c>
      <c r="L4297">
        <v>223</v>
      </c>
      <c r="M4297" t="s">
        <v>120</v>
      </c>
      <c r="N4297">
        <v>4296</v>
      </c>
      <c r="O4297">
        <v>6.5</v>
      </c>
    </row>
    <row r="4298" spans="1:15" x14ac:dyDescent="0.3">
      <c r="A4298" t="s">
        <v>16381</v>
      </c>
      <c r="B4298" t="s">
        <v>16382</v>
      </c>
      <c r="C4298" s="1" t="str">
        <f t="shared" si="679"/>
        <v>21:0161</v>
      </c>
      <c r="D4298" s="1" t="str">
        <f t="shared" si="676"/>
        <v>21:0087</v>
      </c>
      <c r="E4298" t="s">
        <v>16383</v>
      </c>
      <c r="F4298" t="s">
        <v>16384</v>
      </c>
      <c r="H4298">
        <v>56.7909784</v>
      </c>
      <c r="I4298">
        <v>-104.5175689</v>
      </c>
      <c r="J4298" s="1" t="str">
        <f t="shared" si="677"/>
        <v>NGR lake sediment grab sample</v>
      </c>
      <c r="K4298" s="1" t="str">
        <f t="shared" si="678"/>
        <v>&lt;177 micron (NGR)</v>
      </c>
      <c r="L4298">
        <v>223</v>
      </c>
      <c r="M4298" t="s">
        <v>105</v>
      </c>
      <c r="N4298">
        <v>4297</v>
      </c>
      <c r="O4298">
        <v>57.5</v>
      </c>
    </row>
    <row r="4299" spans="1:15" x14ac:dyDescent="0.3">
      <c r="A4299" t="s">
        <v>16385</v>
      </c>
      <c r="B4299" t="s">
        <v>16386</v>
      </c>
      <c r="C4299" s="1" t="str">
        <f t="shared" si="679"/>
        <v>21:0161</v>
      </c>
      <c r="D4299" s="1" t="str">
        <f t="shared" si="676"/>
        <v>21:0087</v>
      </c>
      <c r="E4299" t="s">
        <v>16387</v>
      </c>
      <c r="F4299" t="s">
        <v>16388</v>
      </c>
      <c r="H4299">
        <v>56.767701299999999</v>
      </c>
      <c r="I4299">
        <v>-104.53913489999999</v>
      </c>
      <c r="J4299" s="1" t="str">
        <f t="shared" si="677"/>
        <v>NGR lake sediment grab sample</v>
      </c>
      <c r="K4299" s="1" t="str">
        <f t="shared" si="678"/>
        <v>&lt;177 micron (NGR)</v>
      </c>
      <c r="L4299">
        <v>223</v>
      </c>
      <c r="M4299" t="s">
        <v>110</v>
      </c>
      <c r="N4299">
        <v>4298</v>
      </c>
      <c r="O4299">
        <v>26.5</v>
      </c>
    </row>
    <row r="4300" spans="1:15" x14ac:dyDescent="0.3">
      <c r="A4300" t="s">
        <v>16389</v>
      </c>
      <c r="B4300" t="s">
        <v>16390</v>
      </c>
      <c r="C4300" s="1" t="str">
        <f t="shared" si="679"/>
        <v>21:0161</v>
      </c>
      <c r="D4300" s="1" t="str">
        <f t="shared" si="676"/>
        <v>21:0087</v>
      </c>
      <c r="E4300" t="s">
        <v>16391</v>
      </c>
      <c r="F4300" t="s">
        <v>16392</v>
      </c>
      <c r="H4300">
        <v>56.820431399999997</v>
      </c>
      <c r="I4300">
        <v>-104.4696805</v>
      </c>
      <c r="J4300" s="1" t="str">
        <f t="shared" si="677"/>
        <v>NGR lake sediment grab sample</v>
      </c>
      <c r="K4300" s="1" t="str">
        <f t="shared" si="678"/>
        <v>&lt;177 micron (NGR)</v>
      </c>
      <c r="L4300">
        <v>223</v>
      </c>
      <c r="M4300" t="s">
        <v>115</v>
      </c>
      <c r="N4300">
        <v>4299</v>
      </c>
      <c r="O4300">
        <v>31</v>
      </c>
    </row>
    <row r="4301" spans="1:15" x14ac:dyDescent="0.3">
      <c r="A4301" t="s">
        <v>16393</v>
      </c>
      <c r="B4301" t="s">
        <v>16394</v>
      </c>
      <c r="C4301" s="1" t="str">
        <f t="shared" si="679"/>
        <v>21:0161</v>
      </c>
      <c r="D4301" s="1" t="str">
        <f t="shared" si="676"/>
        <v>21:0087</v>
      </c>
      <c r="E4301" t="s">
        <v>16395</v>
      </c>
      <c r="F4301" t="s">
        <v>16396</v>
      </c>
      <c r="H4301">
        <v>56.8050012</v>
      </c>
      <c r="I4301">
        <v>-104.43387</v>
      </c>
      <c r="J4301" s="1" t="str">
        <f t="shared" si="677"/>
        <v>NGR lake sediment grab sample</v>
      </c>
      <c r="K4301" s="1" t="str">
        <f t="shared" si="678"/>
        <v>&lt;177 micron (NGR)</v>
      </c>
      <c r="L4301">
        <v>223</v>
      </c>
      <c r="M4301" t="s">
        <v>176</v>
      </c>
      <c r="N4301">
        <v>4300</v>
      </c>
      <c r="O4301">
        <v>39.5</v>
      </c>
    </row>
    <row r="4302" spans="1:15" x14ac:dyDescent="0.3">
      <c r="A4302" t="s">
        <v>16397</v>
      </c>
      <c r="B4302" t="s">
        <v>16398</v>
      </c>
      <c r="C4302" s="1" t="str">
        <f t="shared" si="679"/>
        <v>21:0161</v>
      </c>
      <c r="D4302" s="1" t="str">
        <f>HYPERLINK("http://geochem.nrcan.gc.ca/cdogs/content/svy/svy_e.htm", "")</f>
        <v/>
      </c>
      <c r="G4302" s="1" t="str">
        <f>HYPERLINK("http://geochem.nrcan.gc.ca/cdogs/content/cr_/cr_00001_e.htm", "1")</f>
        <v>1</v>
      </c>
      <c r="J4302" t="s">
        <v>22</v>
      </c>
      <c r="K4302" t="s">
        <v>23</v>
      </c>
      <c r="L4302">
        <v>223</v>
      </c>
      <c r="M4302" t="s">
        <v>24</v>
      </c>
      <c r="N4302">
        <v>4301</v>
      </c>
      <c r="O4302">
        <v>48.5</v>
      </c>
    </row>
    <row r="4303" spans="1:15" x14ac:dyDescent="0.3">
      <c r="A4303" t="s">
        <v>16399</v>
      </c>
      <c r="B4303" t="s">
        <v>16400</v>
      </c>
      <c r="C4303" s="1" t="str">
        <f t="shared" si="679"/>
        <v>21:0161</v>
      </c>
      <c r="D4303" s="1" t="str">
        <f>HYPERLINK("http://geochem.nrcan.gc.ca/cdogs/content/svy/svy210087_e.htm", "21:0087")</f>
        <v>21:0087</v>
      </c>
      <c r="E4303" t="s">
        <v>16401</v>
      </c>
      <c r="F4303" t="s">
        <v>16402</v>
      </c>
      <c r="H4303">
        <v>56.764747399999997</v>
      </c>
      <c r="I4303">
        <v>-104.473736</v>
      </c>
      <c r="J4303" s="1" t="str">
        <f>HYPERLINK("http://geochem.nrcan.gc.ca/cdogs/content/kwd/kwd020027_e.htm", "NGR lake sediment grab sample")</f>
        <v>NGR lake sediment grab sample</v>
      </c>
      <c r="K4303" s="1" t="str">
        <f>HYPERLINK("http://geochem.nrcan.gc.ca/cdogs/content/kwd/kwd080006_e.htm", "&lt;177 micron (NGR)")</f>
        <v>&lt;177 micron (NGR)</v>
      </c>
      <c r="L4303">
        <v>223</v>
      </c>
      <c r="M4303" t="s">
        <v>183</v>
      </c>
      <c r="N4303">
        <v>4302</v>
      </c>
      <c r="O4303">
        <v>19</v>
      </c>
    </row>
    <row r="4304" spans="1:15" x14ac:dyDescent="0.3">
      <c r="A4304" t="s">
        <v>16403</v>
      </c>
      <c r="B4304" t="s">
        <v>16404</v>
      </c>
      <c r="C4304" s="1" t="str">
        <f t="shared" si="679"/>
        <v>21:0161</v>
      </c>
      <c r="D4304" s="1" t="str">
        <f>HYPERLINK("http://geochem.nrcan.gc.ca/cdogs/content/svy/svy210087_e.htm", "21:0087")</f>
        <v>21:0087</v>
      </c>
      <c r="E4304" t="s">
        <v>16405</v>
      </c>
      <c r="F4304" t="s">
        <v>16406</v>
      </c>
      <c r="H4304">
        <v>56.769067300000003</v>
      </c>
      <c r="I4304">
        <v>-104.43440990000001</v>
      </c>
      <c r="J4304" s="1" t="str">
        <f>HYPERLINK("http://geochem.nrcan.gc.ca/cdogs/content/kwd/kwd020027_e.htm", "NGR lake sediment grab sample")</f>
        <v>NGR lake sediment grab sample</v>
      </c>
      <c r="K4304" s="1" t="str">
        <f>HYPERLINK("http://geochem.nrcan.gc.ca/cdogs/content/kwd/kwd080006_e.htm", "&lt;177 micron (NGR)")</f>
        <v>&lt;177 micron (NGR)</v>
      </c>
      <c r="L4304">
        <v>223</v>
      </c>
      <c r="M4304" t="s">
        <v>188</v>
      </c>
      <c r="N4304">
        <v>4303</v>
      </c>
      <c r="O4304">
        <v>9</v>
      </c>
    </row>
    <row r="4305" spans="1:15" x14ac:dyDescent="0.3">
      <c r="A4305" t="s">
        <v>16407</v>
      </c>
      <c r="B4305" t="s">
        <v>16408</v>
      </c>
      <c r="C4305" s="1" t="str">
        <f t="shared" si="679"/>
        <v>21:0161</v>
      </c>
      <c r="D4305" s="1" t="str">
        <f>HYPERLINK("http://geochem.nrcan.gc.ca/cdogs/content/svy/svy210087_e.htm", "21:0087")</f>
        <v>21:0087</v>
      </c>
      <c r="E4305" t="s">
        <v>16409</v>
      </c>
      <c r="F4305" t="s">
        <v>16410</v>
      </c>
      <c r="H4305">
        <v>56.777769800000002</v>
      </c>
      <c r="I4305">
        <v>-104.37536660000001</v>
      </c>
      <c r="J4305" s="1" t="str">
        <f>HYPERLINK("http://geochem.nrcan.gc.ca/cdogs/content/kwd/kwd020027_e.htm", "NGR lake sediment grab sample")</f>
        <v>NGR lake sediment grab sample</v>
      </c>
      <c r="K4305" s="1" t="str">
        <f>HYPERLINK("http://geochem.nrcan.gc.ca/cdogs/content/kwd/kwd080006_e.htm", "&lt;177 micron (NGR)")</f>
        <v>&lt;177 micron (NGR)</v>
      </c>
      <c r="L4305">
        <v>223</v>
      </c>
      <c r="M4305" t="s">
        <v>193</v>
      </c>
      <c r="N4305">
        <v>4304</v>
      </c>
      <c r="O4305">
        <v>51</v>
      </c>
    </row>
    <row r="4306" spans="1:15" x14ac:dyDescent="0.3">
      <c r="A4306" t="s">
        <v>16411</v>
      </c>
      <c r="B4306" t="s">
        <v>16412</v>
      </c>
      <c r="C4306" s="1" t="str">
        <f t="shared" si="679"/>
        <v>21:0161</v>
      </c>
      <c r="D4306" s="1" t="str">
        <f>HYPERLINK("http://geochem.nrcan.gc.ca/cdogs/content/svy/svy210087_e.htm", "21:0087")</f>
        <v>21:0087</v>
      </c>
      <c r="E4306" t="s">
        <v>16379</v>
      </c>
      <c r="F4306" t="s">
        <v>16413</v>
      </c>
      <c r="H4306">
        <v>56.796230899999998</v>
      </c>
      <c r="I4306">
        <v>-104.48311940000001</v>
      </c>
      <c r="J4306" s="1" t="str">
        <f>HYPERLINK("http://geochem.nrcan.gc.ca/cdogs/content/kwd/kwd020027_e.htm", "NGR lake sediment grab sample")</f>
        <v>NGR lake sediment grab sample</v>
      </c>
      <c r="K4306" s="1" t="str">
        <f>HYPERLINK("http://geochem.nrcan.gc.ca/cdogs/content/kwd/kwd080006_e.htm", "&lt;177 micron (NGR)")</f>
        <v>&lt;177 micron (NGR)</v>
      </c>
      <c r="L4306">
        <v>223</v>
      </c>
      <c r="M4306" t="s">
        <v>197</v>
      </c>
      <c r="N4306">
        <v>4305</v>
      </c>
      <c r="O4306">
        <v>5</v>
      </c>
    </row>
    <row r="4307" spans="1:15" x14ac:dyDescent="0.3">
      <c r="A4307" t="s">
        <v>16414</v>
      </c>
      <c r="B4307" t="s">
        <v>16415</v>
      </c>
      <c r="C4307" s="1" t="str">
        <f t="shared" si="679"/>
        <v>21:0161</v>
      </c>
      <c r="D4307" s="1" t="str">
        <f>HYPERLINK("http://geochem.nrcan.gc.ca/cdogs/content/svy/svy210087_e.htm", "21:0087")</f>
        <v>21:0087</v>
      </c>
      <c r="E4307" t="s">
        <v>16416</v>
      </c>
      <c r="F4307" t="s">
        <v>16417</v>
      </c>
      <c r="H4307">
        <v>56.727119100000003</v>
      </c>
      <c r="I4307">
        <v>-104.3108347</v>
      </c>
      <c r="J4307" s="1" t="str">
        <f>HYPERLINK("http://geochem.nrcan.gc.ca/cdogs/content/kwd/kwd020027_e.htm", "NGR lake sediment grab sample")</f>
        <v>NGR lake sediment grab sample</v>
      </c>
      <c r="K4307" s="1" t="str">
        <f>HYPERLINK("http://geochem.nrcan.gc.ca/cdogs/content/kwd/kwd080006_e.htm", "&lt;177 micron (NGR)")</f>
        <v>&lt;177 micron (NGR)</v>
      </c>
      <c r="L4307">
        <v>224</v>
      </c>
      <c r="M4307" t="s">
        <v>19</v>
      </c>
      <c r="N4307">
        <v>4306</v>
      </c>
      <c r="O4307">
        <v>49</v>
      </c>
    </row>
    <row r="4308" spans="1:15" x14ac:dyDescent="0.3">
      <c r="A4308" t="s">
        <v>16418</v>
      </c>
      <c r="B4308" t="s">
        <v>16419</v>
      </c>
      <c r="C4308" s="1" t="str">
        <f t="shared" si="679"/>
        <v>21:0161</v>
      </c>
      <c r="D4308" s="1" t="str">
        <f>HYPERLINK("http://geochem.nrcan.gc.ca/cdogs/content/svy/svy_e.htm", "")</f>
        <v/>
      </c>
      <c r="G4308" s="1" t="str">
        <f>HYPERLINK("http://geochem.nrcan.gc.ca/cdogs/content/cr_/cr_00003_e.htm", "3")</f>
        <v>3</v>
      </c>
      <c r="J4308" t="s">
        <v>22</v>
      </c>
      <c r="K4308" t="s">
        <v>23</v>
      </c>
      <c r="L4308">
        <v>224</v>
      </c>
      <c r="M4308" t="s">
        <v>24</v>
      </c>
      <c r="N4308">
        <v>4307</v>
      </c>
      <c r="O4308">
        <v>14</v>
      </c>
    </row>
    <row r="4309" spans="1:15" x14ac:dyDescent="0.3">
      <c r="A4309" t="s">
        <v>16420</v>
      </c>
      <c r="B4309" t="s">
        <v>16421</v>
      </c>
      <c r="C4309" s="1" t="str">
        <f t="shared" si="679"/>
        <v>21:0161</v>
      </c>
      <c r="D4309" s="1" t="str">
        <f t="shared" ref="D4309:D4337" si="680">HYPERLINK("http://geochem.nrcan.gc.ca/cdogs/content/svy/svy210087_e.htm", "21:0087")</f>
        <v>21:0087</v>
      </c>
      <c r="E4309" t="s">
        <v>16422</v>
      </c>
      <c r="F4309" t="s">
        <v>16423</v>
      </c>
      <c r="H4309">
        <v>56.7211085</v>
      </c>
      <c r="I4309">
        <v>-104.3632326</v>
      </c>
      <c r="J4309" s="1" t="str">
        <f t="shared" ref="J4309:J4337" si="681">HYPERLINK("http://geochem.nrcan.gc.ca/cdogs/content/kwd/kwd020027_e.htm", "NGR lake sediment grab sample")</f>
        <v>NGR lake sediment grab sample</v>
      </c>
      <c r="K4309" s="1" t="str">
        <f t="shared" ref="K4309:K4337" si="682">HYPERLINK("http://geochem.nrcan.gc.ca/cdogs/content/kwd/kwd080006_e.htm", "&lt;177 micron (NGR)")</f>
        <v>&lt;177 micron (NGR)</v>
      </c>
      <c r="L4309">
        <v>224</v>
      </c>
      <c r="M4309" t="s">
        <v>29</v>
      </c>
      <c r="N4309">
        <v>4308</v>
      </c>
      <c r="O4309">
        <v>29.5</v>
      </c>
    </row>
    <row r="4310" spans="1:15" x14ac:dyDescent="0.3">
      <c r="A4310" t="s">
        <v>16424</v>
      </c>
      <c r="B4310" t="s">
        <v>16425</v>
      </c>
      <c r="C4310" s="1" t="str">
        <f t="shared" si="679"/>
        <v>21:0161</v>
      </c>
      <c r="D4310" s="1" t="str">
        <f t="shared" si="680"/>
        <v>21:0087</v>
      </c>
      <c r="E4310" t="s">
        <v>16426</v>
      </c>
      <c r="F4310" t="s">
        <v>16427</v>
      </c>
      <c r="H4310">
        <v>56.737657300000002</v>
      </c>
      <c r="I4310">
        <v>-104.2681394</v>
      </c>
      <c r="J4310" s="1" t="str">
        <f t="shared" si="681"/>
        <v>NGR lake sediment grab sample</v>
      </c>
      <c r="K4310" s="1" t="str">
        <f t="shared" si="682"/>
        <v>&lt;177 micron (NGR)</v>
      </c>
      <c r="L4310">
        <v>224</v>
      </c>
      <c r="M4310" t="s">
        <v>34</v>
      </c>
      <c r="N4310">
        <v>4309</v>
      </c>
      <c r="O4310">
        <v>31</v>
      </c>
    </row>
    <row r="4311" spans="1:15" x14ac:dyDescent="0.3">
      <c r="A4311" t="s">
        <v>16428</v>
      </c>
      <c r="B4311" t="s">
        <v>16429</v>
      </c>
      <c r="C4311" s="1" t="str">
        <f t="shared" si="679"/>
        <v>21:0161</v>
      </c>
      <c r="D4311" s="1" t="str">
        <f t="shared" si="680"/>
        <v>21:0087</v>
      </c>
      <c r="E4311" t="s">
        <v>16430</v>
      </c>
      <c r="F4311" t="s">
        <v>16431</v>
      </c>
      <c r="H4311">
        <v>56.773433799999999</v>
      </c>
      <c r="I4311">
        <v>-104.2412637</v>
      </c>
      <c r="J4311" s="1" t="str">
        <f t="shared" si="681"/>
        <v>NGR lake sediment grab sample</v>
      </c>
      <c r="K4311" s="1" t="str">
        <f t="shared" si="682"/>
        <v>&lt;177 micron (NGR)</v>
      </c>
      <c r="L4311">
        <v>224</v>
      </c>
      <c r="M4311" t="s">
        <v>120</v>
      </c>
      <c r="N4311">
        <v>4310</v>
      </c>
      <c r="O4311">
        <v>20</v>
      </c>
    </row>
    <row r="4312" spans="1:15" x14ac:dyDescent="0.3">
      <c r="A4312" t="s">
        <v>16432</v>
      </c>
      <c r="B4312" t="s">
        <v>16433</v>
      </c>
      <c r="C4312" s="1" t="str">
        <f t="shared" si="679"/>
        <v>21:0161</v>
      </c>
      <c r="D4312" s="1" t="str">
        <f t="shared" si="680"/>
        <v>21:0087</v>
      </c>
      <c r="E4312" t="s">
        <v>16434</v>
      </c>
      <c r="F4312" t="s">
        <v>16435</v>
      </c>
      <c r="H4312">
        <v>56.786848300000003</v>
      </c>
      <c r="I4312">
        <v>-104.231172</v>
      </c>
      <c r="J4312" s="1" t="str">
        <f t="shared" si="681"/>
        <v>NGR lake sediment grab sample</v>
      </c>
      <c r="K4312" s="1" t="str">
        <f t="shared" si="682"/>
        <v>&lt;177 micron (NGR)</v>
      </c>
      <c r="L4312">
        <v>224</v>
      </c>
      <c r="M4312" t="s">
        <v>39</v>
      </c>
      <c r="N4312">
        <v>4311</v>
      </c>
      <c r="O4312">
        <v>11.5</v>
      </c>
    </row>
    <row r="4313" spans="1:15" x14ac:dyDescent="0.3">
      <c r="A4313" t="s">
        <v>16436</v>
      </c>
      <c r="B4313" t="s">
        <v>16437</v>
      </c>
      <c r="C4313" s="1" t="str">
        <f t="shared" si="679"/>
        <v>21:0161</v>
      </c>
      <c r="D4313" s="1" t="str">
        <f t="shared" si="680"/>
        <v>21:0087</v>
      </c>
      <c r="E4313" t="s">
        <v>16438</v>
      </c>
      <c r="F4313" t="s">
        <v>16439</v>
      </c>
      <c r="H4313">
        <v>56.797316299999999</v>
      </c>
      <c r="I4313">
        <v>-104.1818382</v>
      </c>
      <c r="J4313" s="1" t="str">
        <f t="shared" si="681"/>
        <v>NGR lake sediment grab sample</v>
      </c>
      <c r="K4313" s="1" t="str">
        <f t="shared" si="682"/>
        <v>&lt;177 micron (NGR)</v>
      </c>
      <c r="L4313">
        <v>224</v>
      </c>
      <c r="M4313" t="s">
        <v>44</v>
      </c>
      <c r="N4313">
        <v>4312</v>
      </c>
      <c r="O4313">
        <v>37.5</v>
      </c>
    </row>
    <row r="4314" spans="1:15" x14ac:dyDescent="0.3">
      <c r="A4314" t="s">
        <v>16440</v>
      </c>
      <c r="B4314" t="s">
        <v>16441</v>
      </c>
      <c r="C4314" s="1" t="str">
        <f t="shared" si="679"/>
        <v>21:0161</v>
      </c>
      <c r="D4314" s="1" t="str">
        <f t="shared" si="680"/>
        <v>21:0087</v>
      </c>
      <c r="E4314" t="s">
        <v>16442</v>
      </c>
      <c r="F4314" t="s">
        <v>16443</v>
      </c>
      <c r="H4314">
        <v>56.798860500000004</v>
      </c>
      <c r="I4314">
        <v>-104.1441442</v>
      </c>
      <c r="J4314" s="1" t="str">
        <f t="shared" si="681"/>
        <v>NGR lake sediment grab sample</v>
      </c>
      <c r="K4314" s="1" t="str">
        <f t="shared" si="682"/>
        <v>&lt;177 micron (NGR)</v>
      </c>
      <c r="L4314">
        <v>224</v>
      </c>
      <c r="M4314" t="s">
        <v>49</v>
      </c>
      <c r="N4314">
        <v>4313</v>
      </c>
      <c r="O4314">
        <v>25.5</v>
      </c>
    </row>
    <row r="4315" spans="1:15" x14ac:dyDescent="0.3">
      <c r="A4315" t="s">
        <v>16444</v>
      </c>
      <c r="B4315" t="s">
        <v>16445</v>
      </c>
      <c r="C4315" s="1" t="str">
        <f t="shared" si="679"/>
        <v>21:0161</v>
      </c>
      <c r="D4315" s="1" t="str">
        <f t="shared" si="680"/>
        <v>21:0087</v>
      </c>
      <c r="E4315" t="s">
        <v>16446</v>
      </c>
      <c r="F4315" t="s">
        <v>16447</v>
      </c>
      <c r="H4315">
        <v>56.798490000000001</v>
      </c>
      <c r="I4315">
        <v>-104.0917558</v>
      </c>
      <c r="J4315" s="1" t="str">
        <f t="shared" si="681"/>
        <v>NGR lake sediment grab sample</v>
      </c>
      <c r="K4315" s="1" t="str">
        <f t="shared" si="682"/>
        <v>&lt;177 micron (NGR)</v>
      </c>
      <c r="L4315">
        <v>224</v>
      </c>
      <c r="M4315" t="s">
        <v>54</v>
      </c>
      <c r="N4315">
        <v>4314</v>
      </c>
      <c r="O4315">
        <v>29.5</v>
      </c>
    </row>
    <row r="4316" spans="1:15" x14ac:dyDescent="0.3">
      <c r="A4316" t="s">
        <v>16448</v>
      </c>
      <c r="B4316" t="s">
        <v>16449</v>
      </c>
      <c r="C4316" s="1" t="str">
        <f t="shared" si="679"/>
        <v>21:0161</v>
      </c>
      <c r="D4316" s="1" t="str">
        <f t="shared" si="680"/>
        <v>21:0087</v>
      </c>
      <c r="E4316" t="s">
        <v>16450</v>
      </c>
      <c r="F4316" t="s">
        <v>16451</v>
      </c>
      <c r="H4316">
        <v>56.759633600000001</v>
      </c>
      <c r="I4316">
        <v>-104.06161470000001</v>
      </c>
      <c r="J4316" s="1" t="str">
        <f t="shared" si="681"/>
        <v>NGR lake sediment grab sample</v>
      </c>
      <c r="K4316" s="1" t="str">
        <f t="shared" si="682"/>
        <v>&lt;177 micron (NGR)</v>
      </c>
      <c r="L4316">
        <v>224</v>
      </c>
      <c r="M4316" t="s">
        <v>59</v>
      </c>
      <c r="N4316">
        <v>4315</v>
      </c>
      <c r="O4316">
        <v>42.5</v>
      </c>
    </row>
    <row r="4317" spans="1:15" x14ac:dyDescent="0.3">
      <c r="A4317" t="s">
        <v>16452</v>
      </c>
      <c r="B4317" t="s">
        <v>16453</v>
      </c>
      <c r="C4317" s="1" t="str">
        <f t="shared" si="679"/>
        <v>21:0161</v>
      </c>
      <c r="D4317" s="1" t="str">
        <f t="shared" si="680"/>
        <v>21:0087</v>
      </c>
      <c r="E4317" t="s">
        <v>16454</v>
      </c>
      <c r="F4317" t="s">
        <v>16455</v>
      </c>
      <c r="H4317">
        <v>56.726031399999997</v>
      </c>
      <c r="I4317">
        <v>-104.13599259999999</v>
      </c>
      <c r="J4317" s="1" t="str">
        <f t="shared" si="681"/>
        <v>NGR lake sediment grab sample</v>
      </c>
      <c r="K4317" s="1" t="str">
        <f t="shared" si="682"/>
        <v>&lt;177 micron (NGR)</v>
      </c>
      <c r="L4317">
        <v>224</v>
      </c>
      <c r="M4317" t="s">
        <v>68</v>
      </c>
      <c r="N4317">
        <v>4316</v>
      </c>
      <c r="O4317">
        <v>31</v>
      </c>
    </row>
    <row r="4318" spans="1:15" x14ac:dyDescent="0.3">
      <c r="A4318" t="s">
        <v>16456</v>
      </c>
      <c r="B4318" t="s">
        <v>16457</v>
      </c>
      <c r="C4318" s="1" t="str">
        <f t="shared" si="679"/>
        <v>21:0161</v>
      </c>
      <c r="D4318" s="1" t="str">
        <f t="shared" si="680"/>
        <v>21:0087</v>
      </c>
      <c r="E4318" t="s">
        <v>16454</v>
      </c>
      <c r="F4318" t="s">
        <v>16458</v>
      </c>
      <c r="H4318">
        <v>56.726031399999997</v>
      </c>
      <c r="I4318">
        <v>-104.13599259999999</v>
      </c>
      <c r="J4318" s="1" t="str">
        <f t="shared" si="681"/>
        <v>NGR lake sediment grab sample</v>
      </c>
      <c r="K4318" s="1" t="str">
        <f t="shared" si="682"/>
        <v>&lt;177 micron (NGR)</v>
      </c>
      <c r="L4318">
        <v>224</v>
      </c>
      <c r="M4318" t="s">
        <v>72</v>
      </c>
      <c r="N4318">
        <v>4317</v>
      </c>
      <c r="O4318">
        <v>31</v>
      </c>
    </row>
    <row r="4319" spans="1:15" x14ac:dyDescent="0.3">
      <c r="A4319" t="s">
        <v>16459</v>
      </c>
      <c r="B4319" t="s">
        <v>16460</v>
      </c>
      <c r="C4319" s="1" t="str">
        <f t="shared" si="679"/>
        <v>21:0161</v>
      </c>
      <c r="D4319" s="1" t="str">
        <f t="shared" si="680"/>
        <v>21:0087</v>
      </c>
      <c r="E4319" t="s">
        <v>16461</v>
      </c>
      <c r="F4319" t="s">
        <v>16462</v>
      </c>
      <c r="H4319">
        <v>56.7566974</v>
      </c>
      <c r="I4319">
        <v>-104.1532802</v>
      </c>
      <c r="J4319" s="1" t="str">
        <f t="shared" si="681"/>
        <v>NGR lake sediment grab sample</v>
      </c>
      <c r="K4319" s="1" t="str">
        <f t="shared" si="682"/>
        <v>&lt;177 micron (NGR)</v>
      </c>
      <c r="L4319">
        <v>224</v>
      </c>
      <c r="M4319" t="s">
        <v>105</v>
      </c>
      <c r="N4319">
        <v>4318</v>
      </c>
      <c r="O4319">
        <v>9</v>
      </c>
    </row>
    <row r="4320" spans="1:15" x14ac:dyDescent="0.3">
      <c r="A4320" t="s">
        <v>16463</v>
      </c>
      <c r="B4320" t="s">
        <v>16464</v>
      </c>
      <c r="C4320" s="1" t="str">
        <f t="shared" si="679"/>
        <v>21:0161</v>
      </c>
      <c r="D4320" s="1" t="str">
        <f t="shared" si="680"/>
        <v>21:0087</v>
      </c>
      <c r="E4320" t="s">
        <v>16465</v>
      </c>
      <c r="F4320" t="s">
        <v>16466</v>
      </c>
      <c r="H4320">
        <v>56.740076000000002</v>
      </c>
      <c r="I4320">
        <v>-104.22231720000001</v>
      </c>
      <c r="J4320" s="1" t="str">
        <f t="shared" si="681"/>
        <v>NGR lake sediment grab sample</v>
      </c>
      <c r="K4320" s="1" t="str">
        <f t="shared" si="682"/>
        <v>&lt;177 micron (NGR)</v>
      </c>
      <c r="L4320">
        <v>224</v>
      </c>
      <c r="M4320" t="s">
        <v>110</v>
      </c>
      <c r="N4320">
        <v>4319</v>
      </c>
      <c r="O4320">
        <v>16</v>
      </c>
    </row>
    <row r="4321" spans="1:15" x14ac:dyDescent="0.3">
      <c r="A4321" t="s">
        <v>16467</v>
      </c>
      <c r="B4321" t="s">
        <v>16468</v>
      </c>
      <c r="C4321" s="1" t="str">
        <f t="shared" si="679"/>
        <v>21:0161</v>
      </c>
      <c r="D4321" s="1" t="str">
        <f t="shared" si="680"/>
        <v>21:0087</v>
      </c>
      <c r="E4321" t="s">
        <v>16469</v>
      </c>
      <c r="F4321" t="s">
        <v>16470</v>
      </c>
      <c r="H4321">
        <v>56.716564699999999</v>
      </c>
      <c r="I4321">
        <v>-104.19829489999999</v>
      </c>
      <c r="J4321" s="1" t="str">
        <f t="shared" si="681"/>
        <v>NGR lake sediment grab sample</v>
      </c>
      <c r="K4321" s="1" t="str">
        <f t="shared" si="682"/>
        <v>&lt;177 micron (NGR)</v>
      </c>
      <c r="L4321">
        <v>224</v>
      </c>
      <c r="M4321" t="s">
        <v>115</v>
      </c>
      <c r="N4321">
        <v>4320</v>
      </c>
      <c r="O4321">
        <v>48</v>
      </c>
    </row>
    <row r="4322" spans="1:15" x14ac:dyDescent="0.3">
      <c r="A4322" t="s">
        <v>16471</v>
      </c>
      <c r="B4322" t="s">
        <v>16472</v>
      </c>
      <c r="C4322" s="1" t="str">
        <f t="shared" si="679"/>
        <v>21:0161</v>
      </c>
      <c r="D4322" s="1" t="str">
        <f t="shared" si="680"/>
        <v>21:0087</v>
      </c>
      <c r="E4322" t="s">
        <v>16473</v>
      </c>
      <c r="F4322" t="s">
        <v>16474</v>
      </c>
      <c r="H4322">
        <v>56.711770799999996</v>
      </c>
      <c r="I4322">
        <v>-104.1526557</v>
      </c>
      <c r="J4322" s="1" t="str">
        <f t="shared" si="681"/>
        <v>NGR lake sediment grab sample</v>
      </c>
      <c r="K4322" s="1" t="str">
        <f t="shared" si="682"/>
        <v>&lt;177 micron (NGR)</v>
      </c>
      <c r="L4322">
        <v>224</v>
      </c>
      <c r="M4322" t="s">
        <v>176</v>
      </c>
      <c r="N4322">
        <v>4321</v>
      </c>
      <c r="O4322">
        <v>50.5</v>
      </c>
    </row>
    <row r="4323" spans="1:15" x14ac:dyDescent="0.3">
      <c r="A4323" t="s">
        <v>16475</v>
      </c>
      <c r="B4323" t="s">
        <v>16476</v>
      </c>
      <c r="C4323" s="1" t="str">
        <f t="shared" si="679"/>
        <v>21:0161</v>
      </c>
      <c r="D4323" s="1" t="str">
        <f t="shared" si="680"/>
        <v>21:0087</v>
      </c>
      <c r="E4323" t="s">
        <v>16477</v>
      </c>
      <c r="F4323" t="s">
        <v>16478</v>
      </c>
      <c r="H4323">
        <v>56.733896199999997</v>
      </c>
      <c r="I4323">
        <v>-104.10475510000001</v>
      </c>
      <c r="J4323" s="1" t="str">
        <f t="shared" si="681"/>
        <v>NGR lake sediment grab sample</v>
      </c>
      <c r="K4323" s="1" t="str">
        <f t="shared" si="682"/>
        <v>&lt;177 micron (NGR)</v>
      </c>
      <c r="L4323">
        <v>224</v>
      </c>
      <c r="M4323" t="s">
        <v>183</v>
      </c>
      <c r="N4323">
        <v>4322</v>
      </c>
      <c r="O4323">
        <v>37</v>
      </c>
    </row>
    <row r="4324" spans="1:15" x14ac:dyDescent="0.3">
      <c r="A4324" t="s">
        <v>16479</v>
      </c>
      <c r="B4324" t="s">
        <v>16480</v>
      </c>
      <c r="C4324" s="1" t="str">
        <f t="shared" si="679"/>
        <v>21:0161</v>
      </c>
      <c r="D4324" s="1" t="str">
        <f t="shared" si="680"/>
        <v>21:0087</v>
      </c>
      <c r="E4324" t="s">
        <v>16481</v>
      </c>
      <c r="F4324" t="s">
        <v>16482</v>
      </c>
      <c r="H4324">
        <v>56.765517500000001</v>
      </c>
      <c r="I4324">
        <v>-104.009117</v>
      </c>
      <c r="J4324" s="1" t="str">
        <f t="shared" si="681"/>
        <v>NGR lake sediment grab sample</v>
      </c>
      <c r="K4324" s="1" t="str">
        <f t="shared" si="682"/>
        <v>&lt;177 micron (NGR)</v>
      </c>
      <c r="L4324">
        <v>224</v>
      </c>
      <c r="M4324" t="s">
        <v>188</v>
      </c>
      <c r="N4324">
        <v>4323</v>
      </c>
      <c r="O4324">
        <v>29</v>
      </c>
    </row>
    <row r="4325" spans="1:15" x14ac:dyDescent="0.3">
      <c r="A4325" t="s">
        <v>16483</v>
      </c>
      <c r="B4325" t="s">
        <v>16484</v>
      </c>
      <c r="C4325" s="1" t="str">
        <f t="shared" si="679"/>
        <v>21:0161</v>
      </c>
      <c r="D4325" s="1" t="str">
        <f t="shared" si="680"/>
        <v>21:0087</v>
      </c>
      <c r="E4325" t="s">
        <v>16485</v>
      </c>
      <c r="F4325" t="s">
        <v>16486</v>
      </c>
      <c r="H4325">
        <v>56.662908100000003</v>
      </c>
      <c r="I4325">
        <v>-104.10317550000001</v>
      </c>
      <c r="J4325" s="1" t="str">
        <f t="shared" si="681"/>
        <v>NGR lake sediment grab sample</v>
      </c>
      <c r="K4325" s="1" t="str">
        <f t="shared" si="682"/>
        <v>&lt;177 micron (NGR)</v>
      </c>
      <c r="L4325">
        <v>224</v>
      </c>
      <c r="M4325" t="s">
        <v>193</v>
      </c>
      <c r="N4325">
        <v>4324</v>
      </c>
      <c r="O4325">
        <v>9.5</v>
      </c>
    </row>
    <row r="4326" spans="1:15" x14ac:dyDescent="0.3">
      <c r="A4326" t="s">
        <v>16487</v>
      </c>
      <c r="B4326" t="s">
        <v>16488</v>
      </c>
      <c r="C4326" s="1" t="str">
        <f t="shared" si="679"/>
        <v>21:0161</v>
      </c>
      <c r="D4326" s="1" t="str">
        <f t="shared" si="680"/>
        <v>21:0087</v>
      </c>
      <c r="E4326" t="s">
        <v>16430</v>
      </c>
      <c r="F4326" t="s">
        <v>16489</v>
      </c>
      <c r="H4326">
        <v>56.773433799999999</v>
      </c>
      <c r="I4326">
        <v>-104.2412637</v>
      </c>
      <c r="J4326" s="1" t="str">
        <f t="shared" si="681"/>
        <v>NGR lake sediment grab sample</v>
      </c>
      <c r="K4326" s="1" t="str">
        <f t="shared" si="682"/>
        <v>&lt;177 micron (NGR)</v>
      </c>
      <c r="L4326">
        <v>224</v>
      </c>
      <c r="M4326" t="s">
        <v>197</v>
      </c>
      <c r="N4326">
        <v>4325</v>
      </c>
      <c r="O4326">
        <v>47</v>
      </c>
    </row>
    <row r="4327" spans="1:15" x14ac:dyDescent="0.3">
      <c r="A4327" t="s">
        <v>16490</v>
      </c>
      <c r="B4327" t="s">
        <v>16491</v>
      </c>
      <c r="C4327" s="1" t="str">
        <f t="shared" si="679"/>
        <v>21:0161</v>
      </c>
      <c r="D4327" s="1" t="str">
        <f t="shared" si="680"/>
        <v>21:0087</v>
      </c>
      <c r="E4327" t="s">
        <v>16492</v>
      </c>
      <c r="F4327" t="s">
        <v>16493</v>
      </c>
      <c r="H4327">
        <v>56.698011600000001</v>
      </c>
      <c r="I4327">
        <v>-104.1121392</v>
      </c>
      <c r="J4327" s="1" t="str">
        <f t="shared" si="681"/>
        <v>NGR lake sediment grab sample</v>
      </c>
      <c r="K4327" s="1" t="str">
        <f t="shared" si="682"/>
        <v>&lt;177 micron (NGR)</v>
      </c>
      <c r="L4327">
        <v>225</v>
      </c>
      <c r="M4327" t="s">
        <v>19</v>
      </c>
      <c r="N4327">
        <v>4326</v>
      </c>
      <c r="O4327">
        <v>13.5</v>
      </c>
    </row>
    <row r="4328" spans="1:15" x14ac:dyDescent="0.3">
      <c r="A4328" t="s">
        <v>16494</v>
      </c>
      <c r="B4328" t="s">
        <v>16495</v>
      </c>
      <c r="C4328" s="1" t="str">
        <f t="shared" si="679"/>
        <v>21:0161</v>
      </c>
      <c r="D4328" s="1" t="str">
        <f t="shared" si="680"/>
        <v>21:0087</v>
      </c>
      <c r="E4328" t="s">
        <v>16496</v>
      </c>
      <c r="F4328" t="s">
        <v>16497</v>
      </c>
      <c r="H4328">
        <v>56.680172399999996</v>
      </c>
      <c r="I4328">
        <v>-104.1305136</v>
      </c>
      <c r="J4328" s="1" t="str">
        <f t="shared" si="681"/>
        <v>NGR lake sediment grab sample</v>
      </c>
      <c r="K4328" s="1" t="str">
        <f t="shared" si="682"/>
        <v>&lt;177 micron (NGR)</v>
      </c>
      <c r="L4328">
        <v>225</v>
      </c>
      <c r="M4328" t="s">
        <v>29</v>
      </c>
      <c r="N4328">
        <v>4327</v>
      </c>
      <c r="O4328">
        <v>24</v>
      </c>
    </row>
    <row r="4329" spans="1:15" x14ac:dyDescent="0.3">
      <c r="A4329" t="s">
        <v>16498</v>
      </c>
      <c r="B4329" t="s">
        <v>16499</v>
      </c>
      <c r="C4329" s="1" t="str">
        <f t="shared" si="679"/>
        <v>21:0161</v>
      </c>
      <c r="D4329" s="1" t="str">
        <f t="shared" si="680"/>
        <v>21:0087</v>
      </c>
      <c r="E4329" t="s">
        <v>16500</v>
      </c>
      <c r="F4329" t="s">
        <v>16501</v>
      </c>
      <c r="H4329">
        <v>56.6788034</v>
      </c>
      <c r="I4329">
        <v>-104.1942002</v>
      </c>
      <c r="J4329" s="1" t="str">
        <f t="shared" si="681"/>
        <v>NGR lake sediment grab sample</v>
      </c>
      <c r="K4329" s="1" t="str">
        <f t="shared" si="682"/>
        <v>&lt;177 micron (NGR)</v>
      </c>
      <c r="L4329">
        <v>225</v>
      </c>
      <c r="M4329" t="s">
        <v>34</v>
      </c>
      <c r="N4329">
        <v>4328</v>
      </c>
      <c r="O4329">
        <v>30</v>
      </c>
    </row>
    <row r="4330" spans="1:15" x14ac:dyDescent="0.3">
      <c r="A4330" t="s">
        <v>16502</v>
      </c>
      <c r="B4330" t="s">
        <v>16503</v>
      </c>
      <c r="C4330" s="1" t="str">
        <f t="shared" si="679"/>
        <v>21:0161</v>
      </c>
      <c r="D4330" s="1" t="str">
        <f t="shared" si="680"/>
        <v>21:0087</v>
      </c>
      <c r="E4330" t="s">
        <v>16504</v>
      </c>
      <c r="F4330" t="s">
        <v>16505</v>
      </c>
      <c r="H4330">
        <v>56.672001899999998</v>
      </c>
      <c r="I4330">
        <v>-104.2563565</v>
      </c>
      <c r="J4330" s="1" t="str">
        <f t="shared" si="681"/>
        <v>NGR lake sediment grab sample</v>
      </c>
      <c r="K4330" s="1" t="str">
        <f t="shared" si="682"/>
        <v>&lt;177 micron (NGR)</v>
      </c>
      <c r="L4330">
        <v>225</v>
      </c>
      <c r="M4330" t="s">
        <v>39</v>
      </c>
      <c r="N4330">
        <v>4329</v>
      </c>
      <c r="O4330">
        <v>11</v>
      </c>
    </row>
    <row r="4331" spans="1:15" x14ac:dyDescent="0.3">
      <c r="A4331" t="s">
        <v>16506</v>
      </c>
      <c r="B4331" t="s">
        <v>16507</v>
      </c>
      <c r="C4331" s="1" t="str">
        <f t="shared" si="679"/>
        <v>21:0161</v>
      </c>
      <c r="D4331" s="1" t="str">
        <f t="shared" si="680"/>
        <v>21:0087</v>
      </c>
      <c r="E4331" t="s">
        <v>16508</v>
      </c>
      <c r="F4331" t="s">
        <v>16509</v>
      </c>
      <c r="H4331">
        <v>56.690102799999998</v>
      </c>
      <c r="I4331">
        <v>-104.2788573</v>
      </c>
      <c r="J4331" s="1" t="str">
        <f t="shared" si="681"/>
        <v>NGR lake sediment grab sample</v>
      </c>
      <c r="K4331" s="1" t="str">
        <f t="shared" si="682"/>
        <v>&lt;177 micron (NGR)</v>
      </c>
      <c r="L4331">
        <v>225</v>
      </c>
      <c r="M4331" t="s">
        <v>68</v>
      </c>
      <c r="N4331">
        <v>4330</v>
      </c>
      <c r="O4331">
        <v>43</v>
      </c>
    </row>
    <row r="4332" spans="1:15" x14ac:dyDescent="0.3">
      <c r="A4332" t="s">
        <v>16510</v>
      </c>
      <c r="B4332" t="s">
        <v>16511</v>
      </c>
      <c r="C4332" s="1" t="str">
        <f t="shared" si="679"/>
        <v>21:0161</v>
      </c>
      <c r="D4332" s="1" t="str">
        <f t="shared" si="680"/>
        <v>21:0087</v>
      </c>
      <c r="E4332" t="s">
        <v>16508</v>
      </c>
      <c r="F4332" t="s">
        <v>16512</v>
      </c>
      <c r="H4332">
        <v>56.690102799999998</v>
      </c>
      <c r="I4332">
        <v>-104.2788573</v>
      </c>
      <c r="J4332" s="1" t="str">
        <f t="shared" si="681"/>
        <v>NGR lake sediment grab sample</v>
      </c>
      <c r="K4332" s="1" t="str">
        <f t="shared" si="682"/>
        <v>&lt;177 micron (NGR)</v>
      </c>
      <c r="L4332">
        <v>225</v>
      </c>
      <c r="M4332" t="s">
        <v>72</v>
      </c>
      <c r="N4332">
        <v>4331</v>
      </c>
      <c r="O4332">
        <v>45</v>
      </c>
    </row>
    <row r="4333" spans="1:15" x14ac:dyDescent="0.3">
      <c r="A4333" t="s">
        <v>16513</v>
      </c>
      <c r="B4333" t="s">
        <v>16514</v>
      </c>
      <c r="C4333" s="1" t="str">
        <f t="shared" si="679"/>
        <v>21:0161</v>
      </c>
      <c r="D4333" s="1" t="str">
        <f t="shared" si="680"/>
        <v>21:0087</v>
      </c>
      <c r="E4333" t="s">
        <v>16515</v>
      </c>
      <c r="F4333" t="s">
        <v>16516</v>
      </c>
      <c r="H4333">
        <v>56.705621600000001</v>
      </c>
      <c r="I4333">
        <v>-104.3226605</v>
      </c>
      <c r="J4333" s="1" t="str">
        <f t="shared" si="681"/>
        <v>NGR lake sediment grab sample</v>
      </c>
      <c r="K4333" s="1" t="str">
        <f t="shared" si="682"/>
        <v>&lt;177 micron (NGR)</v>
      </c>
      <c r="L4333">
        <v>225</v>
      </c>
      <c r="M4333" t="s">
        <v>44</v>
      </c>
      <c r="N4333">
        <v>4332</v>
      </c>
      <c r="O4333">
        <v>54</v>
      </c>
    </row>
    <row r="4334" spans="1:15" x14ac:dyDescent="0.3">
      <c r="A4334" t="s">
        <v>16517</v>
      </c>
      <c r="B4334" t="s">
        <v>16518</v>
      </c>
      <c r="C4334" s="1" t="str">
        <f t="shared" si="679"/>
        <v>21:0161</v>
      </c>
      <c r="D4334" s="1" t="str">
        <f t="shared" si="680"/>
        <v>21:0087</v>
      </c>
      <c r="E4334" t="s">
        <v>16519</v>
      </c>
      <c r="F4334" t="s">
        <v>16520</v>
      </c>
      <c r="H4334">
        <v>56.714735599999997</v>
      </c>
      <c r="I4334">
        <v>-104.3470028</v>
      </c>
      <c r="J4334" s="1" t="str">
        <f t="shared" si="681"/>
        <v>NGR lake sediment grab sample</v>
      </c>
      <c r="K4334" s="1" t="str">
        <f t="shared" si="682"/>
        <v>&lt;177 micron (NGR)</v>
      </c>
      <c r="L4334">
        <v>225</v>
      </c>
      <c r="M4334" t="s">
        <v>49</v>
      </c>
      <c r="N4334">
        <v>4333</v>
      </c>
      <c r="O4334">
        <v>29</v>
      </c>
    </row>
    <row r="4335" spans="1:15" x14ac:dyDescent="0.3">
      <c r="A4335" t="s">
        <v>16521</v>
      </c>
      <c r="B4335" t="s">
        <v>16522</v>
      </c>
      <c r="C4335" s="1" t="str">
        <f t="shared" si="679"/>
        <v>21:0161</v>
      </c>
      <c r="D4335" s="1" t="str">
        <f t="shared" si="680"/>
        <v>21:0087</v>
      </c>
      <c r="E4335" t="s">
        <v>16523</v>
      </c>
      <c r="F4335" t="s">
        <v>16524</v>
      </c>
      <c r="H4335">
        <v>56.712334599999998</v>
      </c>
      <c r="I4335">
        <v>-104.405855</v>
      </c>
      <c r="J4335" s="1" t="str">
        <f t="shared" si="681"/>
        <v>NGR lake sediment grab sample</v>
      </c>
      <c r="K4335" s="1" t="str">
        <f t="shared" si="682"/>
        <v>&lt;177 micron (NGR)</v>
      </c>
      <c r="L4335">
        <v>225</v>
      </c>
      <c r="M4335" t="s">
        <v>120</v>
      </c>
      <c r="N4335">
        <v>4334</v>
      </c>
      <c r="O4335">
        <v>11.5</v>
      </c>
    </row>
    <row r="4336" spans="1:15" x14ac:dyDescent="0.3">
      <c r="A4336" t="s">
        <v>16525</v>
      </c>
      <c r="B4336" t="s">
        <v>16526</v>
      </c>
      <c r="C4336" s="1" t="str">
        <f t="shared" si="679"/>
        <v>21:0161</v>
      </c>
      <c r="D4336" s="1" t="str">
        <f t="shared" si="680"/>
        <v>21:0087</v>
      </c>
      <c r="E4336" t="s">
        <v>16527</v>
      </c>
      <c r="F4336" t="s">
        <v>16528</v>
      </c>
      <c r="H4336">
        <v>56.747408800000002</v>
      </c>
      <c r="I4336">
        <v>-104.4134779</v>
      </c>
      <c r="J4336" s="1" t="str">
        <f t="shared" si="681"/>
        <v>NGR lake sediment grab sample</v>
      </c>
      <c r="K4336" s="1" t="str">
        <f t="shared" si="682"/>
        <v>&lt;177 micron (NGR)</v>
      </c>
      <c r="L4336">
        <v>225</v>
      </c>
      <c r="M4336" t="s">
        <v>54</v>
      </c>
      <c r="N4336">
        <v>4335</v>
      </c>
      <c r="O4336">
        <v>15.5</v>
      </c>
    </row>
    <row r="4337" spans="1:15" x14ac:dyDescent="0.3">
      <c r="A4337" t="s">
        <v>16529</v>
      </c>
      <c r="B4337" t="s">
        <v>16530</v>
      </c>
      <c r="C4337" s="1" t="str">
        <f t="shared" si="679"/>
        <v>21:0161</v>
      </c>
      <c r="D4337" s="1" t="str">
        <f t="shared" si="680"/>
        <v>21:0087</v>
      </c>
      <c r="E4337" t="s">
        <v>16531</v>
      </c>
      <c r="F4337" t="s">
        <v>16532</v>
      </c>
      <c r="H4337">
        <v>56.743158999999999</v>
      </c>
      <c r="I4337">
        <v>-104.4674974</v>
      </c>
      <c r="J4337" s="1" t="str">
        <f t="shared" si="681"/>
        <v>NGR lake sediment grab sample</v>
      </c>
      <c r="K4337" s="1" t="str">
        <f t="shared" si="682"/>
        <v>&lt;177 micron (NGR)</v>
      </c>
      <c r="L4337">
        <v>225</v>
      </c>
      <c r="M4337" t="s">
        <v>59</v>
      </c>
      <c r="N4337">
        <v>4336</v>
      </c>
      <c r="O4337">
        <v>10</v>
      </c>
    </row>
    <row r="4338" spans="1:15" x14ac:dyDescent="0.3">
      <c r="A4338" t="s">
        <v>16533</v>
      </c>
      <c r="B4338" t="s">
        <v>16534</v>
      </c>
      <c r="C4338" s="1" t="str">
        <f t="shared" si="679"/>
        <v>21:0161</v>
      </c>
      <c r="D4338" s="1" t="str">
        <f>HYPERLINK("http://geochem.nrcan.gc.ca/cdogs/content/svy/svy_e.htm", "")</f>
        <v/>
      </c>
      <c r="G4338" s="1" t="str">
        <f>HYPERLINK("http://geochem.nrcan.gc.ca/cdogs/content/cr_/cr_00003_e.htm", "3")</f>
        <v>3</v>
      </c>
      <c r="J4338" t="s">
        <v>22</v>
      </c>
      <c r="K4338" t="s">
        <v>23</v>
      </c>
      <c r="L4338">
        <v>225</v>
      </c>
      <c r="M4338" t="s">
        <v>24</v>
      </c>
      <c r="N4338">
        <v>4337</v>
      </c>
      <c r="O4338">
        <v>16.5</v>
      </c>
    </row>
    <row r="4339" spans="1:15" x14ac:dyDescent="0.3">
      <c r="A4339" t="s">
        <v>16535</v>
      </c>
      <c r="B4339" t="s">
        <v>16536</v>
      </c>
      <c r="C4339" s="1" t="str">
        <f t="shared" si="679"/>
        <v>21:0161</v>
      </c>
      <c r="D4339" s="1" t="str">
        <f t="shared" ref="D4339:D4362" si="683">HYPERLINK("http://geochem.nrcan.gc.ca/cdogs/content/svy/svy210087_e.htm", "21:0087")</f>
        <v>21:0087</v>
      </c>
      <c r="E4339" t="s">
        <v>16537</v>
      </c>
      <c r="F4339" t="s">
        <v>16538</v>
      </c>
      <c r="H4339">
        <v>56.706298400000001</v>
      </c>
      <c r="I4339">
        <v>-104.461484</v>
      </c>
      <c r="J4339" s="1" t="str">
        <f t="shared" ref="J4339:J4362" si="684">HYPERLINK("http://geochem.nrcan.gc.ca/cdogs/content/kwd/kwd020027_e.htm", "NGR lake sediment grab sample")</f>
        <v>NGR lake sediment grab sample</v>
      </c>
      <c r="K4339" s="1" t="str">
        <f t="shared" ref="K4339:K4362" si="685">HYPERLINK("http://geochem.nrcan.gc.ca/cdogs/content/kwd/kwd080006_e.htm", "&lt;177 micron (NGR)")</f>
        <v>&lt;177 micron (NGR)</v>
      </c>
      <c r="L4339">
        <v>225</v>
      </c>
      <c r="M4339" t="s">
        <v>105</v>
      </c>
      <c r="N4339">
        <v>4338</v>
      </c>
      <c r="O4339">
        <v>22</v>
      </c>
    </row>
    <row r="4340" spans="1:15" x14ac:dyDescent="0.3">
      <c r="A4340" t="s">
        <v>16539</v>
      </c>
      <c r="B4340" t="s">
        <v>16540</v>
      </c>
      <c r="C4340" s="1" t="str">
        <f t="shared" si="679"/>
        <v>21:0161</v>
      </c>
      <c r="D4340" s="1" t="str">
        <f t="shared" si="683"/>
        <v>21:0087</v>
      </c>
      <c r="E4340" t="s">
        <v>16541</v>
      </c>
      <c r="F4340" t="s">
        <v>16542</v>
      </c>
      <c r="H4340">
        <v>56.662480299999999</v>
      </c>
      <c r="I4340">
        <v>-104.51105130000001</v>
      </c>
      <c r="J4340" s="1" t="str">
        <f t="shared" si="684"/>
        <v>NGR lake sediment grab sample</v>
      </c>
      <c r="K4340" s="1" t="str">
        <f t="shared" si="685"/>
        <v>&lt;177 micron (NGR)</v>
      </c>
      <c r="L4340">
        <v>225</v>
      </c>
      <c r="M4340" t="s">
        <v>110</v>
      </c>
      <c r="N4340">
        <v>4339</v>
      </c>
      <c r="O4340">
        <v>33.5</v>
      </c>
    </row>
    <row r="4341" spans="1:15" x14ac:dyDescent="0.3">
      <c r="A4341" t="s">
        <v>16543</v>
      </c>
      <c r="B4341" t="s">
        <v>16544</v>
      </c>
      <c r="C4341" s="1" t="str">
        <f t="shared" si="679"/>
        <v>21:0161</v>
      </c>
      <c r="D4341" s="1" t="str">
        <f t="shared" si="683"/>
        <v>21:0087</v>
      </c>
      <c r="E4341" t="s">
        <v>16545</v>
      </c>
      <c r="F4341" t="s">
        <v>16546</v>
      </c>
      <c r="H4341">
        <v>56.6580637</v>
      </c>
      <c r="I4341">
        <v>-104.5306834</v>
      </c>
      <c r="J4341" s="1" t="str">
        <f t="shared" si="684"/>
        <v>NGR lake sediment grab sample</v>
      </c>
      <c r="K4341" s="1" t="str">
        <f t="shared" si="685"/>
        <v>&lt;177 micron (NGR)</v>
      </c>
      <c r="L4341">
        <v>225</v>
      </c>
      <c r="M4341" t="s">
        <v>115</v>
      </c>
      <c r="N4341">
        <v>4340</v>
      </c>
      <c r="O4341">
        <v>37</v>
      </c>
    </row>
    <row r="4342" spans="1:15" x14ac:dyDescent="0.3">
      <c r="A4342" t="s">
        <v>16547</v>
      </c>
      <c r="B4342" t="s">
        <v>16548</v>
      </c>
      <c r="C4342" s="1" t="str">
        <f t="shared" si="679"/>
        <v>21:0161</v>
      </c>
      <c r="D4342" s="1" t="str">
        <f t="shared" si="683"/>
        <v>21:0087</v>
      </c>
      <c r="E4342" t="s">
        <v>16549</v>
      </c>
      <c r="F4342" t="s">
        <v>16550</v>
      </c>
      <c r="H4342">
        <v>56.6630319</v>
      </c>
      <c r="I4342">
        <v>-104.4294707</v>
      </c>
      <c r="J4342" s="1" t="str">
        <f t="shared" si="684"/>
        <v>NGR lake sediment grab sample</v>
      </c>
      <c r="K4342" s="1" t="str">
        <f t="shared" si="685"/>
        <v>&lt;177 micron (NGR)</v>
      </c>
      <c r="L4342">
        <v>225</v>
      </c>
      <c r="M4342" t="s">
        <v>176</v>
      </c>
      <c r="N4342">
        <v>4341</v>
      </c>
      <c r="O4342">
        <v>35.5</v>
      </c>
    </row>
    <row r="4343" spans="1:15" x14ac:dyDescent="0.3">
      <c r="A4343" t="s">
        <v>16551</v>
      </c>
      <c r="B4343" t="s">
        <v>16552</v>
      </c>
      <c r="C4343" s="1" t="str">
        <f t="shared" si="679"/>
        <v>21:0161</v>
      </c>
      <c r="D4343" s="1" t="str">
        <f t="shared" si="683"/>
        <v>21:0087</v>
      </c>
      <c r="E4343" t="s">
        <v>16553</v>
      </c>
      <c r="F4343" t="s">
        <v>16554</v>
      </c>
      <c r="H4343">
        <v>56.664496</v>
      </c>
      <c r="I4343">
        <v>-104.3609233</v>
      </c>
      <c r="J4343" s="1" t="str">
        <f t="shared" si="684"/>
        <v>NGR lake sediment grab sample</v>
      </c>
      <c r="K4343" s="1" t="str">
        <f t="shared" si="685"/>
        <v>&lt;177 micron (NGR)</v>
      </c>
      <c r="L4343">
        <v>225</v>
      </c>
      <c r="M4343" t="s">
        <v>183</v>
      </c>
      <c r="N4343">
        <v>4342</v>
      </c>
      <c r="O4343">
        <v>61</v>
      </c>
    </row>
    <row r="4344" spans="1:15" x14ac:dyDescent="0.3">
      <c r="A4344" t="s">
        <v>16555</v>
      </c>
      <c r="B4344" t="s">
        <v>16556</v>
      </c>
      <c r="C4344" s="1" t="str">
        <f t="shared" si="679"/>
        <v>21:0161</v>
      </c>
      <c r="D4344" s="1" t="str">
        <f t="shared" si="683"/>
        <v>21:0087</v>
      </c>
      <c r="E4344" t="s">
        <v>16557</v>
      </c>
      <c r="F4344" t="s">
        <v>16558</v>
      </c>
      <c r="H4344">
        <v>56.664199199999999</v>
      </c>
      <c r="I4344">
        <v>-104.30545600000001</v>
      </c>
      <c r="J4344" s="1" t="str">
        <f t="shared" si="684"/>
        <v>NGR lake sediment grab sample</v>
      </c>
      <c r="K4344" s="1" t="str">
        <f t="shared" si="685"/>
        <v>&lt;177 micron (NGR)</v>
      </c>
      <c r="L4344">
        <v>225</v>
      </c>
      <c r="M4344" t="s">
        <v>188</v>
      </c>
      <c r="N4344">
        <v>4343</v>
      </c>
      <c r="O4344">
        <v>6</v>
      </c>
    </row>
    <row r="4345" spans="1:15" x14ac:dyDescent="0.3">
      <c r="A4345" t="s">
        <v>16559</v>
      </c>
      <c r="B4345" t="s">
        <v>16560</v>
      </c>
      <c r="C4345" s="1" t="str">
        <f t="shared" si="679"/>
        <v>21:0161</v>
      </c>
      <c r="D4345" s="1" t="str">
        <f t="shared" si="683"/>
        <v>21:0087</v>
      </c>
      <c r="E4345" t="s">
        <v>16561</v>
      </c>
      <c r="F4345" t="s">
        <v>16562</v>
      </c>
      <c r="H4345">
        <v>56.658679800000002</v>
      </c>
      <c r="I4345">
        <v>-104.2827194</v>
      </c>
      <c r="J4345" s="1" t="str">
        <f t="shared" si="684"/>
        <v>NGR lake sediment grab sample</v>
      </c>
      <c r="K4345" s="1" t="str">
        <f t="shared" si="685"/>
        <v>&lt;177 micron (NGR)</v>
      </c>
      <c r="L4345">
        <v>225</v>
      </c>
      <c r="M4345" t="s">
        <v>193</v>
      </c>
      <c r="N4345">
        <v>4344</v>
      </c>
      <c r="O4345">
        <v>12</v>
      </c>
    </row>
    <row r="4346" spans="1:15" x14ac:dyDescent="0.3">
      <c r="A4346" t="s">
        <v>16563</v>
      </c>
      <c r="B4346" t="s">
        <v>16564</v>
      </c>
      <c r="C4346" s="1" t="str">
        <f t="shared" si="679"/>
        <v>21:0161</v>
      </c>
      <c r="D4346" s="1" t="str">
        <f t="shared" si="683"/>
        <v>21:0087</v>
      </c>
      <c r="E4346" t="s">
        <v>16523</v>
      </c>
      <c r="F4346" t="s">
        <v>16565</v>
      </c>
      <c r="H4346">
        <v>56.712334599999998</v>
      </c>
      <c r="I4346">
        <v>-104.405855</v>
      </c>
      <c r="J4346" s="1" t="str">
        <f t="shared" si="684"/>
        <v>NGR lake sediment grab sample</v>
      </c>
      <c r="K4346" s="1" t="str">
        <f t="shared" si="685"/>
        <v>&lt;177 micron (NGR)</v>
      </c>
      <c r="L4346">
        <v>225</v>
      </c>
      <c r="M4346" t="s">
        <v>197</v>
      </c>
      <c r="N4346">
        <v>4345</v>
      </c>
      <c r="O4346">
        <v>10</v>
      </c>
    </row>
    <row r="4347" spans="1:15" x14ac:dyDescent="0.3">
      <c r="A4347" t="s">
        <v>16566</v>
      </c>
      <c r="B4347" t="s">
        <v>16567</v>
      </c>
      <c r="C4347" s="1" t="str">
        <f t="shared" si="679"/>
        <v>21:0161</v>
      </c>
      <c r="D4347" s="1" t="str">
        <f t="shared" si="683"/>
        <v>21:0087</v>
      </c>
      <c r="E4347" t="s">
        <v>16568</v>
      </c>
      <c r="F4347" t="s">
        <v>16569</v>
      </c>
      <c r="H4347">
        <v>56.637972900000001</v>
      </c>
      <c r="I4347">
        <v>-104.4510435</v>
      </c>
      <c r="J4347" s="1" t="str">
        <f t="shared" si="684"/>
        <v>NGR lake sediment grab sample</v>
      </c>
      <c r="K4347" s="1" t="str">
        <f t="shared" si="685"/>
        <v>&lt;177 micron (NGR)</v>
      </c>
      <c r="L4347">
        <v>226</v>
      </c>
      <c r="M4347" t="s">
        <v>19</v>
      </c>
      <c r="N4347">
        <v>4346</v>
      </c>
      <c r="O4347">
        <v>26.5</v>
      </c>
    </row>
    <row r="4348" spans="1:15" x14ac:dyDescent="0.3">
      <c r="A4348" t="s">
        <v>16570</v>
      </c>
      <c r="B4348" t="s">
        <v>16571</v>
      </c>
      <c r="C4348" s="1" t="str">
        <f t="shared" si="679"/>
        <v>21:0161</v>
      </c>
      <c r="D4348" s="1" t="str">
        <f t="shared" si="683"/>
        <v>21:0087</v>
      </c>
      <c r="E4348" t="s">
        <v>16572</v>
      </c>
      <c r="F4348" t="s">
        <v>16573</v>
      </c>
      <c r="H4348">
        <v>56.650599900000003</v>
      </c>
      <c r="I4348">
        <v>-104.46227690000001</v>
      </c>
      <c r="J4348" s="1" t="str">
        <f t="shared" si="684"/>
        <v>NGR lake sediment grab sample</v>
      </c>
      <c r="K4348" s="1" t="str">
        <f t="shared" si="685"/>
        <v>&lt;177 micron (NGR)</v>
      </c>
      <c r="L4348">
        <v>226</v>
      </c>
      <c r="M4348" t="s">
        <v>29</v>
      </c>
      <c r="N4348">
        <v>4347</v>
      </c>
      <c r="O4348">
        <v>15.5</v>
      </c>
    </row>
    <row r="4349" spans="1:15" x14ac:dyDescent="0.3">
      <c r="A4349" t="s">
        <v>16574</v>
      </c>
      <c r="B4349" t="s">
        <v>16575</v>
      </c>
      <c r="C4349" s="1" t="str">
        <f t="shared" si="679"/>
        <v>21:0161</v>
      </c>
      <c r="D4349" s="1" t="str">
        <f t="shared" si="683"/>
        <v>21:0087</v>
      </c>
      <c r="E4349" t="s">
        <v>16576</v>
      </c>
      <c r="F4349" t="s">
        <v>16577</v>
      </c>
      <c r="H4349">
        <v>56.636603999999998</v>
      </c>
      <c r="I4349">
        <v>-104.558665</v>
      </c>
      <c r="J4349" s="1" t="str">
        <f t="shared" si="684"/>
        <v>NGR lake sediment grab sample</v>
      </c>
      <c r="K4349" s="1" t="str">
        <f t="shared" si="685"/>
        <v>&lt;177 micron (NGR)</v>
      </c>
      <c r="L4349">
        <v>226</v>
      </c>
      <c r="M4349" t="s">
        <v>34</v>
      </c>
      <c r="N4349">
        <v>4348</v>
      </c>
      <c r="O4349">
        <v>44.5</v>
      </c>
    </row>
    <row r="4350" spans="1:15" x14ac:dyDescent="0.3">
      <c r="A4350" t="s">
        <v>16578</v>
      </c>
      <c r="B4350" t="s">
        <v>16579</v>
      </c>
      <c r="C4350" s="1" t="str">
        <f t="shared" si="679"/>
        <v>21:0161</v>
      </c>
      <c r="D4350" s="1" t="str">
        <f t="shared" si="683"/>
        <v>21:0087</v>
      </c>
      <c r="E4350" t="s">
        <v>16580</v>
      </c>
      <c r="F4350" t="s">
        <v>16581</v>
      </c>
      <c r="H4350">
        <v>56.580815100000002</v>
      </c>
      <c r="I4350">
        <v>-104.5348954</v>
      </c>
      <c r="J4350" s="1" t="str">
        <f t="shared" si="684"/>
        <v>NGR lake sediment grab sample</v>
      </c>
      <c r="K4350" s="1" t="str">
        <f t="shared" si="685"/>
        <v>&lt;177 micron (NGR)</v>
      </c>
      <c r="L4350">
        <v>226</v>
      </c>
      <c r="M4350" t="s">
        <v>39</v>
      </c>
      <c r="N4350">
        <v>4349</v>
      </c>
      <c r="O4350">
        <v>20.5</v>
      </c>
    </row>
    <row r="4351" spans="1:15" x14ac:dyDescent="0.3">
      <c r="A4351" t="s">
        <v>16582</v>
      </c>
      <c r="B4351" t="s">
        <v>16583</v>
      </c>
      <c r="C4351" s="1" t="str">
        <f t="shared" si="679"/>
        <v>21:0161</v>
      </c>
      <c r="D4351" s="1" t="str">
        <f t="shared" si="683"/>
        <v>21:0087</v>
      </c>
      <c r="E4351" t="s">
        <v>16584</v>
      </c>
      <c r="F4351" t="s">
        <v>16585</v>
      </c>
      <c r="H4351">
        <v>56.555598400000001</v>
      </c>
      <c r="I4351">
        <v>-104.5189357</v>
      </c>
      <c r="J4351" s="1" t="str">
        <f t="shared" si="684"/>
        <v>NGR lake sediment grab sample</v>
      </c>
      <c r="K4351" s="1" t="str">
        <f t="shared" si="685"/>
        <v>&lt;177 micron (NGR)</v>
      </c>
      <c r="L4351">
        <v>226</v>
      </c>
      <c r="M4351" t="s">
        <v>68</v>
      </c>
      <c r="N4351">
        <v>4350</v>
      </c>
      <c r="O4351">
        <v>51.5</v>
      </c>
    </row>
    <row r="4352" spans="1:15" x14ac:dyDescent="0.3">
      <c r="A4352" t="s">
        <v>16586</v>
      </c>
      <c r="B4352" t="s">
        <v>16587</v>
      </c>
      <c r="C4352" s="1" t="str">
        <f t="shared" si="679"/>
        <v>21:0161</v>
      </c>
      <c r="D4352" s="1" t="str">
        <f t="shared" si="683"/>
        <v>21:0087</v>
      </c>
      <c r="E4352" t="s">
        <v>16584</v>
      </c>
      <c r="F4352" t="s">
        <v>16588</v>
      </c>
      <c r="H4352">
        <v>56.555598400000001</v>
      </c>
      <c r="I4352">
        <v>-104.5189357</v>
      </c>
      <c r="J4352" s="1" t="str">
        <f t="shared" si="684"/>
        <v>NGR lake sediment grab sample</v>
      </c>
      <c r="K4352" s="1" t="str">
        <f t="shared" si="685"/>
        <v>&lt;177 micron (NGR)</v>
      </c>
      <c r="L4352">
        <v>226</v>
      </c>
      <c r="M4352" t="s">
        <v>72</v>
      </c>
      <c r="N4352">
        <v>4351</v>
      </c>
      <c r="O4352">
        <v>52</v>
      </c>
    </row>
    <row r="4353" spans="1:15" x14ac:dyDescent="0.3">
      <c r="A4353" t="s">
        <v>16589</v>
      </c>
      <c r="B4353" t="s">
        <v>16590</v>
      </c>
      <c r="C4353" s="1" t="str">
        <f t="shared" si="679"/>
        <v>21:0161</v>
      </c>
      <c r="D4353" s="1" t="str">
        <f t="shared" si="683"/>
        <v>21:0087</v>
      </c>
      <c r="E4353" t="s">
        <v>16591</v>
      </c>
      <c r="F4353" t="s">
        <v>16592</v>
      </c>
      <c r="H4353">
        <v>56.572976599999997</v>
      </c>
      <c r="I4353">
        <v>-104.606605</v>
      </c>
      <c r="J4353" s="1" t="str">
        <f t="shared" si="684"/>
        <v>NGR lake sediment grab sample</v>
      </c>
      <c r="K4353" s="1" t="str">
        <f t="shared" si="685"/>
        <v>&lt;177 micron (NGR)</v>
      </c>
      <c r="L4353">
        <v>226</v>
      </c>
      <c r="M4353" t="s">
        <v>44</v>
      </c>
      <c r="N4353">
        <v>4352</v>
      </c>
      <c r="O4353">
        <v>25.5</v>
      </c>
    </row>
    <row r="4354" spans="1:15" x14ac:dyDescent="0.3">
      <c r="A4354" t="s">
        <v>16593</v>
      </c>
      <c r="B4354" t="s">
        <v>16594</v>
      </c>
      <c r="C4354" s="1" t="str">
        <f t="shared" ref="C4354:C4417" si="686">HYPERLINK("http://geochem.nrcan.gc.ca/cdogs/content/bdl/bdl210161_e.htm", "21:0161")</f>
        <v>21:0161</v>
      </c>
      <c r="D4354" s="1" t="str">
        <f t="shared" si="683"/>
        <v>21:0087</v>
      </c>
      <c r="E4354" t="s">
        <v>16595</v>
      </c>
      <c r="F4354" t="s">
        <v>16596</v>
      </c>
      <c r="H4354">
        <v>56.539924300000003</v>
      </c>
      <c r="I4354">
        <v>-104.6719927</v>
      </c>
      <c r="J4354" s="1" t="str">
        <f t="shared" si="684"/>
        <v>NGR lake sediment grab sample</v>
      </c>
      <c r="K4354" s="1" t="str">
        <f t="shared" si="685"/>
        <v>&lt;177 micron (NGR)</v>
      </c>
      <c r="L4354">
        <v>226</v>
      </c>
      <c r="M4354" t="s">
        <v>49</v>
      </c>
      <c r="N4354">
        <v>4353</v>
      </c>
      <c r="O4354">
        <v>12.5</v>
      </c>
    </row>
    <row r="4355" spans="1:15" x14ac:dyDescent="0.3">
      <c r="A4355" t="s">
        <v>16597</v>
      </c>
      <c r="B4355" t="s">
        <v>16598</v>
      </c>
      <c r="C4355" s="1" t="str">
        <f t="shared" si="686"/>
        <v>21:0161</v>
      </c>
      <c r="D4355" s="1" t="str">
        <f t="shared" si="683"/>
        <v>21:0087</v>
      </c>
      <c r="E4355" t="s">
        <v>16599</v>
      </c>
      <c r="F4355" t="s">
        <v>16600</v>
      </c>
      <c r="H4355">
        <v>56.5345838</v>
      </c>
      <c r="I4355">
        <v>-104.6915496</v>
      </c>
      <c r="J4355" s="1" t="str">
        <f t="shared" si="684"/>
        <v>NGR lake sediment grab sample</v>
      </c>
      <c r="K4355" s="1" t="str">
        <f t="shared" si="685"/>
        <v>&lt;177 micron (NGR)</v>
      </c>
      <c r="L4355">
        <v>226</v>
      </c>
      <c r="M4355" t="s">
        <v>54</v>
      </c>
      <c r="N4355">
        <v>4354</v>
      </c>
      <c r="O4355">
        <v>39</v>
      </c>
    </row>
    <row r="4356" spans="1:15" x14ac:dyDescent="0.3">
      <c r="A4356" t="s">
        <v>16601</v>
      </c>
      <c r="B4356" t="s">
        <v>16602</v>
      </c>
      <c r="C4356" s="1" t="str">
        <f t="shared" si="686"/>
        <v>21:0161</v>
      </c>
      <c r="D4356" s="1" t="str">
        <f t="shared" si="683"/>
        <v>21:0087</v>
      </c>
      <c r="E4356" t="s">
        <v>16603</v>
      </c>
      <c r="F4356" t="s">
        <v>16604</v>
      </c>
      <c r="H4356">
        <v>56.5130725</v>
      </c>
      <c r="I4356">
        <v>-104.71284850000001</v>
      </c>
      <c r="J4356" s="1" t="str">
        <f t="shared" si="684"/>
        <v>NGR lake sediment grab sample</v>
      </c>
      <c r="K4356" s="1" t="str">
        <f t="shared" si="685"/>
        <v>&lt;177 micron (NGR)</v>
      </c>
      <c r="L4356">
        <v>226</v>
      </c>
      <c r="M4356" t="s">
        <v>59</v>
      </c>
      <c r="N4356">
        <v>4355</v>
      </c>
      <c r="O4356">
        <v>40.5</v>
      </c>
    </row>
    <row r="4357" spans="1:15" x14ac:dyDescent="0.3">
      <c r="A4357" t="s">
        <v>16605</v>
      </c>
      <c r="B4357" t="s">
        <v>16606</v>
      </c>
      <c r="C4357" s="1" t="str">
        <f t="shared" si="686"/>
        <v>21:0161</v>
      </c>
      <c r="D4357" s="1" t="str">
        <f t="shared" si="683"/>
        <v>21:0087</v>
      </c>
      <c r="E4357" t="s">
        <v>16607</v>
      </c>
      <c r="F4357" t="s">
        <v>16608</v>
      </c>
      <c r="H4357">
        <v>56.468995100000001</v>
      </c>
      <c r="I4357">
        <v>-104.6904562</v>
      </c>
      <c r="J4357" s="1" t="str">
        <f t="shared" si="684"/>
        <v>NGR lake sediment grab sample</v>
      </c>
      <c r="K4357" s="1" t="str">
        <f t="shared" si="685"/>
        <v>&lt;177 micron (NGR)</v>
      </c>
      <c r="L4357">
        <v>226</v>
      </c>
      <c r="M4357" t="s">
        <v>105</v>
      </c>
      <c r="N4357">
        <v>4356</v>
      </c>
      <c r="O4357">
        <v>29.5</v>
      </c>
    </row>
    <row r="4358" spans="1:15" x14ac:dyDescent="0.3">
      <c r="A4358" t="s">
        <v>16609</v>
      </c>
      <c r="B4358" t="s">
        <v>16610</v>
      </c>
      <c r="C4358" s="1" t="str">
        <f t="shared" si="686"/>
        <v>21:0161</v>
      </c>
      <c r="D4358" s="1" t="str">
        <f t="shared" si="683"/>
        <v>21:0087</v>
      </c>
      <c r="E4358" t="s">
        <v>16611</v>
      </c>
      <c r="F4358" t="s">
        <v>16612</v>
      </c>
      <c r="H4358">
        <v>56.449306200000002</v>
      </c>
      <c r="I4358">
        <v>-104.723061</v>
      </c>
      <c r="J4358" s="1" t="str">
        <f t="shared" si="684"/>
        <v>NGR lake sediment grab sample</v>
      </c>
      <c r="K4358" s="1" t="str">
        <f t="shared" si="685"/>
        <v>&lt;177 micron (NGR)</v>
      </c>
      <c r="L4358">
        <v>226</v>
      </c>
      <c r="M4358" t="s">
        <v>110</v>
      </c>
      <c r="N4358">
        <v>4357</v>
      </c>
      <c r="O4358">
        <v>27</v>
      </c>
    </row>
    <row r="4359" spans="1:15" x14ac:dyDescent="0.3">
      <c r="A4359" t="s">
        <v>16613</v>
      </c>
      <c r="B4359" t="s">
        <v>16614</v>
      </c>
      <c r="C4359" s="1" t="str">
        <f t="shared" si="686"/>
        <v>21:0161</v>
      </c>
      <c r="D4359" s="1" t="str">
        <f t="shared" si="683"/>
        <v>21:0087</v>
      </c>
      <c r="E4359" t="s">
        <v>16615</v>
      </c>
      <c r="F4359" t="s">
        <v>16616</v>
      </c>
      <c r="H4359">
        <v>56.423170900000002</v>
      </c>
      <c r="I4359">
        <v>-104.6892058</v>
      </c>
      <c r="J4359" s="1" t="str">
        <f t="shared" si="684"/>
        <v>NGR lake sediment grab sample</v>
      </c>
      <c r="K4359" s="1" t="str">
        <f t="shared" si="685"/>
        <v>&lt;177 micron (NGR)</v>
      </c>
      <c r="L4359">
        <v>226</v>
      </c>
      <c r="M4359" t="s">
        <v>115</v>
      </c>
      <c r="N4359">
        <v>4358</v>
      </c>
      <c r="O4359">
        <v>28.5</v>
      </c>
    </row>
    <row r="4360" spans="1:15" x14ac:dyDescent="0.3">
      <c r="A4360" t="s">
        <v>16617</v>
      </c>
      <c r="B4360" t="s">
        <v>16618</v>
      </c>
      <c r="C4360" s="1" t="str">
        <f t="shared" si="686"/>
        <v>21:0161</v>
      </c>
      <c r="D4360" s="1" t="str">
        <f t="shared" si="683"/>
        <v>21:0087</v>
      </c>
      <c r="E4360" t="s">
        <v>16619</v>
      </c>
      <c r="F4360" t="s">
        <v>16620</v>
      </c>
      <c r="H4360">
        <v>56.394441299999997</v>
      </c>
      <c r="I4360">
        <v>-104.6975395</v>
      </c>
      <c r="J4360" s="1" t="str">
        <f t="shared" si="684"/>
        <v>NGR lake sediment grab sample</v>
      </c>
      <c r="K4360" s="1" t="str">
        <f t="shared" si="685"/>
        <v>&lt;177 micron (NGR)</v>
      </c>
      <c r="L4360">
        <v>226</v>
      </c>
      <c r="M4360" t="s">
        <v>120</v>
      </c>
      <c r="N4360">
        <v>4359</v>
      </c>
      <c r="O4360">
        <v>29.5</v>
      </c>
    </row>
    <row r="4361" spans="1:15" x14ac:dyDescent="0.3">
      <c r="A4361" t="s">
        <v>16621</v>
      </c>
      <c r="B4361" t="s">
        <v>16622</v>
      </c>
      <c r="C4361" s="1" t="str">
        <f t="shared" si="686"/>
        <v>21:0161</v>
      </c>
      <c r="D4361" s="1" t="str">
        <f t="shared" si="683"/>
        <v>21:0087</v>
      </c>
      <c r="E4361" t="s">
        <v>16623</v>
      </c>
      <c r="F4361" t="s">
        <v>16624</v>
      </c>
      <c r="H4361">
        <v>56.249253000000003</v>
      </c>
      <c r="I4361">
        <v>-104.9536648</v>
      </c>
      <c r="J4361" s="1" t="str">
        <f t="shared" si="684"/>
        <v>NGR lake sediment grab sample</v>
      </c>
      <c r="K4361" s="1" t="str">
        <f t="shared" si="685"/>
        <v>&lt;177 micron (NGR)</v>
      </c>
      <c r="L4361">
        <v>226</v>
      </c>
      <c r="M4361" t="s">
        <v>176</v>
      </c>
      <c r="N4361">
        <v>4360</v>
      </c>
      <c r="O4361">
        <v>38</v>
      </c>
    </row>
    <row r="4362" spans="1:15" x14ac:dyDescent="0.3">
      <c r="A4362" t="s">
        <v>16625</v>
      </c>
      <c r="B4362" t="s">
        <v>16626</v>
      </c>
      <c r="C4362" s="1" t="str">
        <f t="shared" si="686"/>
        <v>21:0161</v>
      </c>
      <c r="D4362" s="1" t="str">
        <f t="shared" si="683"/>
        <v>21:0087</v>
      </c>
      <c r="E4362" t="s">
        <v>16627</v>
      </c>
      <c r="F4362" t="s">
        <v>16628</v>
      </c>
      <c r="H4362">
        <v>56.2366831</v>
      </c>
      <c r="I4362">
        <v>-105.0036911</v>
      </c>
      <c r="J4362" s="1" t="str">
        <f t="shared" si="684"/>
        <v>NGR lake sediment grab sample</v>
      </c>
      <c r="K4362" s="1" t="str">
        <f t="shared" si="685"/>
        <v>&lt;177 micron (NGR)</v>
      </c>
      <c r="L4362">
        <v>226</v>
      </c>
      <c r="M4362" t="s">
        <v>183</v>
      </c>
      <c r="N4362">
        <v>4361</v>
      </c>
      <c r="O4362">
        <v>43.5</v>
      </c>
    </row>
    <row r="4363" spans="1:15" x14ac:dyDescent="0.3">
      <c r="A4363" t="s">
        <v>16629</v>
      </c>
      <c r="B4363" t="s">
        <v>16630</v>
      </c>
      <c r="C4363" s="1" t="str">
        <f t="shared" si="686"/>
        <v>21:0161</v>
      </c>
      <c r="D4363" s="1" t="str">
        <f>HYPERLINK("http://geochem.nrcan.gc.ca/cdogs/content/svy/svy_e.htm", "")</f>
        <v/>
      </c>
      <c r="G4363" s="1" t="str">
        <f>HYPERLINK("http://geochem.nrcan.gc.ca/cdogs/content/cr_/cr_00004_e.htm", "4")</f>
        <v>4</v>
      </c>
      <c r="J4363" t="s">
        <v>22</v>
      </c>
      <c r="K4363" t="s">
        <v>23</v>
      </c>
      <c r="L4363">
        <v>226</v>
      </c>
      <c r="M4363" t="s">
        <v>24</v>
      </c>
      <c r="N4363">
        <v>4362</v>
      </c>
      <c r="O4363">
        <v>7</v>
      </c>
    </row>
    <row r="4364" spans="1:15" x14ac:dyDescent="0.3">
      <c r="A4364" t="s">
        <v>16631</v>
      </c>
      <c r="B4364" t="s">
        <v>16632</v>
      </c>
      <c r="C4364" s="1" t="str">
        <f t="shared" si="686"/>
        <v>21:0161</v>
      </c>
      <c r="D4364" s="1" t="str">
        <f t="shared" ref="D4364:D4374" si="687">HYPERLINK("http://geochem.nrcan.gc.ca/cdogs/content/svy/svy210087_e.htm", "21:0087")</f>
        <v>21:0087</v>
      </c>
      <c r="E4364" t="s">
        <v>16633</v>
      </c>
      <c r="F4364" t="s">
        <v>16634</v>
      </c>
      <c r="H4364">
        <v>56.200735000000002</v>
      </c>
      <c r="I4364">
        <v>-105.04881690000001</v>
      </c>
      <c r="J4364" s="1" t="str">
        <f t="shared" ref="J4364:J4374" si="688">HYPERLINK("http://geochem.nrcan.gc.ca/cdogs/content/kwd/kwd020027_e.htm", "NGR lake sediment grab sample")</f>
        <v>NGR lake sediment grab sample</v>
      </c>
      <c r="K4364" s="1" t="str">
        <f t="shared" ref="K4364:K4374" si="689">HYPERLINK("http://geochem.nrcan.gc.ca/cdogs/content/kwd/kwd080006_e.htm", "&lt;177 micron (NGR)")</f>
        <v>&lt;177 micron (NGR)</v>
      </c>
      <c r="L4364">
        <v>226</v>
      </c>
      <c r="M4364" t="s">
        <v>188</v>
      </c>
      <c r="N4364">
        <v>4363</v>
      </c>
      <c r="O4364">
        <v>25.5</v>
      </c>
    </row>
    <row r="4365" spans="1:15" x14ac:dyDescent="0.3">
      <c r="A4365" t="s">
        <v>16635</v>
      </c>
      <c r="B4365" t="s">
        <v>16636</v>
      </c>
      <c r="C4365" s="1" t="str">
        <f t="shared" si="686"/>
        <v>21:0161</v>
      </c>
      <c r="D4365" s="1" t="str">
        <f t="shared" si="687"/>
        <v>21:0087</v>
      </c>
      <c r="E4365" t="s">
        <v>16637</v>
      </c>
      <c r="F4365" t="s">
        <v>16638</v>
      </c>
      <c r="H4365">
        <v>56.195352800000002</v>
      </c>
      <c r="I4365">
        <v>-105.0165793</v>
      </c>
      <c r="J4365" s="1" t="str">
        <f t="shared" si="688"/>
        <v>NGR lake sediment grab sample</v>
      </c>
      <c r="K4365" s="1" t="str">
        <f t="shared" si="689"/>
        <v>&lt;177 micron (NGR)</v>
      </c>
      <c r="L4365">
        <v>226</v>
      </c>
      <c r="M4365" t="s">
        <v>193</v>
      </c>
      <c r="N4365">
        <v>4364</v>
      </c>
      <c r="O4365">
        <v>31</v>
      </c>
    </row>
    <row r="4366" spans="1:15" x14ac:dyDescent="0.3">
      <c r="A4366" t="s">
        <v>16639</v>
      </c>
      <c r="B4366" t="s">
        <v>16640</v>
      </c>
      <c r="C4366" s="1" t="str">
        <f t="shared" si="686"/>
        <v>21:0161</v>
      </c>
      <c r="D4366" s="1" t="str">
        <f t="shared" si="687"/>
        <v>21:0087</v>
      </c>
      <c r="E4366" t="s">
        <v>16619</v>
      </c>
      <c r="F4366" t="s">
        <v>16641</v>
      </c>
      <c r="H4366">
        <v>56.394441299999997</v>
      </c>
      <c r="I4366">
        <v>-104.6975395</v>
      </c>
      <c r="J4366" s="1" t="str">
        <f t="shared" si="688"/>
        <v>NGR lake sediment grab sample</v>
      </c>
      <c r="K4366" s="1" t="str">
        <f t="shared" si="689"/>
        <v>&lt;177 micron (NGR)</v>
      </c>
      <c r="L4366">
        <v>226</v>
      </c>
      <c r="M4366" t="s">
        <v>197</v>
      </c>
      <c r="N4366">
        <v>4365</v>
      </c>
      <c r="O4366">
        <v>29</v>
      </c>
    </row>
    <row r="4367" spans="1:15" x14ac:dyDescent="0.3">
      <c r="A4367" t="s">
        <v>16642</v>
      </c>
      <c r="B4367" t="s">
        <v>16643</v>
      </c>
      <c r="C4367" s="1" t="str">
        <f t="shared" si="686"/>
        <v>21:0161</v>
      </c>
      <c r="D4367" s="1" t="str">
        <f t="shared" si="687"/>
        <v>21:0087</v>
      </c>
      <c r="E4367" t="s">
        <v>16644</v>
      </c>
      <c r="F4367" t="s">
        <v>16645</v>
      </c>
      <c r="H4367">
        <v>56.1791676</v>
      </c>
      <c r="I4367">
        <v>-105.0584546</v>
      </c>
      <c r="J4367" s="1" t="str">
        <f t="shared" si="688"/>
        <v>NGR lake sediment grab sample</v>
      </c>
      <c r="K4367" s="1" t="str">
        <f t="shared" si="689"/>
        <v>&lt;177 micron (NGR)</v>
      </c>
      <c r="L4367">
        <v>227</v>
      </c>
      <c r="M4367" t="s">
        <v>19</v>
      </c>
      <c r="N4367">
        <v>4366</v>
      </c>
      <c r="O4367">
        <v>13.5</v>
      </c>
    </row>
    <row r="4368" spans="1:15" x14ac:dyDescent="0.3">
      <c r="A4368" t="s">
        <v>16646</v>
      </c>
      <c r="B4368" t="s">
        <v>16647</v>
      </c>
      <c r="C4368" s="1" t="str">
        <f t="shared" si="686"/>
        <v>21:0161</v>
      </c>
      <c r="D4368" s="1" t="str">
        <f t="shared" si="687"/>
        <v>21:0087</v>
      </c>
      <c r="E4368" t="s">
        <v>16648</v>
      </c>
      <c r="F4368" t="s">
        <v>16649</v>
      </c>
      <c r="H4368">
        <v>56.159384199999998</v>
      </c>
      <c r="I4368">
        <v>-105.0874051</v>
      </c>
      <c r="J4368" s="1" t="str">
        <f t="shared" si="688"/>
        <v>NGR lake sediment grab sample</v>
      </c>
      <c r="K4368" s="1" t="str">
        <f t="shared" si="689"/>
        <v>&lt;177 micron (NGR)</v>
      </c>
      <c r="L4368">
        <v>227</v>
      </c>
      <c r="M4368" t="s">
        <v>29</v>
      </c>
      <c r="N4368">
        <v>4367</v>
      </c>
      <c r="O4368">
        <v>27.5</v>
      </c>
    </row>
    <row r="4369" spans="1:15" x14ac:dyDescent="0.3">
      <c r="A4369" t="s">
        <v>16650</v>
      </c>
      <c r="B4369" t="s">
        <v>16651</v>
      </c>
      <c r="C4369" s="1" t="str">
        <f t="shared" si="686"/>
        <v>21:0161</v>
      </c>
      <c r="D4369" s="1" t="str">
        <f t="shared" si="687"/>
        <v>21:0087</v>
      </c>
      <c r="E4369" t="s">
        <v>16652</v>
      </c>
      <c r="F4369" t="s">
        <v>16653</v>
      </c>
      <c r="H4369">
        <v>56.137805700000001</v>
      </c>
      <c r="I4369">
        <v>-105.1066659</v>
      </c>
      <c r="J4369" s="1" t="str">
        <f t="shared" si="688"/>
        <v>NGR lake sediment grab sample</v>
      </c>
      <c r="K4369" s="1" t="str">
        <f t="shared" si="689"/>
        <v>&lt;177 micron (NGR)</v>
      </c>
      <c r="L4369">
        <v>227</v>
      </c>
      <c r="M4369" t="s">
        <v>34</v>
      </c>
      <c r="N4369">
        <v>4368</v>
      </c>
      <c r="O4369">
        <v>13</v>
      </c>
    </row>
    <row r="4370" spans="1:15" x14ac:dyDescent="0.3">
      <c r="A4370" t="s">
        <v>16654</v>
      </c>
      <c r="B4370" t="s">
        <v>16655</v>
      </c>
      <c r="C4370" s="1" t="str">
        <f t="shared" si="686"/>
        <v>21:0161</v>
      </c>
      <c r="D4370" s="1" t="str">
        <f t="shared" si="687"/>
        <v>21:0087</v>
      </c>
      <c r="E4370" t="s">
        <v>16656</v>
      </c>
      <c r="F4370" t="s">
        <v>16657</v>
      </c>
      <c r="H4370">
        <v>56.108148700000001</v>
      </c>
      <c r="I4370">
        <v>-105.11462349999999</v>
      </c>
      <c r="J4370" s="1" t="str">
        <f t="shared" si="688"/>
        <v>NGR lake sediment grab sample</v>
      </c>
      <c r="K4370" s="1" t="str">
        <f t="shared" si="689"/>
        <v>&lt;177 micron (NGR)</v>
      </c>
      <c r="L4370">
        <v>227</v>
      </c>
      <c r="M4370" t="s">
        <v>39</v>
      </c>
      <c r="N4370">
        <v>4369</v>
      </c>
      <c r="O4370">
        <v>39</v>
      </c>
    </row>
    <row r="4371" spans="1:15" x14ac:dyDescent="0.3">
      <c r="A4371" t="s">
        <v>16658</v>
      </c>
      <c r="B4371" t="s">
        <v>16659</v>
      </c>
      <c r="C4371" s="1" t="str">
        <f t="shared" si="686"/>
        <v>21:0161</v>
      </c>
      <c r="D4371" s="1" t="str">
        <f t="shared" si="687"/>
        <v>21:0087</v>
      </c>
      <c r="E4371" t="s">
        <v>16660</v>
      </c>
      <c r="F4371" t="s">
        <v>16661</v>
      </c>
      <c r="H4371">
        <v>56.0990897</v>
      </c>
      <c r="I4371">
        <v>-105.1772898</v>
      </c>
      <c r="J4371" s="1" t="str">
        <f t="shared" si="688"/>
        <v>NGR lake sediment grab sample</v>
      </c>
      <c r="K4371" s="1" t="str">
        <f t="shared" si="689"/>
        <v>&lt;177 micron (NGR)</v>
      </c>
      <c r="L4371">
        <v>227</v>
      </c>
      <c r="M4371" t="s">
        <v>44</v>
      </c>
      <c r="N4371">
        <v>4370</v>
      </c>
      <c r="O4371">
        <v>13</v>
      </c>
    </row>
    <row r="4372" spans="1:15" x14ac:dyDescent="0.3">
      <c r="A4372" t="s">
        <v>16662</v>
      </c>
      <c r="B4372" t="s">
        <v>16663</v>
      </c>
      <c r="C4372" s="1" t="str">
        <f t="shared" si="686"/>
        <v>21:0161</v>
      </c>
      <c r="D4372" s="1" t="str">
        <f t="shared" si="687"/>
        <v>21:0087</v>
      </c>
      <c r="E4372" t="s">
        <v>16664</v>
      </c>
      <c r="F4372" t="s">
        <v>16665</v>
      </c>
      <c r="H4372">
        <v>56.082048899999997</v>
      </c>
      <c r="I4372">
        <v>-105.1547164</v>
      </c>
      <c r="J4372" s="1" t="str">
        <f t="shared" si="688"/>
        <v>NGR lake sediment grab sample</v>
      </c>
      <c r="K4372" s="1" t="str">
        <f t="shared" si="689"/>
        <v>&lt;177 micron (NGR)</v>
      </c>
      <c r="L4372">
        <v>227</v>
      </c>
      <c r="M4372" t="s">
        <v>68</v>
      </c>
      <c r="N4372">
        <v>4371</v>
      </c>
      <c r="O4372">
        <v>58</v>
      </c>
    </row>
    <row r="4373" spans="1:15" x14ac:dyDescent="0.3">
      <c r="A4373" t="s">
        <v>16666</v>
      </c>
      <c r="B4373" t="s">
        <v>16667</v>
      </c>
      <c r="C4373" s="1" t="str">
        <f t="shared" si="686"/>
        <v>21:0161</v>
      </c>
      <c r="D4373" s="1" t="str">
        <f t="shared" si="687"/>
        <v>21:0087</v>
      </c>
      <c r="E4373" t="s">
        <v>16664</v>
      </c>
      <c r="F4373" t="s">
        <v>16668</v>
      </c>
      <c r="H4373">
        <v>56.082048899999997</v>
      </c>
      <c r="I4373">
        <v>-105.1547164</v>
      </c>
      <c r="J4373" s="1" t="str">
        <f t="shared" si="688"/>
        <v>NGR lake sediment grab sample</v>
      </c>
      <c r="K4373" s="1" t="str">
        <f t="shared" si="689"/>
        <v>&lt;177 micron (NGR)</v>
      </c>
      <c r="L4373">
        <v>227</v>
      </c>
      <c r="M4373" t="s">
        <v>72</v>
      </c>
      <c r="N4373">
        <v>4372</v>
      </c>
      <c r="O4373">
        <v>62</v>
      </c>
    </row>
    <row r="4374" spans="1:15" x14ac:dyDescent="0.3">
      <c r="A4374" t="s">
        <v>16669</v>
      </c>
      <c r="B4374" t="s">
        <v>16670</v>
      </c>
      <c r="C4374" s="1" t="str">
        <f t="shared" si="686"/>
        <v>21:0161</v>
      </c>
      <c r="D4374" s="1" t="str">
        <f t="shared" si="687"/>
        <v>21:0087</v>
      </c>
      <c r="E4374" t="s">
        <v>16671</v>
      </c>
      <c r="F4374" t="s">
        <v>16672</v>
      </c>
      <c r="H4374">
        <v>56.046973299999998</v>
      </c>
      <c r="I4374">
        <v>-105.1802615</v>
      </c>
      <c r="J4374" s="1" t="str">
        <f t="shared" si="688"/>
        <v>NGR lake sediment grab sample</v>
      </c>
      <c r="K4374" s="1" t="str">
        <f t="shared" si="689"/>
        <v>&lt;177 micron (NGR)</v>
      </c>
      <c r="L4374">
        <v>227</v>
      </c>
      <c r="M4374" t="s">
        <v>120</v>
      </c>
      <c r="N4374">
        <v>4373</v>
      </c>
      <c r="O4374">
        <v>10</v>
      </c>
    </row>
    <row r="4375" spans="1:15" x14ac:dyDescent="0.3">
      <c r="A4375" t="s">
        <v>16673</v>
      </c>
      <c r="B4375" t="s">
        <v>16674</v>
      </c>
      <c r="C4375" s="1" t="str">
        <f t="shared" si="686"/>
        <v>21:0161</v>
      </c>
      <c r="D4375" s="1" t="str">
        <f>HYPERLINK("http://geochem.nrcan.gc.ca/cdogs/content/svy/svy_e.htm", "")</f>
        <v/>
      </c>
      <c r="G4375" s="1" t="str">
        <f>HYPERLINK("http://geochem.nrcan.gc.ca/cdogs/content/cr_/cr_00003_e.htm", "3")</f>
        <v>3</v>
      </c>
      <c r="J4375" t="s">
        <v>22</v>
      </c>
      <c r="K4375" t="s">
        <v>23</v>
      </c>
      <c r="L4375">
        <v>227</v>
      </c>
      <c r="M4375" t="s">
        <v>24</v>
      </c>
      <c r="N4375">
        <v>4374</v>
      </c>
      <c r="O4375">
        <v>13.5</v>
      </c>
    </row>
    <row r="4376" spans="1:15" x14ac:dyDescent="0.3">
      <c r="A4376" t="s">
        <v>16675</v>
      </c>
      <c r="B4376" t="s">
        <v>16676</v>
      </c>
      <c r="C4376" s="1" t="str">
        <f t="shared" si="686"/>
        <v>21:0161</v>
      </c>
      <c r="D4376" s="1" t="str">
        <f t="shared" ref="D4376:D4402" si="690">HYPERLINK("http://geochem.nrcan.gc.ca/cdogs/content/svy/svy210087_e.htm", "21:0087")</f>
        <v>21:0087</v>
      </c>
      <c r="E4376" t="s">
        <v>16677</v>
      </c>
      <c r="F4376" t="s">
        <v>16678</v>
      </c>
      <c r="H4376">
        <v>56.006944400000002</v>
      </c>
      <c r="I4376">
        <v>-105.39336729999999</v>
      </c>
      <c r="J4376" s="1" t="str">
        <f t="shared" ref="J4376:J4402" si="691">HYPERLINK("http://geochem.nrcan.gc.ca/cdogs/content/kwd/kwd020027_e.htm", "NGR lake sediment grab sample")</f>
        <v>NGR lake sediment grab sample</v>
      </c>
      <c r="K4376" s="1" t="str">
        <f t="shared" ref="K4376:K4402" si="692">HYPERLINK("http://geochem.nrcan.gc.ca/cdogs/content/kwd/kwd080006_e.htm", "&lt;177 micron (NGR)")</f>
        <v>&lt;177 micron (NGR)</v>
      </c>
      <c r="L4376">
        <v>227</v>
      </c>
      <c r="M4376" t="s">
        <v>49</v>
      </c>
      <c r="N4376">
        <v>4375</v>
      </c>
      <c r="O4376">
        <v>12</v>
      </c>
    </row>
    <row r="4377" spans="1:15" x14ac:dyDescent="0.3">
      <c r="A4377" t="s">
        <v>16679</v>
      </c>
      <c r="B4377" t="s">
        <v>16680</v>
      </c>
      <c r="C4377" s="1" t="str">
        <f t="shared" si="686"/>
        <v>21:0161</v>
      </c>
      <c r="D4377" s="1" t="str">
        <f t="shared" si="690"/>
        <v>21:0087</v>
      </c>
      <c r="E4377" t="s">
        <v>16681</v>
      </c>
      <c r="F4377" t="s">
        <v>16682</v>
      </c>
      <c r="H4377">
        <v>56.012552599999999</v>
      </c>
      <c r="I4377">
        <v>-105.3180395</v>
      </c>
      <c r="J4377" s="1" t="str">
        <f t="shared" si="691"/>
        <v>NGR lake sediment grab sample</v>
      </c>
      <c r="K4377" s="1" t="str">
        <f t="shared" si="692"/>
        <v>&lt;177 micron (NGR)</v>
      </c>
      <c r="L4377">
        <v>227</v>
      </c>
      <c r="M4377" t="s">
        <v>54</v>
      </c>
      <c r="N4377">
        <v>4376</v>
      </c>
      <c r="O4377">
        <v>28</v>
      </c>
    </row>
    <row r="4378" spans="1:15" x14ac:dyDescent="0.3">
      <c r="A4378" t="s">
        <v>16683</v>
      </c>
      <c r="B4378" t="s">
        <v>16684</v>
      </c>
      <c r="C4378" s="1" t="str">
        <f t="shared" si="686"/>
        <v>21:0161</v>
      </c>
      <c r="D4378" s="1" t="str">
        <f t="shared" si="690"/>
        <v>21:0087</v>
      </c>
      <c r="E4378" t="s">
        <v>16685</v>
      </c>
      <c r="F4378" t="s">
        <v>16686</v>
      </c>
      <c r="H4378">
        <v>56.035937400000002</v>
      </c>
      <c r="I4378">
        <v>-105.3086023</v>
      </c>
      <c r="J4378" s="1" t="str">
        <f t="shared" si="691"/>
        <v>NGR lake sediment grab sample</v>
      </c>
      <c r="K4378" s="1" t="str">
        <f t="shared" si="692"/>
        <v>&lt;177 micron (NGR)</v>
      </c>
      <c r="L4378">
        <v>227</v>
      </c>
      <c r="M4378" t="s">
        <v>59</v>
      </c>
      <c r="N4378">
        <v>4377</v>
      </c>
      <c r="O4378">
        <v>28.5</v>
      </c>
    </row>
    <row r="4379" spans="1:15" x14ac:dyDescent="0.3">
      <c r="A4379" t="s">
        <v>16687</v>
      </c>
      <c r="B4379" t="s">
        <v>16688</v>
      </c>
      <c r="C4379" s="1" t="str">
        <f t="shared" si="686"/>
        <v>21:0161</v>
      </c>
      <c r="D4379" s="1" t="str">
        <f t="shared" si="690"/>
        <v>21:0087</v>
      </c>
      <c r="E4379" t="s">
        <v>16689</v>
      </c>
      <c r="F4379" t="s">
        <v>16690</v>
      </c>
      <c r="H4379">
        <v>56.085246300000001</v>
      </c>
      <c r="I4379">
        <v>-105.3491705</v>
      </c>
      <c r="J4379" s="1" t="str">
        <f t="shared" si="691"/>
        <v>NGR lake sediment grab sample</v>
      </c>
      <c r="K4379" s="1" t="str">
        <f t="shared" si="692"/>
        <v>&lt;177 micron (NGR)</v>
      </c>
      <c r="L4379">
        <v>227</v>
      </c>
      <c r="M4379" t="s">
        <v>105</v>
      </c>
      <c r="N4379">
        <v>4378</v>
      </c>
      <c r="O4379">
        <v>8</v>
      </c>
    </row>
    <row r="4380" spans="1:15" x14ac:dyDescent="0.3">
      <c r="A4380" t="s">
        <v>16691</v>
      </c>
      <c r="B4380" t="s">
        <v>16692</v>
      </c>
      <c r="C4380" s="1" t="str">
        <f t="shared" si="686"/>
        <v>21:0161</v>
      </c>
      <c r="D4380" s="1" t="str">
        <f t="shared" si="690"/>
        <v>21:0087</v>
      </c>
      <c r="E4380" t="s">
        <v>16693</v>
      </c>
      <c r="F4380" t="s">
        <v>16694</v>
      </c>
      <c r="H4380">
        <v>56.1131344</v>
      </c>
      <c r="I4380">
        <v>-105.336558</v>
      </c>
      <c r="J4380" s="1" t="str">
        <f t="shared" si="691"/>
        <v>NGR lake sediment grab sample</v>
      </c>
      <c r="K4380" s="1" t="str">
        <f t="shared" si="692"/>
        <v>&lt;177 micron (NGR)</v>
      </c>
      <c r="L4380">
        <v>227</v>
      </c>
      <c r="M4380" t="s">
        <v>110</v>
      </c>
      <c r="N4380">
        <v>4379</v>
      </c>
      <c r="O4380">
        <v>3</v>
      </c>
    </row>
    <row r="4381" spans="1:15" x14ac:dyDescent="0.3">
      <c r="A4381" t="s">
        <v>16695</v>
      </c>
      <c r="B4381" t="s">
        <v>16696</v>
      </c>
      <c r="C4381" s="1" t="str">
        <f t="shared" si="686"/>
        <v>21:0161</v>
      </c>
      <c r="D4381" s="1" t="str">
        <f t="shared" si="690"/>
        <v>21:0087</v>
      </c>
      <c r="E4381" t="s">
        <v>16697</v>
      </c>
      <c r="F4381" t="s">
        <v>16698</v>
      </c>
      <c r="H4381">
        <v>56.146337099999997</v>
      </c>
      <c r="I4381">
        <v>-105.3513335</v>
      </c>
      <c r="J4381" s="1" t="str">
        <f t="shared" si="691"/>
        <v>NGR lake sediment grab sample</v>
      </c>
      <c r="K4381" s="1" t="str">
        <f t="shared" si="692"/>
        <v>&lt;177 micron (NGR)</v>
      </c>
      <c r="L4381">
        <v>227</v>
      </c>
      <c r="M4381" t="s">
        <v>115</v>
      </c>
      <c r="N4381">
        <v>4380</v>
      </c>
      <c r="O4381">
        <v>44</v>
      </c>
    </row>
    <row r="4382" spans="1:15" x14ac:dyDescent="0.3">
      <c r="A4382" t="s">
        <v>16699</v>
      </c>
      <c r="B4382" t="s">
        <v>16700</v>
      </c>
      <c r="C4382" s="1" t="str">
        <f t="shared" si="686"/>
        <v>21:0161</v>
      </c>
      <c r="D4382" s="1" t="str">
        <f t="shared" si="690"/>
        <v>21:0087</v>
      </c>
      <c r="E4382" t="s">
        <v>16701</v>
      </c>
      <c r="F4382" t="s">
        <v>16702</v>
      </c>
      <c r="H4382">
        <v>56.170627000000003</v>
      </c>
      <c r="I4382">
        <v>-105.34028170000001</v>
      </c>
      <c r="J4382" s="1" t="str">
        <f t="shared" si="691"/>
        <v>NGR lake sediment grab sample</v>
      </c>
      <c r="K4382" s="1" t="str">
        <f t="shared" si="692"/>
        <v>&lt;177 micron (NGR)</v>
      </c>
      <c r="L4382">
        <v>227</v>
      </c>
      <c r="M4382" t="s">
        <v>176</v>
      </c>
      <c r="N4382">
        <v>4381</v>
      </c>
      <c r="O4382">
        <v>33.5</v>
      </c>
    </row>
    <row r="4383" spans="1:15" x14ac:dyDescent="0.3">
      <c r="A4383" t="s">
        <v>16703</v>
      </c>
      <c r="B4383" t="s">
        <v>16704</v>
      </c>
      <c r="C4383" s="1" t="str">
        <f t="shared" si="686"/>
        <v>21:0161</v>
      </c>
      <c r="D4383" s="1" t="str">
        <f t="shared" si="690"/>
        <v>21:0087</v>
      </c>
      <c r="E4383" t="s">
        <v>16705</v>
      </c>
      <c r="F4383" t="s">
        <v>16706</v>
      </c>
      <c r="H4383">
        <v>56.179422700000003</v>
      </c>
      <c r="I4383">
        <v>-105.403184</v>
      </c>
      <c r="J4383" s="1" t="str">
        <f t="shared" si="691"/>
        <v>NGR lake sediment grab sample</v>
      </c>
      <c r="K4383" s="1" t="str">
        <f t="shared" si="692"/>
        <v>&lt;177 micron (NGR)</v>
      </c>
      <c r="L4383">
        <v>227</v>
      </c>
      <c r="M4383" t="s">
        <v>183</v>
      </c>
      <c r="N4383">
        <v>4382</v>
      </c>
      <c r="O4383">
        <v>24</v>
      </c>
    </row>
    <row r="4384" spans="1:15" x14ac:dyDescent="0.3">
      <c r="A4384" t="s">
        <v>16707</v>
      </c>
      <c r="B4384" t="s">
        <v>16708</v>
      </c>
      <c r="C4384" s="1" t="str">
        <f t="shared" si="686"/>
        <v>21:0161</v>
      </c>
      <c r="D4384" s="1" t="str">
        <f t="shared" si="690"/>
        <v>21:0087</v>
      </c>
      <c r="E4384" t="s">
        <v>16709</v>
      </c>
      <c r="F4384" t="s">
        <v>16710</v>
      </c>
      <c r="H4384">
        <v>56.193864400000002</v>
      </c>
      <c r="I4384">
        <v>-105.3823864</v>
      </c>
      <c r="J4384" s="1" t="str">
        <f t="shared" si="691"/>
        <v>NGR lake sediment grab sample</v>
      </c>
      <c r="K4384" s="1" t="str">
        <f t="shared" si="692"/>
        <v>&lt;177 micron (NGR)</v>
      </c>
      <c r="L4384">
        <v>227</v>
      </c>
      <c r="M4384" t="s">
        <v>188</v>
      </c>
      <c r="N4384">
        <v>4383</v>
      </c>
      <c r="O4384">
        <v>21</v>
      </c>
    </row>
    <row r="4385" spans="1:15" x14ac:dyDescent="0.3">
      <c r="A4385" t="s">
        <v>16711</v>
      </c>
      <c r="B4385" t="s">
        <v>16712</v>
      </c>
      <c r="C4385" s="1" t="str">
        <f t="shared" si="686"/>
        <v>21:0161</v>
      </c>
      <c r="D4385" s="1" t="str">
        <f t="shared" si="690"/>
        <v>21:0087</v>
      </c>
      <c r="E4385" t="s">
        <v>16713</v>
      </c>
      <c r="F4385" t="s">
        <v>16714</v>
      </c>
      <c r="H4385">
        <v>56.201165600000003</v>
      </c>
      <c r="I4385">
        <v>-105.3437761</v>
      </c>
      <c r="J4385" s="1" t="str">
        <f t="shared" si="691"/>
        <v>NGR lake sediment grab sample</v>
      </c>
      <c r="K4385" s="1" t="str">
        <f t="shared" si="692"/>
        <v>&lt;177 micron (NGR)</v>
      </c>
      <c r="L4385">
        <v>227</v>
      </c>
      <c r="M4385" t="s">
        <v>193</v>
      </c>
      <c r="N4385">
        <v>4384</v>
      </c>
      <c r="O4385">
        <v>28.5</v>
      </c>
    </row>
    <row r="4386" spans="1:15" x14ac:dyDescent="0.3">
      <c r="A4386" t="s">
        <v>16715</v>
      </c>
      <c r="B4386" t="s">
        <v>16716</v>
      </c>
      <c r="C4386" s="1" t="str">
        <f t="shared" si="686"/>
        <v>21:0161</v>
      </c>
      <c r="D4386" s="1" t="str">
        <f t="shared" si="690"/>
        <v>21:0087</v>
      </c>
      <c r="E4386" t="s">
        <v>16671</v>
      </c>
      <c r="F4386" t="s">
        <v>16717</v>
      </c>
      <c r="H4386">
        <v>56.046973299999998</v>
      </c>
      <c r="I4386">
        <v>-105.1802615</v>
      </c>
      <c r="J4386" s="1" t="str">
        <f t="shared" si="691"/>
        <v>NGR lake sediment grab sample</v>
      </c>
      <c r="K4386" s="1" t="str">
        <f t="shared" si="692"/>
        <v>&lt;177 micron (NGR)</v>
      </c>
      <c r="L4386">
        <v>227</v>
      </c>
      <c r="M4386" t="s">
        <v>197</v>
      </c>
      <c r="N4386">
        <v>4385</v>
      </c>
      <c r="O4386">
        <v>11.5</v>
      </c>
    </row>
    <row r="4387" spans="1:15" x14ac:dyDescent="0.3">
      <c r="A4387" t="s">
        <v>16718</v>
      </c>
      <c r="B4387" t="s">
        <v>16719</v>
      </c>
      <c r="C4387" s="1" t="str">
        <f t="shared" si="686"/>
        <v>21:0161</v>
      </c>
      <c r="D4387" s="1" t="str">
        <f t="shared" si="690"/>
        <v>21:0087</v>
      </c>
      <c r="E4387" t="s">
        <v>16720</v>
      </c>
      <c r="F4387" t="s">
        <v>16721</v>
      </c>
      <c r="H4387">
        <v>56.195005000000002</v>
      </c>
      <c r="I4387">
        <v>-105.2937623</v>
      </c>
      <c r="J4387" s="1" t="str">
        <f t="shared" si="691"/>
        <v>NGR lake sediment grab sample</v>
      </c>
      <c r="K4387" s="1" t="str">
        <f t="shared" si="692"/>
        <v>&lt;177 micron (NGR)</v>
      </c>
      <c r="L4387">
        <v>228</v>
      </c>
      <c r="M4387" t="s">
        <v>120</v>
      </c>
      <c r="N4387">
        <v>4386</v>
      </c>
      <c r="O4387">
        <v>22.5</v>
      </c>
    </row>
    <row r="4388" spans="1:15" x14ac:dyDescent="0.3">
      <c r="A4388" t="s">
        <v>16722</v>
      </c>
      <c r="B4388" t="s">
        <v>16723</v>
      </c>
      <c r="C4388" s="1" t="str">
        <f t="shared" si="686"/>
        <v>21:0161</v>
      </c>
      <c r="D4388" s="1" t="str">
        <f t="shared" si="690"/>
        <v>21:0087</v>
      </c>
      <c r="E4388" t="s">
        <v>16724</v>
      </c>
      <c r="F4388" t="s">
        <v>16725</v>
      </c>
      <c r="H4388">
        <v>56.218296899999999</v>
      </c>
      <c r="I4388">
        <v>-105.32135409999999</v>
      </c>
      <c r="J4388" s="1" t="str">
        <f t="shared" si="691"/>
        <v>NGR lake sediment grab sample</v>
      </c>
      <c r="K4388" s="1" t="str">
        <f t="shared" si="692"/>
        <v>&lt;177 micron (NGR)</v>
      </c>
      <c r="L4388">
        <v>228</v>
      </c>
      <c r="M4388" t="s">
        <v>19</v>
      </c>
      <c r="N4388">
        <v>4387</v>
      </c>
      <c r="O4388">
        <v>50</v>
      </c>
    </row>
    <row r="4389" spans="1:15" x14ac:dyDescent="0.3">
      <c r="A4389" t="s">
        <v>16726</v>
      </c>
      <c r="B4389" t="s">
        <v>16727</v>
      </c>
      <c r="C4389" s="1" t="str">
        <f t="shared" si="686"/>
        <v>21:0161</v>
      </c>
      <c r="D4389" s="1" t="str">
        <f t="shared" si="690"/>
        <v>21:0087</v>
      </c>
      <c r="E4389" t="s">
        <v>16728</v>
      </c>
      <c r="F4389" t="s">
        <v>16729</v>
      </c>
      <c r="H4389">
        <v>56.241724599999998</v>
      </c>
      <c r="I4389">
        <v>-105.29412000000001</v>
      </c>
      <c r="J4389" s="1" t="str">
        <f t="shared" si="691"/>
        <v>NGR lake sediment grab sample</v>
      </c>
      <c r="K4389" s="1" t="str">
        <f t="shared" si="692"/>
        <v>&lt;177 micron (NGR)</v>
      </c>
      <c r="L4389">
        <v>228</v>
      </c>
      <c r="M4389" t="s">
        <v>29</v>
      </c>
      <c r="N4389">
        <v>4388</v>
      </c>
      <c r="O4389">
        <v>32.5</v>
      </c>
    </row>
    <row r="4390" spans="1:15" x14ac:dyDescent="0.3">
      <c r="A4390" t="s">
        <v>16730</v>
      </c>
      <c r="B4390" t="s">
        <v>16731</v>
      </c>
      <c r="C4390" s="1" t="str">
        <f t="shared" si="686"/>
        <v>21:0161</v>
      </c>
      <c r="D4390" s="1" t="str">
        <f t="shared" si="690"/>
        <v>21:0087</v>
      </c>
      <c r="E4390" t="s">
        <v>16732</v>
      </c>
      <c r="F4390" t="s">
        <v>16733</v>
      </c>
      <c r="H4390">
        <v>56.271425000000001</v>
      </c>
      <c r="I4390">
        <v>-105.2717413</v>
      </c>
      <c r="J4390" s="1" t="str">
        <f t="shared" si="691"/>
        <v>NGR lake sediment grab sample</v>
      </c>
      <c r="K4390" s="1" t="str">
        <f t="shared" si="692"/>
        <v>&lt;177 micron (NGR)</v>
      </c>
      <c r="L4390">
        <v>228</v>
      </c>
      <c r="M4390" t="s">
        <v>34</v>
      </c>
      <c r="N4390">
        <v>4389</v>
      </c>
      <c r="O4390">
        <v>32.5</v>
      </c>
    </row>
    <row r="4391" spans="1:15" x14ac:dyDescent="0.3">
      <c r="A4391" t="s">
        <v>16734</v>
      </c>
      <c r="B4391" t="s">
        <v>16735</v>
      </c>
      <c r="C4391" s="1" t="str">
        <f t="shared" si="686"/>
        <v>21:0161</v>
      </c>
      <c r="D4391" s="1" t="str">
        <f t="shared" si="690"/>
        <v>21:0087</v>
      </c>
      <c r="E4391" t="s">
        <v>16736</v>
      </c>
      <c r="F4391" t="s">
        <v>16737</v>
      </c>
      <c r="H4391">
        <v>56.281322000000003</v>
      </c>
      <c r="I4391">
        <v>-105.265351</v>
      </c>
      <c r="J4391" s="1" t="str">
        <f t="shared" si="691"/>
        <v>NGR lake sediment grab sample</v>
      </c>
      <c r="K4391" s="1" t="str">
        <f t="shared" si="692"/>
        <v>&lt;177 micron (NGR)</v>
      </c>
      <c r="L4391">
        <v>228</v>
      </c>
      <c r="M4391" t="s">
        <v>39</v>
      </c>
      <c r="N4391">
        <v>4390</v>
      </c>
      <c r="O4391">
        <v>55</v>
      </c>
    </row>
    <row r="4392" spans="1:15" x14ac:dyDescent="0.3">
      <c r="A4392" t="s">
        <v>16738</v>
      </c>
      <c r="B4392" t="s">
        <v>16739</v>
      </c>
      <c r="C4392" s="1" t="str">
        <f t="shared" si="686"/>
        <v>21:0161</v>
      </c>
      <c r="D4392" s="1" t="str">
        <f t="shared" si="690"/>
        <v>21:0087</v>
      </c>
      <c r="E4392" t="s">
        <v>16740</v>
      </c>
      <c r="F4392" t="s">
        <v>16741</v>
      </c>
      <c r="H4392">
        <v>56.283171500000002</v>
      </c>
      <c r="I4392">
        <v>-105.23951959999999</v>
      </c>
      <c r="J4392" s="1" t="str">
        <f t="shared" si="691"/>
        <v>NGR lake sediment grab sample</v>
      </c>
      <c r="K4392" s="1" t="str">
        <f t="shared" si="692"/>
        <v>&lt;177 micron (NGR)</v>
      </c>
      <c r="L4392">
        <v>228</v>
      </c>
      <c r="M4392" t="s">
        <v>44</v>
      </c>
      <c r="N4392">
        <v>4391</v>
      </c>
      <c r="O4392">
        <v>30.5</v>
      </c>
    </row>
    <row r="4393" spans="1:15" x14ac:dyDescent="0.3">
      <c r="A4393" t="s">
        <v>16742</v>
      </c>
      <c r="B4393" t="s">
        <v>16743</v>
      </c>
      <c r="C4393" s="1" t="str">
        <f t="shared" si="686"/>
        <v>21:0161</v>
      </c>
      <c r="D4393" s="1" t="str">
        <f t="shared" si="690"/>
        <v>21:0087</v>
      </c>
      <c r="E4393" t="s">
        <v>16744</v>
      </c>
      <c r="F4393" t="s">
        <v>16745</v>
      </c>
      <c r="H4393">
        <v>56.282376499999998</v>
      </c>
      <c r="I4393">
        <v>-105.1781368</v>
      </c>
      <c r="J4393" s="1" t="str">
        <f t="shared" si="691"/>
        <v>NGR lake sediment grab sample</v>
      </c>
      <c r="K4393" s="1" t="str">
        <f t="shared" si="692"/>
        <v>&lt;177 micron (NGR)</v>
      </c>
      <c r="L4393">
        <v>228</v>
      </c>
      <c r="M4393" t="s">
        <v>49</v>
      </c>
      <c r="N4393">
        <v>4392</v>
      </c>
      <c r="O4393">
        <v>35.5</v>
      </c>
    </row>
    <row r="4394" spans="1:15" x14ac:dyDescent="0.3">
      <c r="A4394" t="s">
        <v>16746</v>
      </c>
      <c r="B4394" t="s">
        <v>16747</v>
      </c>
      <c r="C4394" s="1" t="str">
        <f t="shared" si="686"/>
        <v>21:0161</v>
      </c>
      <c r="D4394" s="1" t="str">
        <f t="shared" si="690"/>
        <v>21:0087</v>
      </c>
      <c r="E4394" t="s">
        <v>16748</v>
      </c>
      <c r="F4394" t="s">
        <v>16749</v>
      </c>
      <c r="H4394">
        <v>56.284243199999999</v>
      </c>
      <c r="I4394">
        <v>-105.11999539999999</v>
      </c>
      <c r="J4394" s="1" t="str">
        <f t="shared" si="691"/>
        <v>NGR lake sediment grab sample</v>
      </c>
      <c r="K4394" s="1" t="str">
        <f t="shared" si="692"/>
        <v>&lt;177 micron (NGR)</v>
      </c>
      <c r="L4394">
        <v>228</v>
      </c>
      <c r="M4394" t="s">
        <v>54</v>
      </c>
      <c r="N4394">
        <v>4393</v>
      </c>
      <c r="O4394">
        <v>36.5</v>
      </c>
    </row>
    <row r="4395" spans="1:15" x14ac:dyDescent="0.3">
      <c r="A4395" t="s">
        <v>16750</v>
      </c>
      <c r="B4395" t="s">
        <v>16751</v>
      </c>
      <c r="C4395" s="1" t="str">
        <f t="shared" si="686"/>
        <v>21:0161</v>
      </c>
      <c r="D4395" s="1" t="str">
        <f t="shared" si="690"/>
        <v>21:0087</v>
      </c>
      <c r="E4395" t="s">
        <v>16752</v>
      </c>
      <c r="F4395" t="s">
        <v>16753</v>
      </c>
      <c r="H4395">
        <v>56.283390500000003</v>
      </c>
      <c r="I4395">
        <v>-105.0553831</v>
      </c>
      <c r="J4395" s="1" t="str">
        <f t="shared" si="691"/>
        <v>NGR lake sediment grab sample</v>
      </c>
      <c r="K4395" s="1" t="str">
        <f t="shared" si="692"/>
        <v>&lt;177 micron (NGR)</v>
      </c>
      <c r="L4395">
        <v>228</v>
      </c>
      <c r="M4395" t="s">
        <v>59</v>
      </c>
      <c r="N4395">
        <v>4394</v>
      </c>
      <c r="O4395">
        <v>35.5</v>
      </c>
    </row>
    <row r="4396" spans="1:15" x14ac:dyDescent="0.3">
      <c r="A4396" t="s">
        <v>16754</v>
      </c>
      <c r="B4396" t="s">
        <v>16755</v>
      </c>
      <c r="C4396" s="1" t="str">
        <f t="shared" si="686"/>
        <v>21:0161</v>
      </c>
      <c r="D4396" s="1" t="str">
        <f t="shared" si="690"/>
        <v>21:0087</v>
      </c>
      <c r="E4396" t="s">
        <v>16756</v>
      </c>
      <c r="F4396" t="s">
        <v>16757</v>
      </c>
      <c r="H4396">
        <v>56.328315699999997</v>
      </c>
      <c r="I4396">
        <v>-105.0489796</v>
      </c>
      <c r="J4396" s="1" t="str">
        <f t="shared" si="691"/>
        <v>NGR lake sediment grab sample</v>
      </c>
      <c r="K4396" s="1" t="str">
        <f t="shared" si="692"/>
        <v>&lt;177 micron (NGR)</v>
      </c>
      <c r="L4396">
        <v>228</v>
      </c>
      <c r="M4396" t="s">
        <v>105</v>
      </c>
      <c r="N4396">
        <v>4395</v>
      </c>
      <c r="O4396">
        <v>18</v>
      </c>
    </row>
    <row r="4397" spans="1:15" x14ac:dyDescent="0.3">
      <c r="A4397" t="s">
        <v>16758</v>
      </c>
      <c r="B4397" t="s">
        <v>16759</v>
      </c>
      <c r="C4397" s="1" t="str">
        <f t="shared" si="686"/>
        <v>21:0161</v>
      </c>
      <c r="D4397" s="1" t="str">
        <f t="shared" si="690"/>
        <v>21:0087</v>
      </c>
      <c r="E4397" t="s">
        <v>16760</v>
      </c>
      <c r="F4397" t="s">
        <v>16761</v>
      </c>
      <c r="H4397">
        <v>56.327424999999998</v>
      </c>
      <c r="I4397">
        <v>-104.9778264</v>
      </c>
      <c r="J4397" s="1" t="str">
        <f t="shared" si="691"/>
        <v>NGR lake sediment grab sample</v>
      </c>
      <c r="K4397" s="1" t="str">
        <f t="shared" si="692"/>
        <v>&lt;177 micron (NGR)</v>
      </c>
      <c r="L4397">
        <v>228</v>
      </c>
      <c r="M4397" t="s">
        <v>68</v>
      </c>
      <c r="N4397">
        <v>4396</v>
      </c>
      <c r="O4397">
        <v>39.5</v>
      </c>
    </row>
    <row r="4398" spans="1:15" x14ac:dyDescent="0.3">
      <c r="A4398" t="s">
        <v>16762</v>
      </c>
      <c r="B4398" t="s">
        <v>16763</v>
      </c>
      <c r="C4398" s="1" t="str">
        <f t="shared" si="686"/>
        <v>21:0161</v>
      </c>
      <c r="D4398" s="1" t="str">
        <f t="shared" si="690"/>
        <v>21:0087</v>
      </c>
      <c r="E4398" t="s">
        <v>16760</v>
      </c>
      <c r="F4398" t="s">
        <v>16764</v>
      </c>
      <c r="H4398">
        <v>56.327424999999998</v>
      </c>
      <c r="I4398">
        <v>-104.9778264</v>
      </c>
      <c r="J4398" s="1" t="str">
        <f t="shared" si="691"/>
        <v>NGR lake sediment grab sample</v>
      </c>
      <c r="K4398" s="1" t="str">
        <f t="shared" si="692"/>
        <v>&lt;177 micron (NGR)</v>
      </c>
      <c r="L4398">
        <v>228</v>
      </c>
      <c r="M4398" t="s">
        <v>72</v>
      </c>
      <c r="N4398">
        <v>4397</v>
      </c>
      <c r="O4398">
        <v>37.5</v>
      </c>
    </row>
    <row r="4399" spans="1:15" x14ac:dyDescent="0.3">
      <c r="A4399" t="s">
        <v>16765</v>
      </c>
      <c r="B4399" t="s">
        <v>16766</v>
      </c>
      <c r="C4399" s="1" t="str">
        <f t="shared" si="686"/>
        <v>21:0161</v>
      </c>
      <c r="D4399" s="1" t="str">
        <f t="shared" si="690"/>
        <v>21:0087</v>
      </c>
      <c r="E4399" t="s">
        <v>16767</v>
      </c>
      <c r="F4399" t="s">
        <v>16768</v>
      </c>
      <c r="H4399">
        <v>56.358860499999999</v>
      </c>
      <c r="I4399">
        <v>-104.94544019999999</v>
      </c>
      <c r="J4399" s="1" t="str">
        <f t="shared" si="691"/>
        <v>NGR lake sediment grab sample</v>
      </c>
      <c r="K4399" s="1" t="str">
        <f t="shared" si="692"/>
        <v>&lt;177 micron (NGR)</v>
      </c>
      <c r="L4399">
        <v>228</v>
      </c>
      <c r="M4399" t="s">
        <v>110</v>
      </c>
      <c r="N4399">
        <v>4398</v>
      </c>
      <c r="O4399">
        <v>51.5</v>
      </c>
    </row>
    <row r="4400" spans="1:15" x14ac:dyDescent="0.3">
      <c r="A4400" t="s">
        <v>16769</v>
      </c>
      <c r="B4400" t="s">
        <v>16770</v>
      </c>
      <c r="C4400" s="1" t="str">
        <f t="shared" si="686"/>
        <v>21:0161</v>
      </c>
      <c r="D4400" s="1" t="str">
        <f t="shared" si="690"/>
        <v>21:0087</v>
      </c>
      <c r="E4400" t="s">
        <v>16771</v>
      </c>
      <c r="F4400" t="s">
        <v>16772</v>
      </c>
      <c r="H4400">
        <v>56.3579741</v>
      </c>
      <c r="I4400">
        <v>-105.0004665</v>
      </c>
      <c r="J4400" s="1" t="str">
        <f t="shared" si="691"/>
        <v>NGR lake sediment grab sample</v>
      </c>
      <c r="K4400" s="1" t="str">
        <f t="shared" si="692"/>
        <v>&lt;177 micron (NGR)</v>
      </c>
      <c r="L4400">
        <v>228</v>
      </c>
      <c r="M4400" t="s">
        <v>115</v>
      </c>
      <c r="N4400">
        <v>4399</v>
      </c>
      <c r="O4400">
        <v>21.5</v>
      </c>
    </row>
    <row r="4401" spans="1:15" x14ac:dyDescent="0.3">
      <c r="A4401" t="s">
        <v>16773</v>
      </c>
      <c r="B4401" t="s">
        <v>16774</v>
      </c>
      <c r="C4401" s="1" t="str">
        <f t="shared" si="686"/>
        <v>21:0161</v>
      </c>
      <c r="D4401" s="1" t="str">
        <f t="shared" si="690"/>
        <v>21:0087</v>
      </c>
      <c r="E4401" t="s">
        <v>16775</v>
      </c>
      <c r="F4401" t="s">
        <v>16776</v>
      </c>
      <c r="H4401">
        <v>56.363352399999997</v>
      </c>
      <c r="I4401">
        <v>-105.0555001</v>
      </c>
      <c r="J4401" s="1" t="str">
        <f t="shared" si="691"/>
        <v>NGR lake sediment grab sample</v>
      </c>
      <c r="K4401" s="1" t="str">
        <f t="shared" si="692"/>
        <v>&lt;177 micron (NGR)</v>
      </c>
      <c r="L4401">
        <v>228</v>
      </c>
      <c r="M4401" t="s">
        <v>176</v>
      </c>
      <c r="N4401">
        <v>4400</v>
      </c>
      <c r="O4401">
        <v>20.5</v>
      </c>
    </row>
    <row r="4402" spans="1:15" x14ac:dyDescent="0.3">
      <c r="A4402" t="s">
        <v>16777</v>
      </c>
      <c r="B4402" t="s">
        <v>16778</v>
      </c>
      <c r="C4402" s="1" t="str">
        <f t="shared" si="686"/>
        <v>21:0161</v>
      </c>
      <c r="D4402" s="1" t="str">
        <f t="shared" si="690"/>
        <v>21:0087</v>
      </c>
      <c r="E4402" t="s">
        <v>16779</v>
      </c>
      <c r="F4402" t="s">
        <v>16780</v>
      </c>
      <c r="H4402">
        <v>56.348053</v>
      </c>
      <c r="I4402">
        <v>-105.09754479999999</v>
      </c>
      <c r="J4402" s="1" t="str">
        <f t="shared" si="691"/>
        <v>NGR lake sediment grab sample</v>
      </c>
      <c r="K4402" s="1" t="str">
        <f t="shared" si="692"/>
        <v>&lt;177 micron (NGR)</v>
      </c>
      <c r="L4402">
        <v>228</v>
      </c>
      <c r="M4402" t="s">
        <v>183</v>
      </c>
      <c r="N4402">
        <v>4401</v>
      </c>
      <c r="O4402">
        <v>43.5</v>
      </c>
    </row>
    <row r="4403" spans="1:15" x14ac:dyDescent="0.3">
      <c r="A4403" t="s">
        <v>16781</v>
      </c>
      <c r="B4403" t="s">
        <v>16782</v>
      </c>
      <c r="C4403" s="1" t="str">
        <f t="shared" si="686"/>
        <v>21:0161</v>
      </c>
      <c r="D4403" s="1" t="str">
        <f>HYPERLINK("http://geochem.nrcan.gc.ca/cdogs/content/svy/svy_e.htm", "")</f>
        <v/>
      </c>
      <c r="G4403" s="1" t="str">
        <f>HYPERLINK("http://geochem.nrcan.gc.ca/cdogs/content/cr_/cr_00003_e.htm", "3")</f>
        <v>3</v>
      </c>
      <c r="J4403" t="s">
        <v>22</v>
      </c>
      <c r="K4403" t="s">
        <v>23</v>
      </c>
      <c r="L4403">
        <v>228</v>
      </c>
      <c r="M4403" t="s">
        <v>24</v>
      </c>
      <c r="N4403">
        <v>4402</v>
      </c>
      <c r="O4403">
        <v>12.5</v>
      </c>
    </row>
    <row r="4404" spans="1:15" x14ac:dyDescent="0.3">
      <c r="A4404" t="s">
        <v>16783</v>
      </c>
      <c r="B4404" t="s">
        <v>16784</v>
      </c>
      <c r="C4404" s="1" t="str">
        <f t="shared" si="686"/>
        <v>21:0161</v>
      </c>
      <c r="D4404" s="1" t="str">
        <f t="shared" ref="D4404:D4411" si="693">HYPERLINK("http://geochem.nrcan.gc.ca/cdogs/content/svy/svy210087_e.htm", "21:0087")</f>
        <v>21:0087</v>
      </c>
      <c r="E4404" t="s">
        <v>16785</v>
      </c>
      <c r="F4404" t="s">
        <v>16786</v>
      </c>
      <c r="H4404">
        <v>56.328259299999999</v>
      </c>
      <c r="I4404">
        <v>-105.1282197</v>
      </c>
      <c r="J4404" s="1" t="str">
        <f t="shared" ref="J4404:J4411" si="694">HYPERLINK("http://geochem.nrcan.gc.ca/cdogs/content/kwd/kwd020027_e.htm", "NGR lake sediment grab sample")</f>
        <v>NGR lake sediment grab sample</v>
      </c>
      <c r="K4404" s="1" t="str">
        <f t="shared" ref="K4404:K4411" si="695">HYPERLINK("http://geochem.nrcan.gc.ca/cdogs/content/kwd/kwd080006_e.htm", "&lt;177 micron (NGR)")</f>
        <v>&lt;177 micron (NGR)</v>
      </c>
      <c r="L4404">
        <v>228</v>
      </c>
      <c r="M4404" t="s">
        <v>188</v>
      </c>
      <c r="N4404">
        <v>4403</v>
      </c>
      <c r="O4404">
        <v>45.5</v>
      </c>
    </row>
    <row r="4405" spans="1:15" x14ac:dyDescent="0.3">
      <c r="A4405" t="s">
        <v>16787</v>
      </c>
      <c r="B4405" t="s">
        <v>16788</v>
      </c>
      <c r="C4405" s="1" t="str">
        <f t="shared" si="686"/>
        <v>21:0161</v>
      </c>
      <c r="D4405" s="1" t="str">
        <f t="shared" si="693"/>
        <v>21:0087</v>
      </c>
      <c r="E4405" t="s">
        <v>16789</v>
      </c>
      <c r="F4405" t="s">
        <v>16790</v>
      </c>
      <c r="H4405">
        <v>56.322802099999997</v>
      </c>
      <c r="I4405">
        <v>-105.18156</v>
      </c>
      <c r="J4405" s="1" t="str">
        <f t="shared" si="694"/>
        <v>NGR lake sediment grab sample</v>
      </c>
      <c r="K4405" s="1" t="str">
        <f t="shared" si="695"/>
        <v>&lt;177 micron (NGR)</v>
      </c>
      <c r="L4405">
        <v>228</v>
      </c>
      <c r="M4405" t="s">
        <v>193</v>
      </c>
      <c r="N4405">
        <v>4404</v>
      </c>
      <c r="O4405">
        <v>43</v>
      </c>
    </row>
    <row r="4406" spans="1:15" x14ac:dyDescent="0.3">
      <c r="A4406" t="s">
        <v>16791</v>
      </c>
      <c r="B4406" t="s">
        <v>16792</v>
      </c>
      <c r="C4406" s="1" t="str">
        <f t="shared" si="686"/>
        <v>21:0161</v>
      </c>
      <c r="D4406" s="1" t="str">
        <f t="shared" si="693"/>
        <v>21:0087</v>
      </c>
      <c r="E4406" t="s">
        <v>16720</v>
      </c>
      <c r="F4406" t="s">
        <v>16793</v>
      </c>
      <c r="H4406">
        <v>56.195005000000002</v>
      </c>
      <c r="I4406">
        <v>-105.2937623</v>
      </c>
      <c r="J4406" s="1" t="str">
        <f t="shared" si="694"/>
        <v>NGR lake sediment grab sample</v>
      </c>
      <c r="K4406" s="1" t="str">
        <f t="shared" si="695"/>
        <v>&lt;177 micron (NGR)</v>
      </c>
      <c r="L4406">
        <v>228</v>
      </c>
      <c r="M4406" t="s">
        <v>197</v>
      </c>
      <c r="N4406">
        <v>4405</v>
      </c>
      <c r="O4406">
        <v>22</v>
      </c>
    </row>
    <row r="4407" spans="1:15" x14ac:dyDescent="0.3">
      <c r="A4407" t="s">
        <v>16794</v>
      </c>
      <c r="B4407" t="s">
        <v>16795</v>
      </c>
      <c r="C4407" s="1" t="str">
        <f t="shared" si="686"/>
        <v>21:0161</v>
      </c>
      <c r="D4407" s="1" t="str">
        <f t="shared" si="693"/>
        <v>21:0087</v>
      </c>
      <c r="E4407" t="s">
        <v>16796</v>
      </c>
      <c r="F4407" t="s">
        <v>16797</v>
      </c>
      <c r="H4407">
        <v>56.295816100000003</v>
      </c>
      <c r="I4407">
        <v>-105.2024364</v>
      </c>
      <c r="J4407" s="1" t="str">
        <f t="shared" si="694"/>
        <v>NGR lake sediment grab sample</v>
      </c>
      <c r="K4407" s="1" t="str">
        <f t="shared" si="695"/>
        <v>&lt;177 micron (NGR)</v>
      </c>
      <c r="L4407">
        <v>229</v>
      </c>
      <c r="M4407" t="s">
        <v>19</v>
      </c>
      <c r="N4407">
        <v>4406</v>
      </c>
      <c r="O4407">
        <v>39</v>
      </c>
    </row>
    <row r="4408" spans="1:15" x14ac:dyDescent="0.3">
      <c r="A4408" t="s">
        <v>16798</v>
      </c>
      <c r="B4408" t="s">
        <v>16799</v>
      </c>
      <c r="C4408" s="1" t="str">
        <f t="shared" si="686"/>
        <v>21:0161</v>
      </c>
      <c r="D4408" s="1" t="str">
        <f t="shared" si="693"/>
        <v>21:0087</v>
      </c>
      <c r="E4408" t="s">
        <v>16800</v>
      </c>
      <c r="F4408" t="s">
        <v>16801</v>
      </c>
      <c r="H4408">
        <v>56.328094100000001</v>
      </c>
      <c r="I4408">
        <v>-105.23980280000001</v>
      </c>
      <c r="J4408" s="1" t="str">
        <f t="shared" si="694"/>
        <v>NGR lake sediment grab sample</v>
      </c>
      <c r="K4408" s="1" t="str">
        <f t="shared" si="695"/>
        <v>&lt;177 micron (NGR)</v>
      </c>
      <c r="L4408">
        <v>229</v>
      </c>
      <c r="M4408" t="s">
        <v>29</v>
      </c>
      <c r="N4408">
        <v>4407</v>
      </c>
      <c r="O4408">
        <v>8</v>
      </c>
    </row>
    <row r="4409" spans="1:15" x14ac:dyDescent="0.3">
      <c r="A4409" t="s">
        <v>16802</v>
      </c>
      <c r="B4409" t="s">
        <v>16803</v>
      </c>
      <c r="C4409" s="1" t="str">
        <f t="shared" si="686"/>
        <v>21:0161</v>
      </c>
      <c r="D4409" s="1" t="str">
        <f t="shared" si="693"/>
        <v>21:0087</v>
      </c>
      <c r="E4409" t="s">
        <v>16804</v>
      </c>
      <c r="F4409" t="s">
        <v>16805</v>
      </c>
      <c r="H4409">
        <v>56.347872199999998</v>
      </c>
      <c r="I4409">
        <v>-105.23345550000001</v>
      </c>
      <c r="J4409" s="1" t="str">
        <f t="shared" si="694"/>
        <v>NGR lake sediment grab sample</v>
      </c>
      <c r="K4409" s="1" t="str">
        <f t="shared" si="695"/>
        <v>&lt;177 micron (NGR)</v>
      </c>
      <c r="L4409">
        <v>229</v>
      </c>
      <c r="M4409" t="s">
        <v>34</v>
      </c>
      <c r="N4409">
        <v>4408</v>
      </c>
      <c r="O4409">
        <v>36</v>
      </c>
    </row>
    <row r="4410" spans="1:15" x14ac:dyDescent="0.3">
      <c r="A4410" t="s">
        <v>16806</v>
      </c>
      <c r="B4410" t="s">
        <v>16807</v>
      </c>
      <c r="C4410" s="1" t="str">
        <f t="shared" si="686"/>
        <v>21:0161</v>
      </c>
      <c r="D4410" s="1" t="str">
        <f t="shared" si="693"/>
        <v>21:0087</v>
      </c>
      <c r="E4410" t="s">
        <v>16808</v>
      </c>
      <c r="F4410" t="s">
        <v>16809</v>
      </c>
      <c r="H4410">
        <v>56.3479679</v>
      </c>
      <c r="I4410">
        <v>-105.17520829999999</v>
      </c>
      <c r="J4410" s="1" t="str">
        <f t="shared" si="694"/>
        <v>NGR lake sediment grab sample</v>
      </c>
      <c r="K4410" s="1" t="str">
        <f t="shared" si="695"/>
        <v>&lt;177 micron (NGR)</v>
      </c>
      <c r="L4410">
        <v>229</v>
      </c>
      <c r="M4410" t="s">
        <v>68</v>
      </c>
      <c r="N4410">
        <v>4409</v>
      </c>
      <c r="O4410">
        <v>14.5</v>
      </c>
    </row>
    <row r="4411" spans="1:15" x14ac:dyDescent="0.3">
      <c r="A4411" t="s">
        <v>16810</v>
      </c>
      <c r="B4411" t="s">
        <v>16811</v>
      </c>
      <c r="C4411" s="1" t="str">
        <f t="shared" si="686"/>
        <v>21:0161</v>
      </c>
      <c r="D4411" s="1" t="str">
        <f t="shared" si="693"/>
        <v>21:0087</v>
      </c>
      <c r="E4411" t="s">
        <v>16808</v>
      </c>
      <c r="F4411" t="s">
        <v>16812</v>
      </c>
      <c r="H4411">
        <v>56.3479679</v>
      </c>
      <c r="I4411">
        <v>-105.17520829999999</v>
      </c>
      <c r="J4411" s="1" t="str">
        <f t="shared" si="694"/>
        <v>NGR lake sediment grab sample</v>
      </c>
      <c r="K4411" s="1" t="str">
        <f t="shared" si="695"/>
        <v>&lt;177 micron (NGR)</v>
      </c>
      <c r="L4411">
        <v>229</v>
      </c>
      <c r="M4411" t="s">
        <v>72</v>
      </c>
      <c r="N4411">
        <v>4410</v>
      </c>
      <c r="O4411">
        <v>21</v>
      </c>
    </row>
    <row r="4412" spans="1:15" x14ac:dyDescent="0.3">
      <c r="A4412" t="s">
        <v>16813</v>
      </c>
      <c r="B4412" t="s">
        <v>16814</v>
      </c>
      <c r="C4412" s="1" t="str">
        <f t="shared" si="686"/>
        <v>21:0161</v>
      </c>
      <c r="D4412" s="1" t="str">
        <f>HYPERLINK("http://geochem.nrcan.gc.ca/cdogs/content/svy/svy_e.htm", "")</f>
        <v/>
      </c>
      <c r="G4412" s="1" t="str">
        <f>HYPERLINK("http://geochem.nrcan.gc.ca/cdogs/content/cr_/cr_00002_e.htm", "2")</f>
        <v>2</v>
      </c>
      <c r="J4412" t="s">
        <v>22</v>
      </c>
      <c r="K4412" t="s">
        <v>23</v>
      </c>
      <c r="L4412">
        <v>229</v>
      </c>
      <c r="M4412" t="s">
        <v>24</v>
      </c>
      <c r="N4412">
        <v>4411</v>
      </c>
      <c r="O4412">
        <v>16.5</v>
      </c>
    </row>
    <row r="4413" spans="1:15" x14ac:dyDescent="0.3">
      <c r="A4413" t="s">
        <v>16815</v>
      </c>
      <c r="B4413" t="s">
        <v>16816</v>
      </c>
      <c r="C4413" s="1" t="str">
        <f t="shared" si="686"/>
        <v>21:0161</v>
      </c>
      <c r="D4413" s="1" t="str">
        <f t="shared" ref="D4413:D4432" si="696">HYPERLINK("http://geochem.nrcan.gc.ca/cdogs/content/svy/svy210087_e.htm", "21:0087")</f>
        <v>21:0087</v>
      </c>
      <c r="E4413" t="s">
        <v>16817</v>
      </c>
      <c r="F4413" t="s">
        <v>16818</v>
      </c>
      <c r="H4413">
        <v>56.383028799999998</v>
      </c>
      <c r="I4413">
        <v>-105.1591755</v>
      </c>
      <c r="J4413" s="1" t="str">
        <f t="shared" ref="J4413:J4432" si="697">HYPERLINK("http://geochem.nrcan.gc.ca/cdogs/content/kwd/kwd020027_e.htm", "NGR lake sediment grab sample")</f>
        <v>NGR lake sediment grab sample</v>
      </c>
      <c r="K4413" s="1" t="str">
        <f t="shared" ref="K4413:K4432" si="698">HYPERLINK("http://geochem.nrcan.gc.ca/cdogs/content/kwd/kwd080006_e.htm", "&lt;177 micron (NGR)")</f>
        <v>&lt;177 micron (NGR)</v>
      </c>
      <c r="L4413">
        <v>229</v>
      </c>
      <c r="M4413" t="s">
        <v>39</v>
      </c>
      <c r="N4413">
        <v>4412</v>
      </c>
      <c r="O4413">
        <v>38.5</v>
      </c>
    </row>
    <row r="4414" spans="1:15" x14ac:dyDescent="0.3">
      <c r="A4414" t="s">
        <v>16819</v>
      </c>
      <c r="B4414" t="s">
        <v>16820</v>
      </c>
      <c r="C4414" s="1" t="str">
        <f t="shared" si="686"/>
        <v>21:0161</v>
      </c>
      <c r="D4414" s="1" t="str">
        <f t="shared" si="696"/>
        <v>21:0087</v>
      </c>
      <c r="E4414" t="s">
        <v>16821</v>
      </c>
      <c r="F4414" t="s">
        <v>16822</v>
      </c>
      <c r="H4414">
        <v>56.4099881</v>
      </c>
      <c r="I4414">
        <v>-105.15442710000001</v>
      </c>
      <c r="J4414" s="1" t="str">
        <f t="shared" si="697"/>
        <v>NGR lake sediment grab sample</v>
      </c>
      <c r="K4414" s="1" t="str">
        <f t="shared" si="698"/>
        <v>&lt;177 micron (NGR)</v>
      </c>
      <c r="L4414">
        <v>229</v>
      </c>
      <c r="M4414" t="s">
        <v>44</v>
      </c>
      <c r="N4414">
        <v>4413</v>
      </c>
      <c r="O4414">
        <v>23.5</v>
      </c>
    </row>
    <row r="4415" spans="1:15" x14ac:dyDescent="0.3">
      <c r="A4415" t="s">
        <v>16823</v>
      </c>
      <c r="B4415" t="s">
        <v>16824</v>
      </c>
      <c r="C4415" s="1" t="str">
        <f t="shared" si="686"/>
        <v>21:0161</v>
      </c>
      <c r="D4415" s="1" t="str">
        <f t="shared" si="696"/>
        <v>21:0087</v>
      </c>
      <c r="E4415" t="s">
        <v>16825</v>
      </c>
      <c r="F4415" t="s">
        <v>16826</v>
      </c>
      <c r="H4415">
        <v>56.4199451</v>
      </c>
      <c r="I4415">
        <v>-105.07341630000001</v>
      </c>
      <c r="J4415" s="1" t="str">
        <f t="shared" si="697"/>
        <v>NGR lake sediment grab sample</v>
      </c>
      <c r="K4415" s="1" t="str">
        <f t="shared" si="698"/>
        <v>&lt;177 micron (NGR)</v>
      </c>
      <c r="L4415">
        <v>229</v>
      </c>
      <c r="M4415" t="s">
        <v>49</v>
      </c>
      <c r="N4415">
        <v>4414</v>
      </c>
      <c r="O4415">
        <v>37</v>
      </c>
    </row>
    <row r="4416" spans="1:15" x14ac:dyDescent="0.3">
      <c r="A4416" t="s">
        <v>16827</v>
      </c>
      <c r="B4416" t="s">
        <v>16828</v>
      </c>
      <c r="C4416" s="1" t="str">
        <f t="shared" si="686"/>
        <v>21:0161</v>
      </c>
      <c r="D4416" s="1" t="str">
        <f t="shared" si="696"/>
        <v>21:0087</v>
      </c>
      <c r="E4416" t="s">
        <v>16829</v>
      </c>
      <c r="F4416" t="s">
        <v>16830</v>
      </c>
      <c r="H4416">
        <v>56.387604000000003</v>
      </c>
      <c r="I4416">
        <v>-105.0684937</v>
      </c>
      <c r="J4416" s="1" t="str">
        <f t="shared" si="697"/>
        <v>NGR lake sediment grab sample</v>
      </c>
      <c r="K4416" s="1" t="str">
        <f t="shared" si="698"/>
        <v>&lt;177 micron (NGR)</v>
      </c>
      <c r="L4416">
        <v>229</v>
      </c>
      <c r="M4416" t="s">
        <v>54</v>
      </c>
      <c r="N4416">
        <v>4415</v>
      </c>
      <c r="O4416">
        <v>23.5</v>
      </c>
    </row>
    <row r="4417" spans="1:15" x14ac:dyDescent="0.3">
      <c r="A4417" t="s">
        <v>16831</v>
      </c>
      <c r="B4417" t="s">
        <v>16832</v>
      </c>
      <c r="C4417" s="1" t="str">
        <f t="shared" si="686"/>
        <v>21:0161</v>
      </c>
      <c r="D4417" s="1" t="str">
        <f t="shared" si="696"/>
        <v>21:0087</v>
      </c>
      <c r="E4417" t="s">
        <v>16833</v>
      </c>
      <c r="F4417" t="s">
        <v>16834</v>
      </c>
      <c r="H4417">
        <v>56.391156899999999</v>
      </c>
      <c r="I4417">
        <v>-105.1219541</v>
      </c>
      <c r="J4417" s="1" t="str">
        <f t="shared" si="697"/>
        <v>NGR lake sediment grab sample</v>
      </c>
      <c r="K4417" s="1" t="str">
        <f t="shared" si="698"/>
        <v>&lt;177 micron (NGR)</v>
      </c>
      <c r="L4417">
        <v>229</v>
      </c>
      <c r="M4417" t="s">
        <v>59</v>
      </c>
      <c r="N4417">
        <v>4416</v>
      </c>
      <c r="O4417">
        <v>53</v>
      </c>
    </row>
    <row r="4418" spans="1:15" x14ac:dyDescent="0.3">
      <c r="A4418" t="s">
        <v>16835</v>
      </c>
      <c r="B4418" t="s">
        <v>16836</v>
      </c>
      <c r="C4418" s="1" t="str">
        <f t="shared" ref="C4418:C4481" si="699">HYPERLINK("http://geochem.nrcan.gc.ca/cdogs/content/bdl/bdl210161_e.htm", "21:0161")</f>
        <v>21:0161</v>
      </c>
      <c r="D4418" s="1" t="str">
        <f t="shared" si="696"/>
        <v>21:0087</v>
      </c>
      <c r="E4418" t="s">
        <v>16837</v>
      </c>
      <c r="F4418" t="s">
        <v>16838</v>
      </c>
      <c r="H4418">
        <v>56.401070699999998</v>
      </c>
      <c r="I4418">
        <v>-105.08472089999999</v>
      </c>
      <c r="J4418" s="1" t="str">
        <f t="shared" si="697"/>
        <v>NGR lake sediment grab sample</v>
      </c>
      <c r="K4418" s="1" t="str">
        <f t="shared" si="698"/>
        <v>&lt;177 micron (NGR)</v>
      </c>
      <c r="L4418">
        <v>229</v>
      </c>
      <c r="M4418" t="s">
        <v>105</v>
      </c>
      <c r="N4418">
        <v>4417</v>
      </c>
      <c r="O4418">
        <v>24</v>
      </c>
    </row>
    <row r="4419" spans="1:15" x14ac:dyDescent="0.3">
      <c r="A4419" t="s">
        <v>16839</v>
      </c>
      <c r="B4419" t="s">
        <v>16840</v>
      </c>
      <c r="C4419" s="1" t="str">
        <f t="shared" si="699"/>
        <v>21:0161</v>
      </c>
      <c r="D4419" s="1" t="str">
        <f t="shared" si="696"/>
        <v>21:0087</v>
      </c>
      <c r="E4419" t="s">
        <v>16841</v>
      </c>
      <c r="F4419" t="s">
        <v>16842</v>
      </c>
      <c r="H4419">
        <v>56.383128399999997</v>
      </c>
      <c r="I4419">
        <v>-104.97779509999999</v>
      </c>
      <c r="J4419" s="1" t="str">
        <f t="shared" si="697"/>
        <v>NGR lake sediment grab sample</v>
      </c>
      <c r="K4419" s="1" t="str">
        <f t="shared" si="698"/>
        <v>&lt;177 micron (NGR)</v>
      </c>
      <c r="L4419">
        <v>229</v>
      </c>
      <c r="M4419" t="s">
        <v>110</v>
      </c>
      <c r="N4419">
        <v>4418</v>
      </c>
      <c r="O4419">
        <v>49.5</v>
      </c>
    </row>
    <row r="4420" spans="1:15" x14ac:dyDescent="0.3">
      <c r="A4420" t="s">
        <v>16843</v>
      </c>
      <c r="B4420" t="s">
        <v>16844</v>
      </c>
      <c r="C4420" s="1" t="str">
        <f t="shared" si="699"/>
        <v>21:0161</v>
      </c>
      <c r="D4420" s="1" t="str">
        <f t="shared" si="696"/>
        <v>21:0087</v>
      </c>
      <c r="E4420" t="s">
        <v>16845</v>
      </c>
      <c r="F4420" t="s">
        <v>16846</v>
      </c>
      <c r="H4420">
        <v>56.351384299999999</v>
      </c>
      <c r="I4420">
        <v>-104.7270066</v>
      </c>
      <c r="J4420" s="1" t="str">
        <f t="shared" si="697"/>
        <v>NGR lake sediment grab sample</v>
      </c>
      <c r="K4420" s="1" t="str">
        <f t="shared" si="698"/>
        <v>&lt;177 micron (NGR)</v>
      </c>
      <c r="L4420">
        <v>229</v>
      </c>
      <c r="M4420" t="s">
        <v>120</v>
      </c>
      <c r="N4420">
        <v>4419</v>
      </c>
      <c r="O4420">
        <v>17</v>
      </c>
    </row>
    <row r="4421" spans="1:15" x14ac:dyDescent="0.3">
      <c r="A4421" t="s">
        <v>16847</v>
      </c>
      <c r="B4421" t="s">
        <v>16848</v>
      </c>
      <c r="C4421" s="1" t="str">
        <f t="shared" si="699"/>
        <v>21:0161</v>
      </c>
      <c r="D4421" s="1" t="str">
        <f t="shared" si="696"/>
        <v>21:0087</v>
      </c>
      <c r="E4421" t="s">
        <v>16849</v>
      </c>
      <c r="F4421" t="s">
        <v>16850</v>
      </c>
      <c r="H4421">
        <v>56.380004900000003</v>
      </c>
      <c r="I4421">
        <v>-104.6733643</v>
      </c>
      <c r="J4421" s="1" t="str">
        <f t="shared" si="697"/>
        <v>NGR lake sediment grab sample</v>
      </c>
      <c r="K4421" s="1" t="str">
        <f t="shared" si="698"/>
        <v>&lt;177 micron (NGR)</v>
      </c>
      <c r="L4421">
        <v>229</v>
      </c>
      <c r="M4421" t="s">
        <v>115</v>
      </c>
      <c r="N4421">
        <v>4420</v>
      </c>
      <c r="O4421">
        <v>42.5</v>
      </c>
    </row>
    <row r="4422" spans="1:15" x14ac:dyDescent="0.3">
      <c r="A4422" t="s">
        <v>16851</v>
      </c>
      <c r="B4422" t="s">
        <v>16852</v>
      </c>
      <c r="C4422" s="1" t="str">
        <f t="shared" si="699"/>
        <v>21:0161</v>
      </c>
      <c r="D4422" s="1" t="str">
        <f t="shared" si="696"/>
        <v>21:0087</v>
      </c>
      <c r="E4422" t="s">
        <v>16853</v>
      </c>
      <c r="F4422" t="s">
        <v>16854</v>
      </c>
      <c r="H4422">
        <v>56.4149156</v>
      </c>
      <c r="I4422">
        <v>-104.6276823</v>
      </c>
      <c r="J4422" s="1" t="str">
        <f t="shared" si="697"/>
        <v>NGR lake sediment grab sample</v>
      </c>
      <c r="K4422" s="1" t="str">
        <f t="shared" si="698"/>
        <v>&lt;177 micron (NGR)</v>
      </c>
      <c r="L4422">
        <v>229</v>
      </c>
      <c r="M4422" t="s">
        <v>176</v>
      </c>
      <c r="N4422">
        <v>4421</v>
      </c>
      <c r="O4422">
        <v>55.5</v>
      </c>
    </row>
    <row r="4423" spans="1:15" x14ac:dyDescent="0.3">
      <c r="A4423" t="s">
        <v>16855</v>
      </c>
      <c r="B4423" t="s">
        <v>16856</v>
      </c>
      <c r="C4423" s="1" t="str">
        <f t="shared" si="699"/>
        <v>21:0161</v>
      </c>
      <c r="D4423" s="1" t="str">
        <f t="shared" si="696"/>
        <v>21:0087</v>
      </c>
      <c r="E4423" t="s">
        <v>16857</v>
      </c>
      <c r="F4423" t="s">
        <v>16858</v>
      </c>
      <c r="H4423">
        <v>56.464381400000001</v>
      </c>
      <c r="I4423">
        <v>-104.64505219999999</v>
      </c>
      <c r="J4423" s="1" t="str">
        <f t="shared" si="697"/>
        <v>NGR lake sediment grab sample</v>
      </c>
      <c r="K4423" s="1" t="str">
        <f t="shared" si="698"/>
        <v>&lt;177 micron (NGR)</v>
      </c>
      <c r="L4423">
        <v>229</v>
      </c>
      <c r="M4423" t="s">
        <v>183</v>
      </c>
      <c r="N4423">
        <v>4422</v>
      </c>
      <c r="O4423">
        <v>27</v>
      </c>
    </row>
    <row r="4424" spans="1:15" x14ac:dyDescent="0.3">
      <c r="A4424" t="s">
        <v>16859</v>
      </c>
      <c r="B4424" t="s">
        <v>16860</v>
      </c>
      <c r="C4424" s="1" t="str">
        <f t="shared" si="699"/>
        <v>21:0161</v>
      </c>
      <c r="D4424" s="1" t="str">
        <f t="shared" si="696"/>
        <v>21:0087</v>
      </c>
      <c r="E4424" t="s">
        <v>16861</v>
      </c>
      <c r="F4424" t="s">
        <v>16862</v>
      </c>
      <c r="H4424">
        <v>56.499474200000002</v>
      </c>
      <c r="I4424">
        <v>-104.6642185</v>
      </c>
      <c r="J4424" s="1" t="str">
        <f t="shared" si="697"/>
        <v>NGR lake sediment grab sample</v>
      </c>
      <c r="K4424" s="1" t="str">
        <f t="shared" si="698"/>
        <v>&lt;177 micron (NGR)</v>
      </c>
      <c r="L4424">
        <v>229</v>
      </c>
      <c r="M4424" t="s">
        <v>188</v>
      </c>
      <c r="N4424">
        <v>4423</v>
      </c>
      <c r="O4424">
        <v>49</v>
      </c>
    </row>
    <row r="4425" spans="1:15" x14ac:dyDescent="0.3">
      <c r="A4425" t="s">
        <v>16863</v>
      </c>
      <c r="B4425" t="s">
        <v>16864</v>
      </c>
      <c r="C4425" s="1" t="str">
        <f t="shared" si="699"/>
        <v>21:0161</v>
      </c>
      <c r="D4425" s="1" t="str">
        <f t="shared" si="696"/>
        <v>21:0087</v>
      </c>
      <c r="E4425" t="s">
        <v>16865</v>
      </c>
      <c r="F4425" t="s">
        <v>16866</v>
      </c>
      <c r="H4425">
        <v>56.519103100000002</v>
      </c>
      <c r="I4425">
        <v>-104.6169135</v>
      </c>
      <c r="J4425" s="1" t="str">
        <f t="shared" si="697"/>
        <v>NGR lake sediment grab sample</v>
      </c>
      <c r="K4425" s="1" t="str">
        <f t="shared" si="698"/>
        <v>&lt;177 micron (NGR)</v>
      </c>
      <c r="L4425">
        <v>229</v>
      </c>
      <c r="M4425" t="s">
        <v>193</v>
      </c>
      <c r="N4425">
        <v>4424</v>
      </c>
      <c r="O4425">
        <v>8.5</v>
      </c>
    </row>
    <row r="4426" spans="1:15" x14ac:dyDescent="0.3">
      <c r="A4426" t="s">
        <v>16867</v>
      </c>
      <c r="B4426" t="s">
        <v>16868</v>
      </c>
      <c r="C4426" s="1" t="str">
        <f t="shared" si="699"/>
        <v>21:0161</v>
      </c>
      <c r="D4426" s="1" t="str">
        <f t="shared" si="696"/>
        <v>21:0087</v>
      </c>
      <c r="E4426" t="s">
        <v>16845</v>
      </c>
      <c r="F4426" t="s">
        <v>16869</v>
      </c>
      <c r="H4426">
        <v>56.351384299999999</v>
      </c>
      <c r="I4426">
        <v>-104.7270066</v>
      </c>
      <c r="J4426" s="1" t="str">
        <f t="shared" si="697"/>
        <v>NGR lake sediment grab sample</v>
      </c>
      <c r="K4426" s="1" t="str">
        <f t="shared" si="698"/>
        <v>&lt;177 micron (NGR)</v>
      </c>
      <c r="L4426">
        <v>229</v>
      </c>
      <c r="M4426" t="s">
        <v>197</v>
      </c>
      <c r="N4426">
        <v>4425</v>
      </c>
      <c r="O4426">
        <v>18.5</v>
      </c>
    </row>
    <row r="4427" spans="1:15" x14ac:dyDescent="0.3">
      <c r="A4427" t="s">
        <v>16870</v>
      </c>
      <c r="B4427" t="s">
        <v>16871</v>
      </c>
      <c r="C4427" s="1" t="str">
        <f t="shared" si="699"/>
        <v>21:0161</v>
      </c>
      <c r="D4427" s="1" t="str">
        <f t="shared" si="696"/>
        <v>21:0087</v>
      </c>
      <c r="E4427" t="s">
        <v>16872</v>
      </c>
      <c r="F4427" t="s">
        <v>16873</v>
      </c>
      <c r="H4427">
        <v>56.5361677</v>
      </c>
      <c r="I4427">
        <v>-104.6151157</v>
      </c>
      <c r="J4427" s="1" t="str">
        <f t="shared" si="697"/>
        <v>NGR lake sediment grab sample</v>
      </c>
      <c r="K4427" s="1" t="str">
        <f t="shared" si="698"/>
        <v>&lt;177 micron (NGR)</v>
      </c>
      <c r="L4427">
        <v>230</v>
      </c>
      <c r="M4427" t="s">
        <v>19</v>
      </c>
      <c r="N4427">
        <v>4426</v>
      </c>
      <c r="O4427">
        <v>59</v>
      </c>
    </row>
    <row r="4428" spans="1:15" x14ac:dyDescent="0.3">
      <c r="A4428" t="s">
        <v>16874</v>
      </c>
      <c r="B4428" t="s">
        <v>16875</v>
      </c>
      <c r="C4428" s="1" t="str">
        <f t="shared" si="699"/>
        <v>21:0161</v>
      </c>
      <c r="D4428" s="1" t="str">
        <f t="shared" si="696"/>
        <v>21:0087</v>
      </c>
      <c r="E4428" t="s">
        <v>16876</v>
      </c>
      <c r="F4428" t="s">
        <v>16877</v>
      </c>
      <c r="H4428">
        <v>56.595127400000003</v>
      </c>
      <c r="I4428">
        <v>-104.5184345</v>
      </c>
      <c r="J4428" s="1" t="str">
        <f t="shared" si="697"/>
        <v>NGR lake sediment grab sample</v>
      </c>
      <c r="K4428" s="1" t="str">
        <f t="shared" si="698"/>
        <v>&lt;177 micron (NGR)</v>
      </c>
      <c r="L4428">
        <v>230</v>
      </c>
      <c r="M4428" t="s">
        <v>29</v>
      </c>
      <c r="N4428">
        <v>4427</v>
      </c>
      <c r="O4428">
        <v>41</v>
      </c>
    </row>
    <row r="4429" spans="1:15" x14ac:dyDescent="0.3">
      <c r="A4429" t="s">
        <v>16878</v>
      </c>
      <c r="B4429" t="s">
        <v>16879</v>
      </c>
      <c r="C4429" s="1" t="str">
        <f t="shared" si="699"/>
        <v>21:0161</v>
      </c>
      <c r="D4429" s="1" t="str">
        <f t="shared" si="696"/>
        <v>21:0087</v>
      </c>
      <c r="E4429" t="s">
        <v>16880</v>
      </c>
      <c r="F4429" t="s">
        <v>16881</v>
      </c>
      <c r="H4429">
        <v>56.610214999999997</v>
      </c>
      <c r="I4429">
        <v>-104.4726253</v>
      </c>
      <c r="J4429" s="1" t="str">
        <f t="shared" si="697"/>
        <v>NGR lake sediment grab sample</v>
      </c>
      <c r="K4429" s="1" t="str">
        <f t="shared" si="698"/>
        <v>&lt;177 micron (NGR)</v>
      </c>
      <c r="L4429">
        <v>230</v>
      </c>
      <c r="M4429" t="s">
        <v>34</v>
      </c>
      <c r="N4429">
        <v>4428</v>
      </c>
      <c r="O4429">
        <v>37.5</v>
      </c>
    </row>
    <row r="4430" spans="1:15" x14ac:dyDescent="0.3">
      <c r="A4430" t="s">
        <v>16882</v>
      </c>
      <c r="B4430" t="s">
        <v>16883</v>
      </c>
      <c r="C4430" s="1" t="str">
        <f t="shared" si="699"/>
        <v>21:0161</v>
      </c>
      <c r="D4430" s="1" t="str">
        <f t="shared" si="696"/>
        <v>21:0087</v>
      </c>
      <c r="E4430" t="s">
        <v>16884</v>
      </c>
      <c r="F4430" t="s">
        <v>16885</v>
      </c>
      <c r="H4430">
        <v>56.599772299999998</v>
      </c>
      <c r="I4430">
        <v>-104.35387160000001</v>
      </c>
      <c r="J4430" s="1" t="str">
        <f t="shared" si="697"/>
        <v>NGR lake sediment grab sample</v>
      </c>
      <c r="K4430" s="1" t="str">
        <f t="shared" si="698"/>
        <v>&lt;177 micron (NGR)</v>
      </c>
      <c r="L4430">
        <v>230</v>
      </c>
      <c r="M4430" t="s">
        <v>120</v>
      </c>
      <c r="N4430">
        <v>4429</v>
      </c>
      <c r="O4430">
        <v>10</v>
      </c>
    </row>
    <row r="4431" spans="1:15" x14ac:dyDescent="0.3">
      <c r="A4431" t="s">
        <v>16886</v>
      </c>
      <c r="B4431" t="s">
        <v>16887</v>
      </c>
      <c r="C4431" s="1" t="str">
        <f t="shared" si="699"/>
        <v>21:0161</v>
      </c>
      <c r="D4431" s="1" t="str">
        <f t="shared" si="696"/>
        <v>21:0087</v>
      </c>
      <c r="E4431" t="s">
        <v>16888</v>
      </c>
      <c r="F4431" t="s">
        <v>16889</v>
      </c>
      <c r="H4431">
        <v>56.624419099999997</v>
      </c>
      <c r="I4431">
        <v>-104.26218129999999</v>
      </c>
      <c r="J4431" s="1" t="str">
        <f t="shared" si="697"/>
        <v>NGR lake sediment grab sample</v>
      </c>
      <c r="K4431" s="1" t="str">
        <f t="shared" si="698"/>
        <v>&lt;177 micron (NGR)</v>
      </c>
      <c r="L4431">
        <v>230</v>
      </c>
      <c r="M4431" t="s">
        <v>68</v>
      </c>
      <c r="N4431">
        <v>4430</v>
      </c>
      <c r="O4431">
        <v>48</v>
      </c>
    </row>
    <row r="4432" spans="1:15" x14ac:dyDescent="0.3">
      <c r="A4432" t="s">
        <v>16890</v>
      </c>
      <c r="B4432" t="s">
        <v>16891</v>
      </c>
      <c r="C4432" s="1" t="str">
        <f t="shared" si="699"/>
        <v>21:0161</v>
      </c>
      <c r="D4432" s="1" t="str">
        <f t="shared" si="696"/>
        <v>21:0087</v>
      </c>
      <c r="E4432" t="s">
        <v>16888</v>
      </c>
      <c r="F4432" t="s">
        <v>16892</v>
      </c>
      <c r="H4432">
        <v>56.624419099999997</v>
      </c>
      <c r="I4432">
        <v>-104.26218129999999</v>
      </c>
      <c r="J4432" s="1" t="str">
        <f t="shared" si="697"/>
        <v>NGR lake sediment grab sample</v>
      </c>
      <c r="K4432" s="1" t="str">
        <f t="shared" si="698"/>
        <v>&lt;177 micron (NGR)</v>
      </c>
      <c r="L4432">
        <v>230</v>
      </c>
      <c r="M4432" t="s">
        <v>72</v>
      </c>
      <c r="N4432">
        <v>4431</v>
      </c>
      <c r="O4432">
        <v>46.5</v>
      </c>
    </row>
    <row r="4433" spans="1:15" x14ac:dyDescent="0.3">
      <c r="A4433" t="s">
        <v>16893</v>
      </c>
      <c r="B4433" t="s">
        <v>16894</v>
      </c>
      <c r="C4433" s="1" t="str">
        <f t="shared" si="699"/>
        <v>21:0161</v>
      </c>
      <c r="D4433" s="1" t="str">
        <f>HYPERLINK("http://geochem.nrcan.gc.ca/cdogs/content/svy/svy_e.htm", "")</f>
        <v/>
      </c>
      <c r="G4433" s="1" t="str">
        <f>HYPERLINK("http://geochem.nrcan.gc.ca/cdogs/content/cr_/cr_00003_e.htm", "3")</f>
        <v>3</v>
      </c>
      <c r="J4433" t="s">
        <v>22</v>
      </c>
      <c r="K4433" t="s">
        <v>23</v>
      </c>
      <c r="L4433">
        <v>230</v>
      </c>
      <c r="M4433" t="s">
        <v>24</v>
      </c>
      <c r="N4433">
        <v>4432</v>
      </c>
      <c r="O4433">
        <v>15</v>
      </c>
    </row>
    <row r="4434" spans="1:15" x14ac:dyDescent="0.3">
      <c r="A4434" t="s">
        <v>16895</v>
      </c>
      <c r="B4434" t="s">
        <v>16896</v>
      </c>
      <c r="C4434" s="1" t="str">
        <f t="shared" si="699"/>
        <v>21:0161</v>
      </c>
      <c r="D4434" s="1" t="str">
        <f t="shared" ref="D4434:D4453" si="700">HYPERLINK("http://geochem.nrcan.gc.ca/cdogs/content/svy/svy210087_e.htm", "21:0087")</f>
        <v>21:0087</v>
      </c>
      <c r="E4434" t="s">
        <v>16897</v>
      </c>
      <c r="F4434" t="s">
        <v>16898</v>
      </c>
      <c r="H4434">
        <v>56.629384799999997</v>
      </c>
      <c r="I4434">
        <v>-104.19362289999999</v>
      </c>
      <c r="J4434" s="1" t="str">
        <f t="shared" ref="J4434:J4453" si="701">HYPERLINK("http://geochem.nrcan.gc.ca/cdogs/content/kwd/kwd020027_e.htm", "NGR lake sediment grab sample")</f>
        <v>NGR lake sediment grab sample</v>
      </c>
      <c r="K4434" s="1" t="str">
        <f t="shared" ref="K4434:K4453" si="702">HYPERLINK("http://geochem.nrcan.gc.ca/cdogs/content/kwd/kwd080006_e.htm", "&lt;177 micron (NGR)")</f>
        <v>&lt;177 micron (NGR)</v>
      </c>
      <c r="L4434">
        <v>230</v>
      </c>
      <c r="M4434" t="s">
        <v>39</v>
      </c>
      <c r="N4434">
        <v>4433</v>
      </c>
      <c r="O4434">
        <v>13</v>
      </c>
    </row>
    <row r="4435" spans="1:15" x14ac:dyDescent="0.3">
      <c r="A4435" t="s">
        <v>16899</v>
      </c>
      <c r="B4435" t="s">
        <v>16900</v>
      </c>
      <c r="C4435" s="1" t="str">
        <f t="shared" si="699"/>
        <v>21:0161</v>
      </c>
      <c r="D4435" s="1" t="str">
        <f t="shared" si="700"/>
        <v>21:0087</v>
      </c>
      <c r="E4435" t="s">
        <v>16901</v>
      </c>
      <c r="F4435" t="s">
        <v>16902</v>
      </c>
      <c r="H4435">
        <v>56.616559899999999</v>
      </c>
      <c r="I4435">
        <v>-104.1564178</v>
      </c>
      <c r="J4435" s="1" t="str">
        <f t="shared" si="701"/>
        <v>NGR lake sediment grab sample</v>
      </c>
      <c r="K4435" s="1" t="str">
        <f t="shared" si="702"/>
        <v>&lt;177 micron (NGR)</v>
      </c>
      <c r="L4435">
        <v>230</v>
      </c>
      <c r="M4435" t="s">
        <v>44</v>
      </c>
      <c r="N4435">
        <v>4434</v>
      </c>
      <c r="O4435">
        <v>65</v>
      </c>
    </row>
    <row r="4436" spans="1:15" x14ac:dyDescent="0.3">
      <c r="A4436" t="s">
        <v>16903</v>
      </c>
      <c r="B4436" t="s">
        <v>16904</v>
      </c>
      <c r="C4436" s="1" t="str">
        <f t="shared" si="699"/>
        <v>21:0161</v>
      </c>
      <c r="D4436" s="1" t="str">
        <f t="shared" si="700"/>
        <v>21:0087</v>
      </c>
      <c r="E4436" t="s">
        <v>16905</v>
      </c>
      <c r="F4436" t="s">
        <v>16906</v>
      </c>
      <c r="H4436">
        <v>56.6333105</v>
      </c>
      <c r="I4436">
        <v>-104.1103981</v>
      </c>
      <c r="J4436" s="1" t="str">
        <f t="shared" si="701"/>
        <v>NGR lake sediment grab sample</v>
      </c>
      <c r="K4436" s="1" t="str">
        <f t="shared" si="702"/>
        <v>&lt;177 micron (NGR)</v>
      </c>
      <c r="L4436">
        <v>230</v>
      </c>
      <c r="M4436" t="s">
        <v>49</v>
      </c>
      <c r="N4436">
        <v>4435</v>
      </c>
      <c r="O4436">
        <v>25.5</v>
      </c>
    </row>
    <row r="4437" spans="1:15" x14ac:dyDescent="0.3">
      <c r="A4437" t="s">
        <v>16907</v>
      </c>
      <c r="B4437" t="s">
        <v>16908</v>
      </c>
      <c r="C4437" s="1" t="str">
        <f t="shared" si="699"/>
        <v>21:0161</v>
      </c>
      <c r="D4437" s="1" t="str">
        <f t="shared" si="700"/>
        <v>21:0087</v>
      </c>
      <c r="E4437" t="s">
        <v>16909</v>
      </c>
      <c r="F4437" t="s">
        <v>16910</v>
      </c>
      <c r="H4437">
        <v>56.628235400000001</v>
      </c>
      <c r="I4437">
        <v>-104.0322767</v>
      </c>
      <c r="J4437" s="1" t="str">
        <f t="shared" si="701"/>
        <v>NGR lake sediment grab sample</v>
      </c>
      <c r="K4437" s="1" t="str">
        <f t="shared" si="702"/>
        <v>&lt;177 micron (NGR)</v>
      </c>
      <c r="L4437">
        <v>230</v>
      </c>
      <c r="M4437" t="s">
        <v>54</v>
      </c>
      <c r="N4437">
        <v>4436</v>
      </c>
      <c r="O4437">
        <v>18</v>
      </c>
    </row>
    <row r="4438" spans="1:15" x14ac:dyDescent="0.3">
      <c r="A4438" t="s">
        <v>16911</v>
      </c>
      <c r="B4438" t="s">
        <v>16912</v>
      </c>
      <c r="C4438" s="1" t="str">
        <f t="shared" si="699"/>
        <v>21:0161</v>
      </c>
      <c r="D4438" s="1" t="str">
        <f t="shared" si="700"/>
        <v>21:0087</v>
      </c>
      <c r="E4438" t="s">
        <v>16913</v>
      </c>
      <c r="F4438" t="s">
        <v>16914</v>
      </c>
      <c r="H4438">
        <v>56.662268500000003</v>
      </c>
      <c r="I4438">
        <v>-104.0183534</v>
      </c>
      <c r="J4438" s="1" t="str">
        <f t="shared" si="701"/>
        <v>NGR lake sediment grab sample</v>
      </c>
      <c r="K4438" s="1" t="str">
        <f t="shared" si="702"/>
        <v>&lt;177 micron (NGR)</v>
      </c>
      <c r="L4438">
        <v>230</v>
      </c>
      <c r="M4438" t="s">
        <v>59</v>
      </c>
      <c r="N4438">
        <v>4437</v>
      </c>
      <c r="O4438">
        <v>45</v>
      </c>
    </row>
    <row r="4439" spans="1:15" x14ac:dyDescent="0.3">
      <c r="A4439" t="s">
        <v>16915</v>
      </c>
      <c r="B4439" t="s">
        <v>16916</v>
      </c>
      <c r="C4439" s="1" t="str">
        <f t="shared" si="699"/>
        <v>21:0161</v>
      </c>
      <c r="D4439" s="1" t="str">
        <f t="shared" si="700"/>
        <v>21:0087</v>
      </c>
      <c r="E4439" t="s">
        <v>16917</v>
      </c>
      <c r="F4439" t="s">
        <v>16918</v>
      </c>
      <c r="H4439">
        <v>56.534390299999998</v>
      </c>
      <c r="I4439">
        <v>-104.0980831</v>
      </c>
      <c r="J4439" s="1" t="str">
        <f t="shared" si="701"/>
        <v>NGR lake sediment grab sample</v>
      </c>
      <c r="K4439" s="1" t="str">
        <f t="shared" si="702"/>
        <v>&lt;177 micron (NGR)</v>
      </c>
      <c r="L4439">
        <v>230</v>
      </c>
      <c r="M4439" t="s">
        <v>105</v>
      </c>
      <c r="N4439">
        <v>4438</v>
      </c>
      <c r="O4439">
        <v>13</v>
      </c>
    </row>
    <row r="4440" spans="1:15" x14ac:dyDescent="0.3">
      <c r="A4440" t="s">
        <v>16919</v>
      </c>
      <c r="B4440" t="s">
        <v>16920</v>
      </c>
      <c r="C4440" s="1" t="str">
        <f t="shared" si="699"/>
        <v>21:0161</v>
      </c>
      <c r="D4440" s="1" t="str">
        <f t="shared" si="700"/>
        <v>21:0087</v>
      </c>
      <c r="E4440" t="s">
        <v>16921</v>
      </c>
      <c r="F4440" t="s">
        <v>16922</v>
      </c>
      <c r="H4440">
        <v>56.535894499999998</v>
      </c>
      <c r="I4440">
        <v>-104.1858532</v>
      </c>
      <c r="J4440" s="1" t="str">
        <f t="shared" si="701"/>
        <v>NGR lake sediment grab sample</v>
      </c>
      <c r="K4440" s="1" t="str">
        <f t="shared" si="702"/>
        <v>&lt;177 micron (NGR)</v>
      </c>
      <c r="L4440">
        <v>230</v>
      </c>
      <c r="M4440" t="s">
        <v>110</v>
      </c>
      <c r="N4440">
        <v>4439</v>
      </c>
      <c r="O4440">
        <v>14.5</v>
      </c>
    </row>
    <row r="4441" spans="1:15" x14ac:dyDescent="0.3">
      <c r="A4441" t="s">
        <v>16923</v>
      </c>
      <c r="B4441" t="s">
        <v>16924</v>
      </c>
      <c r="C4441" s="1" t="str">
        <f t="shared" si="699"/>
        <v>21:0161</v>
      </c>
      <c r="D4441" s="1" t="str">
        <f t="shared" si="700"/>
        <v>21:0087</v>
      </c>
      <c r="E4441" t="s">
        <v>16925</v>
      </c>
      <c r="F4441" t="s">
        <v>16926</v>
      </c>
      <c r="H4441">
        <v>56.544417899999999</v>
      </c>
      <c r="I4441">
        <v>-104.255605</v>
      </c>
      <c r="J4441" s="1" t="str">
        <f t="shared" si="701"/>
        <v>NGR lake sediment grab sample</v>
      </c>
      <c r="K4441" s="1" t="str">
        <f t="shared" si="702"/>
        <v>&lt;177 micron (NGR)</v>
      </c>
      <c r="L4441">
        <v>230</v>
      </c>
      <c r="M4441" t="s">
        <v>115</v>
      </c>
      <c r="N4441">
        <v>4440</v>
      </c>
      <c r="O4441">
        <v>45</v>
      </c>
    </row>
    <row r="4442" spans="1:15" x14ac:dyDescent="0.3">
      <c r="A4442" t="s">
        <v>16927</v>
      </c>
      <c r="B4442" t="s">
        <v>16928</v>
      </c>
      <c r="C4442" s="1" t="str">
        <f t="shared" si="699"/>
        <v>21:0161</v>
      </c>
      <c r="D4442" s="1" t="str">
        <f t="shared" si="700"/>
        <v>21:0087</v>
      </c>
      <c r="E4442" t="s">
        <v>16929</v>
      </c>
      <c r="F4442" t="s">
        <v>16930</v>
      </c>
      <c r="H4442">
        <v>56.562404299999997</v>
      </c>
      <c r="I4442">
        <v>-104.2585064</v>
      </c>
      <c r="J4442" s="1" t="str">
        <f t="shared" si="701"/>
        <v>NGR lake sediment grab sample</v>
      </c>
      <c r="K4442" s="1" t="str">
        <f t="shared" si="702"/>
        <v>&lt;177 micron (NGR)</v>
      </c>
      <c r="L4442">
        <v>230</v>
      </c>
      <c r="M4442" t="s">
        <v>176</v>
      </c>
      <c r="N4442">
        <v>4441</v>
      </c>
      <c r="O4442">
        <v>10.5</v>
      </c>
    </row>
    <row r="4443" spans="1:15" x14ac:dyDescent="0.3">
      <c r="A4443" t="s">
        <v>16931</v>
      </c>
      <c r="B4443" t="s">
        <v>16932</v>
      </c>
      <c r="C4443" s="1" t="str">
        <f t="shared" si="699"/>
        <v>21:0161</v>
      </c>
      <c r="D4443" s="1" t="str">
        <f t="shared" si="700"/>
        <v>21:0087</v>
      </c>
      <c r="E4443" t="s">
        <v>16933</v>
      </c>
      <c r="F4443" t="s">
        <v>16934</v>
      </c>
      <c r="H4443">
        <v>56.582639700000001</v>
      </c>
      <c r="I4443">
        <v>-104.1897335</v>
      </c>
      <c r="J4443" s="1" t="str">
        <f t="shared" si="701"/>
        <v>NGR lake sediment grab sample</v>
      </c>
      <c r="K4443" s="1" t="str">
        <f t="shared" si="702"/>
        <v>&lt;177 micron (NGR)</v>
      </c>
      <c r="L4443">
        <v>230</v>
      </c>
      <c r="M4443" t="s">
        <v>183</v>
      </c>
      <c r="N4443">
        <v>4442</v>
      </c>
      <c r="O4443">
        <v>5.5</v>
      </c>
    </row>
    <row r="4444" spans="1:15" x14ac:dyDescent="0.3">
      <c r="A4444" t="s">
        <v>16935</v>
      </c>
      <c r="B4444" t="s">
        <v>16936</v>
      </c>
      <c r="C4444" s="1" t="str">
        <f t="shared" si="699"/>
        <v>21:0161</v>
      </c>
      <c r="D4444" s="1" t="str">
        <f t="shared" si="700"/>
        <v>21:0087</v>
      </c>
      <c r="E4444" t="s">
        <v>16937</v>
      </c>
      <c r="F4444" t="s">
        <v>16938</v>
      </c>
      <c r="H4444">
        <v>56.562560300000001</v>
      </c>
      <c r="I4444">
        <v>-104.1429744</v>
      </c>
      <c r="J4444" s="1" t="str">
        <f t="shared" si="701"/>
        <v>NGR lake sediment grab sample</v>
      </c>
      <c r="K4444" s="1" t="str">
        <f t="shared" si="702"/>
        <v>&lt;177 micron (NGR)</v>
      </c>
      <c r="L4444">
        <v>230</v>
      </c>
      <c r="M4444" t="s">
        <v>188</v>
      </c>
      <c r="N4444">
        <v>4443</v>
      </c>
      <c r="O4444">
        <v>10</v>
      </c>
    </row>
    <row r="4445" spans="1:15" x14ac:dyDescent="0.3">
      <c r="A4445" t="s">
        <v>16939</v>
      </c>
      <c r="B4445" t="s">
        <v>16940</v>
      </c>
      <c r="C4445" s="1" t="str">
        <f t="shared" si="699"/>
        <v>21:0161</v>
      </c>
      <c r="D4445" s="1" t="str">
        <f t="shared" si="700"/>
        <v>21:0087</v>
      </c>
      <c r="E4445" t="s">
        <v>16941</v>
      </c>
      <c r="F4445" t="s">
        <v>16942</v>
      </c>
      <c r="H4445">
        <v>56.542718200000003</v>
      </c>
      <c r="I4445">
        <v>-104.1320382</v>
      </c>
      <c r="J4445" s="1" t="str">
        <f t="shared" si="701"/>
        <v>NGR lake sediment grab sample</v>
      </c>
      <c r="K4445" s="1" t="str">
        <f t="shared" si="702"/>
        <v>&lt;177 micron (NGR)</v>
      </c>
      <c r="L4445">
        <v>230</v>
      </c>
      <c r="M4445" t="s">
        <v>193</v>
      </c>
      <c r="N4445">
        <v>4444</v>
      </c>
      <c r="O4445">
        <v>8</v>
      </c>
    </row>
    <row r="4446" spans="1:15" x14ac:dyDescent="0.3">
      <c r="A4446" t="s">
        <v>16943</v>
      </c>
      <c r="B4446" t="s">
        <v>16944</v>
      </c>
      <c r="C4446" s="1" t="str">
        <f t="shared" si="699"/>
        <v>21:0161</v>
      </c>
      <c r="D4446" s="1" t="str">
        <f t="shared" si="700"/>
        <v>21:0087</v>
      </c>
      <c r="E4446" t="s">
        <v>16884</v>
      </c>
      <c r="F4446" t="s">
        <v>16945</v>
      </c>
      <c r="H4446">
        <v>56.599772299999998</v>
      </c>
      <c r="I4446">
        <v>-104.35387160000001</v>
      </c>
      <c r="J4446" s="1" t="str">
        <f t="shared" si="701"/>
        <v>NGR lake sediment grab sample</v>
      </c>
      <c r="K4446" s="1" t="str">
        <f t="shared" si="702"/>
        <v>&lt;177 micron (NGR)</v>
      </c>
      <c r="L4446">
        <v>230</v>
      </c>
      <c r="M4446" t="s">
        <v>197</v>
      </c>
      <c r="N4446">
        <v>4445</v>
      </c>
      <c r="O4446">
        <v>12.5</v>
      </c>
    </row>
    <row r="4447" spans="1:15" x14ac:dyDescent="0.3">
      <c r="A4447" t="s">
        <v>16946</v>
      </c>
      <c r="B4447" t="s">
        <v>16947</v>
      </c>
      <c r="C4447" s="1" t="str">
        <f t="shared" si="699"/>
        <v>21:0161</v>
      </c>
      <c r="D4447" s="1" t="str">
        <f t="shared" si="700"/>
        <v>21:0087</v>
      </c>
      <c r="E4447" t="s">
        <v>16948</v>
      </c>
      <c r="F4447" t="s">
        <v>16949</v>
      </c>
      <c r="H4447">
        <v>56.582522500000003</v>
      </c>
      <c r="I4447">
        <v>-104.0464686</v>
      </c>
      <c r="J4447" s="1" t="str">
        <f t="shared" si="701"/>
        <v>NGR lake sediment grab sample</v>
      </c>
      <c r="K4447" s="1" t="str">
        <f t="shared" si="702"/>
        <v>&lt;177 micron (NGR)</v>
      </c>
      <c r="L4447">
        <v>231</v>
      </c>
      <c r="M4447" t="s">
        <v>19</v>
      </c>
      <c r="N4447">
        <v>4446</v>
      </c>
      <c r="O4447">
        <v>60</v>
      </c>
    </row>
    <row r="4448" spans="1:15" x14ac:dyDescent="0.3">
      <c r="A4448" t="s">
        <v>16950</v>
      </c>
      <c r="B4448" t="s">
        <v>16951</v>
      </c>
      <c r="C4448" s="1" t="str">
        <f t="shared" si="699"/>
        <v>21:0161</v>
      </c>
      <c r="D4448" s="1" t="str">
        <f t="shared" si="700"/>
        <v>21:0087</v>
      </c>
      <c r="E4448" t="s">
        <v>16952</v>
      </c>
      <c r="F4448" t="s">
        <v>16953</v>
      </c>
      <c r="H4448">
        <v>56.608498099999998</v>
      </c>
      <c r="I4448">
        <v>-104.0360395</v>
      </c>
      <c r="J4448" s="1" t="str">
        <f t="shared" si="701"/>
        <v>NGR lake sediment grab sample</v>
      </c>
      <c r="K4448" s="1" t="str">
        <f t="shared" si="702"/>
        <v>&lt;177 micron (NGR)</v>
      </c>
      <c r="L4448">
        <v>231</v>
      </c>
      <c r="M4448" t="s">
        <v>29</v>
      </c>
      <c r="N4448">
        <v>4447</v>
      </c>
      <c r="O4448">
        <v>8</v>
      </c>
    </row>
    <row r="4449" spans="1:15" x14ac:dyDescent="0.3">
      <c r="A4449" t="s">
        <v>16954</v>
      </c>
      <c r="B4449" t="s">
        <v>16955</v>
      </c>
      <c r="C4449" s="1" t="str">
        <f t="shared" si="699"/>
        <v>21:0161</v>
      </c>
      <c r="D4449" s="1" t="str">
        <f t="shared" si="700"/>
        <v>21:0087</v>
      </c>
      <c r="E4449" t="s">
        <v>16956</v>
      </c>
      <c r="F4449" t="s">
        <v>16957</v>
      </c>
      <c r="H4449">
        <v>56.599871899999997</v>
      </c>
      <c r="I4449">
        <v>-104.0834942</v>
      </c>
      <c r="J4449" s="1" t="str">
        <f t="shared" si="701"/>
        <v>NGR lake sediment grab sample</v>
      </c>
      <c r="K4449" s="1" t="str">
        <f t="shared" si="702"/>
        <v>&lt;177 micron (NGR)</v>
      </c>
      <c r="L4449">
        <v>231</v>
      </c>
      <c r="M4449" t="s">
        <v>68</v>
      </c>
      <c r="N4449">
        <v>4448</v>
      </c>
      <c r="O4449">
        <v>24</v>
      </c>
    </row>
    <row r="4450" spans="1:15" x14ac:dyDescent="0.3">
      <c r="A4450" t="s">
        <v>16958</v>
      </c>
      <c r="B4450" t="s">
        <v>16959</v>
      </c>
      <c r="C4450" s="1" t="str">
        <f t="shared" si="699"/>
        <v>21:0161</v>
      </c>
      <c r="D4450" s="1" t="str">
        <f t="shared" si="700"/>
        <v>21:0087</v>
      </c>
      <c r="E4450" t="s">
        <v>16956</v>
      </c>
      <c r="F4450" t="s">
        <v>16960</v>
      </c>
      <c r="H4450">
        <v>56.599871899999997</v>
      </c>
      <c r="I4450">
        <v>-104.0834942</v>
      </c>
      <c r="J4450" s="1" t="str">
        <f t="shared" si="701"/>
        <v>NGR lake sediment grab sample</v>
      </c>
      <c r="K4450" s="1" t="str">
        <f t="shared" si="702"/>
        <v>&lt;177 micron (NGR)</v>
      </c>
      <c r="L4450">
        <v>231</v>
      </c>
      <c r="M4450" t="s">
        <v>72</v>
      </c>
      <c r="N4450">
        <v>4449</v>
      </c>
      <c r="O4450">
        <v>24</v>
      </c>
    </row>
    <row r="4451" spans="1:15" x14ac:dyDescent="0.3">
      <c r="A4451" t="s">
        <v>16961</v>
      </c>
      <c r="B4451" t="s">
        <v>16962</v>
      </c>
      <c r="C4451" s="1" t="str">
        <f t="shared" si="699"/>
        <v>21:0161</v>
      </c>
      <c r="D4451" s="1" t="str">
        <f t="shared" si="700"/>
        <v>21:0087</v>
      </c>
      <c r="E4451" t="s">
        <v>16963</v>
      </c>
      <c r="F4451" t="s">
        <v>16964</v>
      </c>
      <c r="H4451">
        <v>56.598459400000003</v>
      </c>
      <c r="I4451">
        <v>-104.1372762</v>
      </c>
      <c r="J4451" s="1" t="str">
        <f t="shared" si="701"/>
        <v>NGR lake sediment grab sample</v>
      </c>
      <c r="K4451" s="1" t="str">
        <f t="shared" si="702"/>
        <v>&lt;177 micron (NGR)</v>
      </c>
      <c r="L4451">
        <v>231</v>
      </c>
      <c r="M4451" t="s">
        <v>34</v>
      </c>
      <c r="N4451">
        <v>4450</v>
      </c>
      <c r="O4451">
        <v>36.5</v>
      </c>
    </row>
    <row r="4452" spans="1:15" x14ac:dyDescent="0.3">
      <c r="A4452" t="s">
        <v>16965</v>
      </c>
      <c r="B4452" t="s">
        <v>16966</v>
      </c>
      <c r="C4452" s="1" t="str">
        <f t="shared" si="699"/>
        <v>21:0161</v>
      </c>
      <c r="D4452" s="1" t="str">
        <f t="shared" si="700"/>
        <v>21:0087</v>
      </c>
      <c r="E4452" t="s">
        <v>16967</v>
      </c>
      <c r="F4452" t="s">
        <v>16968</v>
      </c>
      <c r="H4452">
        <v>56.602424300000003</v>
      </c>
      <c r="I4452">
        <v>-104.1925681</v>
      </c>
      <c r="J4452" s="1" t="str">
        <f t="shared" si="701"/>
        <v>NGR lake sediment grab sample</v>
      </c>
      <c r="K4452" s="1" t="str">
        <f t="shared" si="702"/>
        <v>&lt;177 micron (NGR)</v>
      </c>
      <c r="L4452">
        <v>231</v>
      </c>
      <c r="M4452" t="s">
        <v>39</v>
      </c>
      <c r="N4452">
        <v>4451</v>
      </c>
      <c r="O4452">
        <v>11.5</v>
      </c>
    </row>
    <row r="4453" spans="1:15" x14ac:dyDescent="0.3">
      <c r="A4453" t="s">
        <v>16969</v>
      </c>
      <c r="B4453" t="s">
        <v>16970</v>
      </c>
      <c r="C4453" s="1" t="str">
        <f t="shared" si="699"/>
        <v>21:0161</v>
      </c>
      <c r="D4453" s="1" t="str">
        <f t="shared" si="700"/>
        <v>21:0087</v>
      </c>
      <c r="E4453" t="s">
        <v>16971</v>
      </c>
      <c r="F4453" t="s">
        <v>16972</v>
      </c>
      <c r="H4453">
        <v>56.596560799999999</v>
      </c>
      <c r="I4453">
        <v>-104.26109529999999</v>
      </c>
      <c r="J4453" s="1" t="str">
        <f t="shared" si="701"/>
        <v>NGR lake sediment grab sample</v>
      </c>
      <c r="K4453" s="1" t="str">
        <f t="shared" si="702"/>
        <v>&lt;177 micron (NGR)</v>
      </c>
      <c r="L4453">
        <v>231</v>
      </c>
      <c r="M4453" t="s">
        <v>44</v>
      </c>
      <c r="N4453">
        <v>4452</v>
      </c>
      <c r="O4453">
        <v>10</v>
      </c>
    </row>
    <row r="4454" spans="1:15" x14ac:dyDescent="0.3">
      <c r="A4454" t="s">
        <v>16973</v>
      </c>
      <c r="B4454" t="s">
        <v>16974</v>
      </c>
      <c r="C4454" s="1" t="str">
        <f t="shared" si="699"/>
        <v>21:0161</v>
      </c>
      <c r="D4454" s="1" t="str">
        <f>HYPERLINK("http://geochem.nrcan.gc.ca/cdogs/content/svy/svy_e.htm", "")</f>
        <v/>
      </c>
      <c r="G4454" s="1" t="str">
        <f>HYPERLINK("http://geochem.nrcan.gc.ca/cdogs/content/cr_/cr_00003_e.htm", "3")</f>
        <v>3</v>
      </c>
      <c r="J4454" t="s">
        <v>22</v>
      </c>
      <c r="K4454" t="s">
        <v>23</v>
      </c>
      <c r="L4454">
        <v>231</v>
      </c>
      <c r="M4454" t="s">
        <v>24</v>
      </c>
      <c r="N4454">
        <v>4453</v>
      </c>
      <c r="O4454">
        <v>9.5</v>
      </c>
    </row>
    <row r="4455" spans="1:15" x14ac:dyDescent="0.3">
      <c r="A4455" t="s">
        <v>16975</v>
      </c>
      <c r="B4455" t="s">
        <v>16976</v>
      </c>
      <c r="C4455" s="1" t="str">
        <f t="shared" si="699"/>
        <v>21:0161</v>
      </c>
      <c r="D4455" s="1" t="str">
        <f t="shared" ref="D4455:D4483" si="703">HYPERLINK("http://geochem.nrcan.gc.ca/cdogs/content/svy/svy210087_e.htm", "21:0087")</f>
        <v>21:0087</v>
      </c>
      <c r="E4455" t="s">
        <v>16977</v>
      </c>
      <c r="F4455" t="s">
        <v>16978</v>
      </c>
      <c r="H4455">
        <v>56.580724600000003</v>
      </c>
      <c r="I4455">
        <v>-104.3200097</v>
      </c>
      <c r="J4455" s="1" t="str">
        <f t="shared" ref="J4455:J4483" si="704">HYPERLINK("http://geochem.nrcan.gc.ca/cdogs/content/kwd/kwd020027_e.htm", "NGR lake sediment grab sample")</f>
        <v>NGR lake sediment grab sample</v>
      </c>
      <c r="K4455" s="1" t="str">
        <f t="shared" ref="K4455:K4483" si="705">HYPERLINK("http://geochem.nrcan.gc.ca/cdogs/content/kwd/kwd080006_e.htm", "&lt;177 micron (NGR)")</f>
        <v>&lt;177 micron (NGR)</v>
      </c>
      <c r="L4455">
        <v>231</v>
      </c>
      <c r="M4455" t="s">
        <v>120</v>
      </c>
      <c r="N4455">
        <v>4454</v>
      </c>
      <c r="O4455">
        <v>2.5</v>
      </c>
    </row>
    <row r="4456" spans="1:15" x14ac:dyDescent="0.3">
      <c r="A4456" t="s">
        <v>16979</v>
      </c>
      <c r="B4456" t="s">
        <v>16980</v>
      </c>
      <c r="C4456" s="1" t="str">
        <f t="shared" si="699"/>
        <v>21:0161</v>
      </c>
      <c r="D4456" s="1" t="str">
        <f t="shared" si="703"/>
        <v>21:0087</v>
      </c>
      <c r="E4456" t="s">
        <v>16981</v>
      </c>
      <c r="F4456" t="s">
        <v>16982</v>
      </c>
      <c r="H4456">
        <v>56.586437500000002</v>
      </c>
      <c r="I4456">
        <v>-104.38177779999999</v>
      </c>
      <c r="J4456" s="1" t="str">
        <f t="shared" si="704"/>
        <v>NGR lake sediment grab sample</v>
      </c>
      <c r="K4456" s="1" t="str">
        <f t="shared" si="705"/>
        <v>&lt;177 micron (NGR)</v>
      </c>
      <c r="L4456">
        <v>231</v>
      </c>
      <c r="M4456" t="s">
        <v>49</v>
      </c>
      <c r="N4456">
        <v>4455</v>
      </c>
      <c r="O4456">
        <v>12.5</v>
      </c>
    </row>
    <row r="4457" spans="1:15" x14ac:dyDescent="0.3">
      <c r="A4457" t="s">
        <v>16983</v>
      </c>
      <c r="B4457" t="s">
        <v>16984</v>
      </c>
      <c r="C4457" s="1" t="str">
        <f t="shared" si="699"/>
        <v>21:0161</v>
      </c>
      <c r="D4457" s="1" t="str">
        <f t="shared" si="703"/>
        <v>21:0087</v>
      </c>
      <c r="E4457" t="s">
        <v>16985</v>
      </c>
      <c r="F4457" t="s">
        <v>16986</v>
      </c>
      <c r="H4457">
        <v>56.567841700000002</v>
      </c>
      <c r="I4457">
        <v>-104.4390391</v>
      </c>
      <c r="J4457" s="1" t="str">
        <f t="shared" si="704"/>
        <v>NGR lake sediment grab sample</v>
      </c>
      <c r="K4457" s="1" t="str">
        <f t="shared" si="705"/>
        <v>&lt;177 micron (NGR)</v>
      </c>
      <c r="L4457">
        <v>231</v>
      </c>
      <c r="M4457" t="s">
        <v>54</v>
      </c>
      <c r="N4457">
        <v>4456</v>
      </c>
      <c r="O4457">
        <v>51</v>
      </c>
    </row>
    <row r="4458" spans="1:15" x14ac:dyDescent="0.3">
      <c r="A4458" t="s">
        <v>16987</v>
      </c>
      <c r="B4458" t="s">
        <v>16988</v>
      </c>
      <c r="C4458" s="1" t="str">
        <f t="shared" si="699"/>
        <v>21:0161</v>
      </c>
      <c r="D4458" s="1" t="str">
        <f t="shared" si="703"/>
        <v>21:0087</v>
      </c>
      <c r="E4458" t="s">
        <v>16989</v>
      </c>
      <c r="F4458" t="s">
        <v>16990</v>
      </c>
      <c r="H4458">
        <v>56.530346700000003</v>
      </c>
      <c r="I4458">
        <v>-104.4948686</v>
      </c>
      <c r="J4458" s="1" t="str">
        <f t="shared" si="704"/>
        <v>NGR lake sediment grab sample</v>
      </c>
      <c r="K4458" s="1" t="str">
        <f t="shared" si="705"/>
        <v>&lt;177 micron (NGR)</v>
      </c>
      <c r="L4458">
        <v>231</v>
      </c>
      <c r="M4458" t="s">
        <v>59</v>
      </c>
      <c r="N4458">
        <v>4457</v>
      </c>
      <c r="O4458">
        <v>12</v>
      </c>
    </row>
    <row r="4459" spans="1:15" x14ac:dyDescent="0.3">
      <c r="A4459" t="s">
        <v>16991</v>
      </c>
      <c r="B4459" t="s">
        <v>16992</v>
      </c>
      <c r="C4459" s="1" t="str">
        <f t="shared" si="699"/>
        <v>21:0161</v>
      </c>
      <c r="D4459" s="1" t="str">
        <f t="shared" si="703"/>
        <v>21:0087</v>
      </c>
      <c r="E4459" t="s">
        <v>16993</v>
      </c>
      <c r="F4459" t="s">
        <v>16994</v>
      </c>
      <c r="H4459">
        <v>56.515067500000001</v>
      </c>
      <c r="I4459">
        <v>-104.4934463</v>
      </c>
      <c r="J4459" s="1" t="str">
        <f t="shared" si="704"/>
        <v>NGR lake sediment grab sample</v>
      </c>
      <c r="K4459" s="1" t="str">
        <f t="shared" si="705"/>
        <v>&lt;177 micron (NGR)</v>
      </c>
      <c r="L4459">
        <v>231</v>
      </c>
      <c r="M4459" t="s">
        <v>105</v>
      </c>
      <c r="N4459">
        <v>4458</v>
      </c>
      <c r="O4459">
        <v>6.5</v>
      </c>
    </row>
    <row r="4460" spans="1:15" x14ac:dyDescent="0.3">
      <c r="A4460" t="s">
        <v>16995</v>
      </c>
      <c r="B4460" t="s">
        <v>16996</v>
      </c>
      <c r="C4460" s="1" t="str">
        <f t="shared" si="699"/>
        <v>21:0161</v>
      </c>
      <c r="D4460" s="1" t="str">
        <f t="shared" si="703"/>
        <v>21:0087</v>
      </c>
      <c r="E4460" t="s">
        <v>16997</v>
      </c>
      <c r="F4460" t="s">
        <v>16998</v>
      </c>
      <c r="H4460">
        <v>56.417986200000001</v>
      </c>
      <c r="I4460">
        <v>-104.4817675</v>
      </c>
      <c r="J4460" s="1" t="str">
        <f t="shared" si="704"/>
        <v>NGR lake sediment grab sample</v>
      </c>
      <c r="K4460" s="1" t="str">
        <f t="shared" si="705"/>
        <v>&lt;177 micron (NGR)</v>
      </c>
      <c r="L4460">
        <v>231</v>
      </c>
      <c r="M4460" t="s">
        <v>110</v>
      </c>
      <c r="N4460">
        <v>4459</v>
      </c>
      <c r="O4460">
        <v>42</v>
      </c>
    </row>
    <row r="4461" spans="1:15" x14ac:dyDescent="0.3">
      <c r="A4461" t="s">
        <v>16999</v>
      </c>
      <c r="B4461" t="s">
        <v>17000</v>
      </c>
      <c r="C4461" s="1" t="str">
        <f t="shared" si="699"/>
        <v>21:0161</v>
      </c>
      <c r="D4461" s="1" t="str">
        <f t="shared" si="703"/>
        <v>21:0087</v>
      </c>
      <c r="E4461" t="s">
        <v>17001</v>
      </c>
      <c r="F4461" t="s">
        <v>17002</v>
      </c>
      <c r="H4461">
        <v>56.382174599999999</v>
      </c>
      <c r="I4461">
        <v>-104.513023</v>
      </c>
      <c r="J4461" s="1" t="str">
        <f t="shared" si="704"/>
        <v>NGR lake sediment grab sample</v>
      </c>
      <c r="K4461" s="1" t="str">
        <f t="shared" si="705"/>
        <v>&lt;177 micron (NGR)</v>
      </c>
      <c r="L4461">
        <v>231</v>
      </c>
      <c r="M4461" t="s">
        <v>115</v>
      </c>
      <c r="N4461">
        <v>4460</v>
      </c>
      <c r="O4461">
        <v>38.5</v>
      </c>
    </row>
    <row r="4462" spans="1:15" x14ac:dyDescent="0.3">
      <c r="A4462" t="s">
        <v>17003</v>
      </c>
      <c r="B4462" t="s">
        <v>17004</v>
      </c>
      <c r="C4462" s="1" t="str">
        <f t="shared" si="699"/>
        <v>21:0161</v>
      </c>
      <c r="D4462" s="1" t="str">
        <f t="shared" si="703"/>
        <v>21:0087</v>
      </c>
      <c r="E4462" t="s">
        <v>17005</v>
      </c>
      <c r="F4462" t="s">
        <v>17006</v>
      </c>
      <c r="H4462">
        <v>56.3487954</v>
      </c>
      <c r="I4462">
        <v>-104.47947019999999</v>
      </c>
      <c r="J4462" s="1" t="str">
        <f t="shared" si="704"/>
        <v>NGR lake sediment grab sample</v>
      </c>
      <c r="K4462" s="1" t="str">
        <f t="shared" si="705"/>
        <v>&lt;177 micron (NGR)</v>
      </c>
      <c r="L4462">
        <v>231</v>
      </c>
      <c r="M4462" t="s">
        <v>176</v>
      </c>
      <c r="N4462">
        <v>4461</v>
      </c>
      <c r="O4462">
        <v>22</v>
      </c>
    </row>
    <row r="4463" spans="1:15" x14ac:dyDescent="0.3">
      <c r="A4463" t="s">
        <v>17007</v>
      </c>
      <c r="B4463" t="s">
        <v>17008</v>
      </c>
      <c r="C4463" s="1" t="str">
        <f t="shared" si="699"/>
        <v>21:0161</v>
      </c>
      <c r="D4463" s="1" t="str">
        <f t="shared" si="703"/>
        <v>21:0087</v>
      </c>
      <c r="E4463" t="s">
        <v>17009</v>
      </c>
      <c r="F4463" t="s">
        <v>17010</v>
      </c>
      <c r="H4463">
        <v>56.328831999999998</v>
      </c>
      <c r="I4463">
        <v>-104.4344609</v>
      </c>
      <c r="J4463" s="1" t="str">
        <f t="shared" si="704"/>
        <v>NGR lake sediment grab sample</v>
      </c>
      <c r="K4463" s="1" t="str">
        <f t="shared" si="705"/>
        <v>&lt;177 micron (NGR)</v>
      </c>
      <c r="L4463">
        <v>231</v>
      </c>
      <c r="M4463" t="s">
        <v>183</v>
      </c>
      <c r="N4463">
        <v>4462</v>
      </c>
      <c r="O4463">
        <v>16.5</v>
      </c>
    </row>
    <row r="4464" spans="1:15" x14ac:dyDescent="0.3">
      <c r="A4464" t="s">
        <v>17011</v>
      </c>
      <c r="B4464" t="s">
        <v>17012</v>
      </c>
      <c r="C4464" s="1" t="str">
        <f t="shared" si="699"/>
        <v>21:0161</v>
      </c>
      <c r="D4464" s="1" t="str">
        <f t="shared" si="703"/>
        <v>21:0087</v>
      </c>
      <c r="E4464" t="s">
        <v>17013</v>
      </c>
      <c r="F4464" t="s">
        <v>17014</v>
      </c>
      <c r="H4464">
        <v>56.284780400000002</v>
      </c>
      <c r="I4464">
        <v>-104.42864969999999</v>
      </c>
      <c r="J4464" s="1" t="str">
        <f t="shared" si="704"/>
        <v>NGR lake sediment grab sample</v>
      </c>
      <c r="K4464" s="1" t="str">
        <f t="shared" si="705"/>
        <v>&lt;177 micron (NGR)</v>
      </c>
      <c r="L4464">
        <v>231</v>
      </c>
      <c r="M4464" t="s">
        <v>188</v>
      </c>
      <c r="N4464">
        <v>4463</v>
      </c>
      <c r="O4464">
        <v>2.5</v>
      </c>
    </row>
    <row r="4465" spans="1:15" x14ac:dyDescent="0.3">
      <c r="A4465" t="s">
        <v>17015</v>
      </c>
      <c r="B4465" t="s">
        <v>17016</v>
      </c>
      <c r="C4465" s="1" t="str">
        <f t="shared" si="699"/>
        <v>21:0161</v>
      </c>
      <c r="D4465" s="1" t="str">
        <f t="shared" si="703"/>
        <v>21:0087</v>
      </c>
      <c r="E4465" t="s">
        <v>17017</v>
      </c>
      <c r="F4465" t="s">
        <v>17018</v>
      </c>
      <c r="H4465">
        <v>56.296740999999997</v>
      </c>
      <c r="I4465">
        <v>-104.4931043</v>
      </c>
      <c r="J4465" s="1" t="str">
        <f t="shared" si="704"/>
        <v>NGR lake sediment grab sample</v>
      </c>
      <c r="K4465" s="1" t="str">
        <f t="shared" si="705"/>
        <v>&lt;177 micron (NGR)</v>
      </c>
      <c r="L4465">
        <v>231</v>
      </c>
      <c r="M4465" t="s">
        <v>193</v>
      </c>
      <c r="N4465">
        <v>4464</v>
      </c>
      <c r="O4465">
        <v>62</v>
      </c>
    </row>
    <row r="4466" spans="1:15" x14ac:dyDescent="0.3">
      <c r="A4466" t="s">
        <v>17019</v>
      </c>
      <c r="B4466" t="s">
        <v>17020</v>
      </c>
      <c r="C4466" s="1" t="str">
        <f t="shared" si="699"/>
        <v>21:0161</v>
      </c>
      <c r="D4466" s="1" t="str">
        <f t="shared" si="703"/>
        <v>21:0087</v>
      </c>
      <c r="E4466" t="s">
        <v>16977</v>
      </c>
      <c r="F4466" t="s">
        <v>17021</v>
      </c>
      <c r="H4466">
        <v>56.580724600000003</v>
      </c>
      <c r="I4466">
        <v>-104.3200097</v>
      </c>
      <c r="J4466" s="1" t="str">
        <f t="shared" si="704"/>
        <v>NGR lake sediment grab sample</v>
      </c>
      <c r="K4466" s="1" t="str">
        <f t="shared" si="705"/>
        <v>&lt;177 micron (NGR)</v>
      </c>
      <c r="L4466">
        <v>231</v>
      </c>
      <c r="M4466" t="s">
        <v>197</v>
      </c>
      <c r="N4466">
        <v>4465</v>
      </c>
      <c r="O4466">
        <v>2.5</v>
      </c>
    </row>
    <row r="4467" spans="1:15" x14ac:dyDescent="0.3">
      <c r="A4467" t="s">
        <v>17022</v>
      </c>
      <c r="B4467" t="s">
        <v>17023</v>
      </c>
      <c r="C4467" s="1" t="str">
        <f t="shared" si="699"/>
        <v>21:0161</v>
      </c>
      <c r="D4467" s="1" t="str">
        <f t="shared" si="703"/>
        <v>21:0087</v>
      </c>
      <c r="E4467" t="s">
        <v>17024</v>
      </c>
      <c r="F4467" t="s">
        <v>17025</v>
      </c>
      <c r="H4467">
        <v>56.311014100000001</v>
      </c>
      <c r="I4467">
        <v>-104.46866900000001</v>
      </c>
      <c r="J4467" s="1" t="str">
        <f t="shared" si="704"/>
        <v>NGR lake sediment grab sample</v>
      </c>
      <c r="K4467" s="1" t="str">
        <f t="shared" si="705"/>
        <v>&lt;177 micron (NGR)</v>
      </c>
      <c r="L4467">
        <v>232</v>
      </c>
      <c r="M4467" t="s">
        <v>19</v>
      </c>
      <c r="N4467">
        <v>4466</v>
      </c>
      <c r="O4467">
        <v>9.5</v>
      </c>
    </row>
    <row r="4468" spans="1:15" x14ac:dyDescent="0.3">
      <c r="A4468" t="s">
        <v>17026</v>
      </c>
      <c r="B4468" t="s">
        <v>17027</v>
      </c>
      <c r="C4468" s="1" t="str">
        <f t="shared" si="699"/>
        <v>21:0161</v>
      </c>
      <c r="D4468" s="1" t="str">
        <f t="shared" si="703"/>
        <v>21:0087</v>
      </c>
      <c r="E4468" t="s">
        <v>17028</v>
      </c>
      <c r="F4468" t="s">
        <v>17029</v>
      </c>
      <c r="H4468">
        <v>56.335463400000002</v>
      </c>
      <c r="I4468">
        <v>-104.51523570000001</v>
      </c>
      <c r="J4468" s="1" t="str">
        <f t="shared" si="704"/>
        <v>NGR lake sediment grab sample</v>
      </c>
      <c r="K4468" s="1" t="str">
        <f t="shared" si="705"/>
        <v>&lt;177 micron (NGR)</v>
      </c>
      <c r="L4468">
        <v>232</v>
      </c>
      <c r="M4468" t="s">
        <v>29</v>
      </c>
      <c r="N4468">
        <v>4467</v>
      </c>
      <c r="O4468">
        <v>7.5</v>
      </c>
    </row>
    <row r="4469" spans="1:15" x14ac:dyDescent="0.3">
      <c r="A4469" t="s">
        <v>17030</v>
      </c>
      <c r="B4469" t="s">
        <v>17031</v>
      </c>
      <c r="C4469" s="1" t="str">
        <f t="shared" si="699"/>
        <v>21:0161</v>
      </c>
      <c r="D4469" s="1" t="str">
        <f t="shared" si="703"/>
        <v>21:0087</v>
      </c>
      <c r="E4469" t="s">
        <v>17032</v>
      </c>
      <c r="F4469" t="s">
        <v>17033</v>
      </c>
      <c r="H4469">
        <v>56.352643800000003</v>
      </c>
      <c r="I4469">
        <v>-104.54414490000001</v>
      </c>
      <c r="J4469" s="1" t="str">
        <f t="shared" si="704"/>
        <v>NGR lake sediment grab sample</v>
      </c>
      <c r="K4469" s="1" t="str">
        <f t="shared" si="705"/>
        <v>&lt;177 micron (NGR)</v>
      </c>
      <c r="L4469">
        <v>232</v>
      </c>
      <c r="M4469" t="s">
        <v>34</v>
      </c>
      <c r="N4469">
        <v>4468</v>
      </c>
      <c r="O4469">
        <v>47.5</v>
      </c>
    </row>
    <row r="4470" spans="1:15" x14ac:dyDescent="0.3">
      <c r="A4470" t="s">
        <v>17034</v>
      </c>
      <c r="B4470" t="s">
        <v>17035</v>
      </c>
      <c r="C4470" s="1" t="str">
        <f t="shared" si="699"/>
        <v>21:0161</v>
      </c>
      <c r="D4470" s="1" t="str">
        <f t="shared" si="703"/>
        <v>21:0087</v>
      </c>
      <c r="E4470" t="s">
        <v>17036</v>
      </c>
      <c r="F4470" t="s">
        <v>17037</v>
      </c>
      <c r="H4470">
        <v>56.388638899999997</v>
      </c>
      <c r="I4470">
        <v>-104.55991179999999</v>
      </c>
      <c r="J4470" s="1" t="str">
        <f t="shared" si="704"/>
        <v>NGR lake sediment grab sample</v>
      </c>
      <c r="K4470" s="1" t="str">
        <f t="shared" si="705"/>
        <v>&lt;177 micron (NGR)</v>
      </c>
      <c r="L4470">
        <v>232</v>
      </c>
      <c r="M4470" t="s">
        <v>39</v>
      </c>
      <c r="N4470">
        <v>4469</v>
      </c>
      <c r="O4470">
        <v>16</v>
      </c>
    </row>
    <row r="4471" spans="1:15" x14ac:dyDescent="0.3">
      <c r="A4471" t="s">
        <v>17038</v>
      </c>
      <c r="B4471" t="s">
        <v>17039</v>
      </c>
      <c r="C4471" s="1" t="str">
        <f t="shared" si="699"/>
        <v>21:0161</v>
      </c>
      <c r="D4471" s="1" t="str">
        <f t="shared" si="703"/>
        <v>21:0087</v>
      </c>
      <c r="E4471" t="s">
        <v>17040</v>
      </c>
      <c r="F4471" t="s">
        <v>17041</v>
      </c>
      <c r="H4471">
        <v>56.408374999999999</v>
      </c>
      <c r="I4471">
        <v>-104.5515812</v>
      </c>
      <c r="J4471" s="1" t="str">
        <f t="shared" si="704"/>
        <v>NGR lake sediment grab sample</v>
      </c>
      <c r="K4471" s="1" t="str">
        <f t="shared" si="705"/>
        <v>&lt;177 micron (NGR)</v>
      </c>
      <c r="L4471">
        <v>232</v>
      </c>
      <c r="M4471" t="s">
        <v>44</v>
      </c>
      <c r="N4471">
        <v>4470</v>
      </c>
      <c r="O4471">
        <v>4</v>
      </c>
    </row>
    <row r="4472" spans="1:15" x14ac:dyDescent="0.3">
      <c r="A4472" t="s">
        <v>17042</v>
      </c>
      <c r="B4472" t="s">
        <v>17043</v>
      </c>
      <c r="C4472" s="1" t="str">
        <f t="shared" si="699"/>
        <v>21:0161</v>
      </c>
      <c r="D4472" s="1" t="str">
        <f t="shared" si="703"/>
        <v>21:0087</v>
      </c>
      <c r="E4472" t="s">
        <v>17044</v>
      </c>
      <c r="F4472" t="s">
        <v>17045</v>
      </c>
      <c r="H4472">
        <v>56.436919500000002</v>
      </c>
      <c r="I4472">
        <v>-104.49772780000001</v>
      </c>
      <c r="J4472" s="1" t="str">
        <f t="shared" si="704"/>
        <v>NGR lake sediment grab sample</v>
      </c>
      <c r="K4472" s="1" t="str">
        <f t="shared" si="705"/>
        <v>&lt;177 micron (NGR)</v>
      </c>
      <c r="L4472">
        <v>232</v>
      </c>
      <c r="M4472" t="s">
        <v>49</v>
      </c>
      <c r="N4472">
        <v>4471</v>
      </c>
      <c r="O4472">
        <v>3</v>
      </c>
    </row>
    <row r="4473" spans="1:15" x14ac:dyDescent="0.3">
      <c r="A4473" t="s">
        <v>17046</v>
      </c>
      <c r="B4473" t="s">
        <v>17047</v>
      </c>
      <c r="C4473" s="1" t="str">
        <f t="shared" si="699"/>
        <v>21:0161</v>
      </c>
      <c r="D4473" s="1" t="str">
        <f t="shared" si="703"/>
        <v>21:0087</v>
      </c>
      <c r="E4473" t="s">
        <v>17048</v>
      </c>
      <c r="F4473" t="s">
        <v>17049</v>
      </c>
      <c r="H4473">
        <v>56.469262200000003</v>
      </c>
      <c r="I4473">
        <v>-104.4973016</v>
      </c>
      <c r="J4473" s="1" t="str">
        <f t="shared" si="704"/>
        <v>NGR lake sediment grab sample</v>
      </c>
      <c r="K4473" s="1" t="str">
        <f t="shared" si="705"/>
        <v>&lt;177 micron (NGR)</v>
      </c>
      <c r="L4473">
        <v>232</v>
      </c>
      <c r="M4473" t="s">
        <v>54</v>
      </c>
      <c r="N4473">
        <v>4472</v>
      </c>
      <c r="O4473">
        <v>5.5</v>
      </c>
    </row>
    <row r="4474" spans="1:15" x14ac:dyDescent="0.3">
      <c r="A4474" t="s">
        <v>17050</v>
      </c>
      <c r="B4474" t="s">
        <v>17051</v>
      </c>
      <c r="C4474" s="1" t="str">
        <f t="shared" si="699"/>
        <v>21:0161</v>
      </c>
      <c r="D4474" s="1" t="str">
        <f t="shared" si="703"/>
        <v>21:0087</v>
      </c>
      <c r="E4474" t="s">
        <v>17052</v>
      </c>
      <c r="F4474" t="s">
        <v>17053</v>
      </c>
      <c r="H4474">
        <v>56.4631902</v>
      </c>
      <c r="I4474">
        <v>-104.5541827</v>
      </c>
      <c r="J4474" s="1" t="str">
        <f t="shared" si="704"/>
        <v>NGR lake sediment grab sample</v>
      </c>
      <c r="K4474" s="1" t="str">
        <f t="shared" si="705"/>
        <v>&lt;177 micron (NGR)</v>
      </c>
      <c r="L4474">
        <v>232</v>
      </c>
      <c r="M4474" t="s">
        <v>59</v>
      </c>
      <c r="N4474">
        <v>4473</v>
      </c>
      <c r="O4474">
        <v>8</v>
      </c>
    </row>
    <row r="4475" spans="1:15" x14ac:dyDescent="0.3">
      <c r="A4475" t="s">
        <v>17054</v>
      </c>
      <c r="B4475" t="s">
        <v>17055</v>
      </c>
      <c r="C4475" s="1" t="str">
        <f t="shared" si="699"/>
        <v>21:0161</v>
      </c>
      <c r="D4475" s="1" t="str">
        <f t="shared" si="703"/>
        <v>21:0087</v>
      </c>
      <c r="E4475" t="s">
        <v>17056</v>
      </c>
      <c r="F4475" t="s">
        <v>17057</v>
      </c>
      <c r="H4475">
        <v>56.489238399999998</v>
      </c>
      <c r="I4475">
        <v>-104.55225419999999</v>
      </c>
      <c r="J4475" s="1" t="str">
        <f t="shared" si="704"/>
        <v>NGR lake sediment grab sample</v>
      </c>
      <c r="K4475" s="1" t="str">
        <f t="shared" si="705"/>
        <v>&lt;177 micron (NGR)</v>
      </c>
      <c r="L4475">
        <v>232</v>
      </c>
      <c r="M4475" t="s">
        <v>105</v>
      </c>
      <c r="N4475">
        <v>4474</v>
      </c>
      <c r="O4475">
        <v>36</v>
      </c>
    </row>
    <row r="4476" spans="1:15" x14ac:dyDescent="0.3">
      <c r="A4476" t="s">
        <v>17058</v>
      </c>
      <c r="B4476" t="s">
        <v>17059</v>
      </c>
      <c r="C4476" s="1" t="str">
        <f t="shared" si="699"/>
        <v>21:0161</v>
      </c>
      <c r="D4476" s="1" t="str">
        <f t="shared" si="703"/>
        <v>21:0087</v>
      </c>
      <c r="E4476" t="s">
        <v>17060</v>
      </c>
      <c r="F4476" t="s">
        <v>17061</v>
      </c>
      <c r="H4476">
        <v>56.509959299999998</v>
      </c>
      <c r="I4476">
        <v>-104.5682595</v>
      </c>
      <c r="J4476" s="1" t="str">
        <f t="shared" si="704"/>
        <v>NGR lake sediment grab sample</v>
      </c>
      <c r="K4476" s="1" t="str">
        <f t="shared" si="705"/>
        <v>&lt;177 micron (NGR)</v>
      </c>
      <c r="L4476">
        <v>232</v>
      </c>
      <c r="M4476" t="s">
        <v>110</v>
      </c>
      <c r="N4476">
        <v>4475</v>
      </c>
      <c r="O4476">
        <v>8</v>
      </c>
    </row>
    <row r="4477" spans="1:15" x14ac:dyDescent="0.3">
      <c r="A4477" t="s">
        <v>17062</v>
      </c>
      <c r="B4477" t="s">
        <v>17063</v>
      </c>
      <c r="C4477" s="1" t="str">
        <f t="shared" si="699"/>
        <v>21:0161</v>
      </c>
      <c r="D4477" s="1" t="str">
        <f t="shared" si="703"/>
        <v>21:0087</v>
      </c>
      <c r="E4477" t="s">
        <v>17064</v>
      </c>
      <c r="F4477" t="s">
        <v>17065</v>
      </c>
      <c r="H4477">
        <v>56.463339699999999</v>
      </c>
      <c r="I4477">
        <v>-104.5979988</v>
      </c>
      <c r="J4477" s="1" t="str">
        <f t="shared" si="704"/>
        <v>NGR lake sediment grab sample</v>
      </c>
      <c r="K4477" s="1" t="str">
        <f t="shared" si="705"/>
        <v>&lt;177 micron (NGR)</v>
      </c>
      <c r="L4477">
        <v>232</v>
      </c>
      <c r="M4477" t="s">
        <v>68</v>
      </c>
      <c r="N4477">
        <v>4476</v>
      </c>
      <c r="O4477">
        <v>41.5</v>
      </c>
    </row>
    <row r="4478" spans="1:15" x14ac:dyDescent="0.3">
      <c r="A4478" t="s">
        <v>17066</v>
      </c>
      <c r="B4478" t="s">
        <v>17067</v>
      </c>
      <c r="C4478" s="1" t="str">
        <f t="shared" si="699"/>
        <v>21:0161</v>
      </c>
      <c r="D4478" s="1" t="str">
        <f t="shared" si="703"/>
        <v>21:0087</v>
      </c>
      <c r="E4478" t="s">
        <v>17064</v>
      </c>
      <c r="F4478" t="s">
        <v>17068</v>
      </c>
      <c r="H4478">
        <v>56.463339699999999</v>
      </c>
      <c r="I4478">
        <v>-104.5979988</v>
      </c>
      <c r="J4478" s="1" t="str">
        <f t="shared" si="704"/>
        <v>NGR lake sediment grab sample</v>
      </c>
      <c r="K4478" s="1" t="str">
        <f t="shared" si="705"/>
        <v>&lt;177 micron (NGR)</v>
      </c>
      <c r="L4478">
        <v>232</v>
      </c>
      <c r="M4478" t="s">
        <v>72</v>
      </c>
      <c r="N4478">
        <v>4477</v>
      </c>
      <c r="O4478">
        <v>41</v>
      </c>
    </row>
    <row r="4479" spans="1:15" x14ac:dyDescent="0.3">
      <c r="A4479" t="s">
        <v>17069</v>
      </c>
      <c r="B4479" t="s">
        <v>17070</v>
      </c>
      <c r="C4479" s="1" t="str">
        <f t="shared" si="699"/>
        <v>21:0161</v>
      </c>
      <c r="D4479" s="1" t="str">
        <f t="shared" si="703"/>
        <v>21:0087</v>
      </c>
      <c r="E4479" t="s">
        <v>17071</v>
      </c>
      <c r="F4479" t="s">
        <v>17072</v>
      </c>
      <c r="H4479">
        <v>56.438183799999997</v>
      </c>
      <c r="I4479">
        <v>-104.59826339999999</v>
      </c>
      <c r="J4479" s="1" t="str">
        <f t="shared" si="704"/>
        <v>NGR lake sediment grab sample</v>
      </c>
      <c r="K4479" s="1" t="str">
        <f t="shared" si="705"/>
        <v>&lt;177 micron (NGR)</v>
      </c>
      <c r="L4479">
        <v>232</v>
      </c>
      <c r="M4479" t="s">
        <v>115</v>
      </c>
      <c r="N4479">
        <v>4478</v>
      </c>
      <c r="O4479">
        <v>36.5</v>
      </c>
    </row>
    <row r="4480" spans="1:15" x14ac:dyDescent="0.3">
      <c r="A4480" t="s">
        <v>17073</v>
      </c>
      <c r="B4480" t="s">
        <v>17074</v>
      </c>
      <c r="C4480" s="1" t="str">
        <f t="shared" si="699"/>
        <v>21:0161</v>
      </c>
      <c r="D4480" s="1" t="str">
        <f t="shared" si="703"/>
        <v>21:0087</v>
      </c>
      <c r="E4480" t="s">
        <v>17075</v>
      </c>
      <c r="F4480" t="s">
        <v>17076</v>
      </c>
      <c r="H4480">
        <v>56.396877099999998</v>
      </c>
      <c r="I4480">
        <v>-104.605178</v>
      </c>
      <c r="J4480" s="1" t="str">
        <f t="shared" si="704"/>
        <v>NGR lake sediment grab sample</v>
      </c>
      <c r="K4480" s="1" t="str">
        <f t="shared" si="705"/>
        <v>&lt;177 micron (NGR)</v>
      </c>
      <c r="L4480">
        <v>232</v>
      </c>
      <c r="M4480" t="s">
        <v>176</v>
      </c>
      <c r="N4480">
        <v>4479</v>
      </c>
      <c r="O4480">
        <v>26</v>
      </c>
    </row>
    <row r="4481" spans="1:15" x14ac:dyDescent="0.3">
      <c r="A4481" t="s">
        <v>17077</v>
      </c>
      <c r="B4481" t="s">
        <v>17078</v>
      </c>
      <c r="C4481" s="1" t="str">
        <f t="shared" si="699"/>
        <v>21:0161</v>
      </c>
      <c r="D4481" s="1" t="str">
        <f t="shared" si="703"/>
        <v>21:0087</v>
      </c>
      <c r="E4481" t="s">
        <v>17079</v>
      </c>
      <c r="F4481" t="s">
        <v>17080</v>
      </c>
      <c r="H4481">
        <v>56.374437100000002</v>
      </c>
      <c r="I4481">
        <v>-104.6118867</v>
      </c>
      <c r="J4481" s="1" t="str">
        <f t="shared" si="704"/>
        <v>NGR lake sediment grab sample</v>
      </c>
      <c r="K4481" s="1" t="str">
        <f t="shared" si="705"/>
        <v>&lt;177 micron (NGR)</v>
      </c>
      <c r="L4481">
        <v>232</v>
      </c>
      <c r="M4481" t="s">
        <v>120</v>
      </c>
      <c r="N4481">
        <v>4480</v>
      </c>
      <c r="O4481">
        <v>3.5</v>
      </c>
    </row>
    <row r="4482" spans="1:15" x14ac:dyDescent="0.3">
      <c r="A4482" t="s">
        <v>17081</v>
      </c>
      <c r="B4482" t="s">
        <v>17082</v>
      </c>
      <c r="C4482" s="1" t="str">
        <f t="shared" ref="C4482:C4514" si="706">HYPERLINK("http://geochem.nrcan.gc.ca/cdogs/content/bdl/bdl210161_e.htm", "21:0161")</f>
        <v>21:0161</v>
      </c>
      <c r="D4482" s="1" t="str">
        <f t="shared" si="703"/>
        <v>21:0087</v>
      </c>
      <c r="E4482" t="s">
        <v>17083</v>
      </c>
      <c r="F4482" t="s">
        <v>17084</v>
      </c>
      <c r="H4482">
        <v>56.355600199999998</v>
      </c>
      <c r="I4482">
        <v>-104.621788</v>
      </c>
      <c r="J4482" s="1" t="str">
        <f t="shared" si="704"/>
        <v>NGR lake sediment grab sample</v>
      </c>
      <c r="K4482" s="1" t="str">
        <f t="shared" si="705"/>
        <v>&lt;177 micron (NGR)</v>
      </c>
      <c r="L4482">
        <v>232</v>
      </c>
      <c r="M4482" t="s">
        <v>183</v>
      </c>
      <c r="N4482">
        <v>4481</v>
      </c>
      <c r="O4482">
        <v>17.5</v>
      </c>
    </row>
    <row r="4483" spans="1:15" x14ac:dyDescent="0.3">
      <c r="A4483" t="s">
        <v>17085</v>
      </c>
      <c r="B4483" t="s">
        <v>17086</v>
      </c>
      <c r="C4483" s="1" t="str">
        <f t="shared" si="706"/>
        <v>21:0161</v>
      </c>
      <c r="D4483" s="1" t="str">
        <f t="shared" si="703"/>
        <v>21:0087</v>
      </c>
      <c r="E4483" t="s">
        <v>17087</v>
      </c>
      <c r="F4483" t="s">
        <v>17088</v>
      </c>
      <c r="H4483">
        <v>56.356611000000001</v>
      </c>
      <c r="I4483">
        <v>-104.660618</v>
      </c>
      <c r="J4483" s="1" t="str">
        <f t="shared" si="704"/>
        <v>NGR lake sediment grab sample</v>
      </c>
      <c r="K4483" s="1" t="str">
        <f t="shared" si="705"/>
        <v>&lt;177 micron (NGR)</v>
      </c>
      <c r="L4483">
        <v>232</v>
      </c>
      <c r="M4483" t="s">
        <v>188</v>
      </c>
      <c r="N4483">
        <v>4482</v>
      </c>
      <c r="O4483">
        <v>41.5</v>
      </c>
    </row>
    <row r="4484" spans="1:15" x14ac:dyDescent="0.3">
      <c r="A4484" t="s">
        <v>17089</v>
      </c>
      <c r="B4484" t="s">
        <v>17090</v>
      </c>
      <c r="C4484" s="1" t="str">
        <f t="shared" si="706"/>
        <v>21:0161</v>
      </c>
      <c r="D4484" s="1" t="str">
        <f>HYPERLINK("http://geochem.nrcan.gc.ca/cdogs/content/svy/svy_e.htm", "")</f>
        <v/>
      </c>
      <c r="G4484" s="1" t="str">
        <f>HYPERLINK("http://geochem.nrcan.gc.ca/cdogs/content/cr_/cr_00001_e.htm", "1")</f>
        <v>1</v>
      </c>
      <c r="J4484" t="s">
        <v>22</v>
      </c>
      <c r="K4484" t="s">
        <v>23</v>
      </c>
      <c r="L4484">
        <v>232</v>
      </c>
      <c r="M4484" t="s">
        <v>24</v>
      </c>
      <c r="N4484">
        <v>4483</v>
      </c>
      <c r="O4484">
        <v>45</v>
      </c>
    </row>
    <row r="4485" spans="1:15" x14ac:dyDescent="0.3">
      <c r="A4485" t="s">
        <v>17091</v>
      </c>
      <c r="B4485" t="s">
        <v>17092</v>
      </c>
      <c r="C4485" s="1" t="str">
        <f t="shared" si="706"/>
        <v>21:0161</v>
      </c>
      <c r="D4485" s="1" t="str">
        <f t="shared" ref="D4485:D4502" si="707">HYPERLINK("http://geochem.nrcan.gc.ca/cdogs/content/svy/svy210087_e.htm", "21:0087")</f>
        <v>21:0087</v>
      </c>
      <c r="E4485" t="s">
        <v>17093</v>
      </c>
      <c r="F4485" t="s">
        <v>17094</v>
      </c>
      <c r="H4485">
        <v>56.312699600000002</v>
      </c>
      <c r="I4485">
        <v>-104.7046522</v>
      </c>
      <c r="J4485" s="1" t="str">
        <f t="shared" ref="J4485:J4502" si="708">HYPERLINK("http://geochem.nrcan.gc.ca/cdogs/content/kwd/kwd020027_e.htm", "NGR lake sediment grab sample")</f>
        <v>NGR lake sediment grab sample</v>
      </c>
      <c r="K4485" s="1" t="str">
        <f t="shared" ref="K4485:K4502" si="709">HYPERLINK("http://geochem.nrcan.gc.ca/cdogs/content/kwd/kwd080006_e.htm", "&lt;177 micron (NGR)")</f>
        <v>&lt;177 micron (NGR)</v>
      </c>
      <c r="L4485">
        <v>232</v>
      </c>
      <c r="M4485" t="s">
        <v>193</v>
      </c>
      <c r="N4485">
        <v>4484</v>
      </c>
      <c r="O4485">
        <v>43</v>
      </c>
    </row>
    <row r="4486" spans="1:15" x14ac:dyDescent="0.3">
      <c r="A4486" t="s">
        <v>17095</v>
      </c>
      <c r="B4486" t="s">
        <v>17096</v>
      </c>
      <c r="C4486" s="1" t="str">
        <f t="shared" si="706"/>
        <v>21:0161</v>
      </c>
      <c r="D4486" s="1" t="str">
        <f t="shared" si="707"/>
        <v>21:0087</v>
      </c>
      <c r="E4486" t="s">
        <v>17079</v>
      </c>
      <c r="F4486" t="s">
        <v>17097</v>
      </c>
      <c r="H4486">
        <v>56.374437100000002</v>
      </c>
      <c r="I4486">
        <v>-104.6118867</v>
      </c>
      <c r="J4486" s="1" t="str">
        <f t="shared" si="708"/>
        <v>NGR lake sediment grab sample</v>
      </c>
      <c r="K4486" s="1" t="str">
        <f t="shared" si="709"/>
        <v>&lt;177 micron (NGR)</v>
      </c>
      <c r="L4486">
        <v>232</v>
      </c>
      <c r="M4486" t="s">
        <v>197</v>
      </c>
      <c r="N4486">
        <v>4485</v>
      </c>
      <c r="O4486">
        <v>4</v>
      </c>
    </row>
    <row r="4487" spans="1:15" x14ac:dyDescent="0.3">
      <c r="A4487" t="s">
        <v>17098</v>
      </c>
      <c r="B4487" t="s">
        <v>17099</v>
      </c>
      <c r="C4487" s="1" t="str">
        <f t="shared" si="706"/>
        <v>21:0161</v>
      </c>
      <c r="D4487" s="1" t="str">
        <f t="shared" si="707"/>
        <v>21:0087</v>
      </c>
      <c r="E4487" t="s">
        <v>17100</v>
      </c>
      <c r="F4487" t="s">
        <v>17101</v>
      </c>
      <c r="H4487">
        <v>56.3101232</v>
      </c>
      <c r="I4487">
        <v>-104.7596281</v>
      </c>
      <c r="J4487" s="1" t="str">
        <f t="shared" si="708"/>
        <v>NGR lake sediment grab sample</v>
      </c>
      <c r="K4487" s="1" t="str">
        <f t="shared" si="709"/>
        <v>&lt;177 micron (NGR)</v>
      </c>
      <c r="L4487">
        <v>233</v>
      </c>
      <c r="M4487" t="s">
        <v>19</v>
      </c>
      <c r="N4487">
        <v>4486</v>
      </c>
      <c r="O4487">
        <v>8</v>
      </c>
    </row>
    <row r="4488" spans="1:15" x14ac:dyDescent="0.3">
      <c r="A4488" t="s">
        <v>17102</v>
      </c>
      <c r="B4488" t="s">
        <v>17103</v>
      </c>
      <c r="C4488" s="1" t="str">
        <f t="shared" si="706"/>
        <v>21:0161</v>
      </c>
      <c r="D4488" s="1" t="str">
        <f t="shared" si="707"/>
        <v>21:0087</v>
      </c>
      <c r="E4488" t="s">
        <v>17104</v>
      </c>
      <c r="F4488" t="s">
        <v>17105</v>
      </c>
      <c r="H4488">
        <v>56.282982699999998</v>
      </c>
      <c r="I4488">
        <v>-104.67742269999999</v>
      </c>
      <c r="J4488" s="1" t="str">
        <f t="shared" si="708"/>
        <v>NGR lake sediment grab sample</v>
      </c>
      <c r="K4488" s="1" t="str">
        <f t="shared" si="709"/>
        <v>&lt;177 micron (NGR)</v>
      </c>
      <c r="L4488">
        <v>233</v>
      </c>
      <c r="M4488" t="s">
        <v>29</v>
      </c>
      <c r="N4488">
        <v>4487</v>
      </c>
      <c r="O4488">
        <v>11.5</v>
      </c>
    </row>
    <row r="4489" spans="1:15" x14ac:dyDescent="0.3">
      <c r="A4489" t="s">
        <v>17106</v>
      </c>
      <c r="B4489" t="s">
        <v>17107</v>
      </c>
      <c r="C4489" s="1" t="str">
        <f t="shared" si="706"/>
        <v>21:0161</v>
      </c>
      <c r="D4489" s="1" t="str">
        <f t="shared" si="707"/>
        <v>21:0087</v>
      </c>
      <c r="E4489" t="s">
        <v>17108</v>
      </c>
      <c r="F4489" t="s">
        <v>17109</v>
      </c>
      <c r="H4489">
        <v>56.274976600000002</v>
      </c>
      <c r="I4489">
        <v>-104.7097875</v>
      </c>
      <c r="J4489" s="1" t="str">
        <f t="shared" si="708"/>
        <v>NGR lake sediment grab sample</v>
      </c>
      <c r="K4489" s="1" t="str">
        <f t="shared" si="709"/>
        <v>&lt;177 micron (NGR)</v>
      </c>
      <c r="L4489">
        <v>233</v>
      </c>
      <c r="M4489" t="s">
        <v>120</v>
      </c>
      <c r="N4489">
        <v>4488</v>
      </c>
      <c r="O4489">
        <v>5</v>
      </c>
    </row>
    <row r="4490" spans="1:15" x14ac:dyDescent="0.3">
      <c r="A4490" t="s">
        <v>17110</v>
      </c>
      <c r="B4490" t="s">
        <v>17111</v>
      </c>
      <c r="C4490" s="1" t="str">
        <f t="shared" si="706"/>
        <v>21:0161</v>
      </c>
      <c r="D4490" s="1" t="str">
        <f t="shared" si="707"/>
        <v>21:0087</v>
      </c>
      <c r="E4490" t="s">
        <v>17112</v>
      </c>
      <c r="F4490" t="s">
        <v>17113</v>
      </c>
      <c r="H4490">
        <v>56.233659400000001</v>
      </c>
      <c r="I4490">
        <v>-104.7149391</v>
      </c>
      <c r="J4490" s="1" t="str">
        <f t="shared" si="708"/>
        <v>NGR lake sediment grab sample</v>
      </c>
      <c r="K4490" s="1" t="str">
        <f t="shared" si="709"/>
        <v>&lt;177 micron (NGR)</v>
      </c>
      <c r="L4490">
        <v>233</v>
      </c>
      <c r="M4490" t="s">
        <v>34</v>
      </c>
      <c r="N4490">
        <v>4489</v>
      </c>
      <c r="O4490">
        <v>5.5</v>
      </c>
    </row>
    <row r="4491" spans="1:15" x14ac:dyDescent="0.3">
      <c r="A4491" t="s">
        <v>17114</v>
      </c>
      <c r="B4491" t="s">
        <v>17115</v>
      </c>
      <c r="C4491" s="1" t="str">
        <f t="shared" si="706"/>
        <v>21:0161</v>
      </c>
      <c r="D4491" s="1" t="str">
        <f t="shared" si="707"/>
        <v>21:0087</v>
      </c>
      <c r="E4491" t="s">
        <v>17116</v>
      </c>
      <c r="F4491" t="s">
        <v>17117</v>
      </c>
      <c r="H4491">
        <v>56.1950261</v>
      </c>
      <c r="I4491">
        <v>-104.7152253</v>
      </c>
      <c r="J4491" s="1" t="str">
        <f t="shared" si="708"/>
        <v>NGR lake sediment grab sample</v>
      </c>
      <c r="K4491" s="1" t="str">
        <f t="shared" si="709"/>
        <v>&lt;177 micron (NGR)</v>
      </c>
      <c r="L4491">
        <v>233</v>
      </c>
      <c r="M4491" t="s">
        <v>39</v>
      </c>
      <c r="N4491">
        <v>4490</v>
      </c>
      <c r="O4491">
        <v>6</v>
      </c>
    </row>
    <row r="4492" spans="1:15" x14ac:dyDescent="0.3">
      <c r="A4492" t="s">
        <v>17118</v>
      </c>
      <c r="B4492" t="s">
        <v>17119</v>
      </c>
      <c r="C4492" s="1" t="str">
        <f t="shared" si="706"/>
        <v>21:0161</v>
      </c>
      <c r="D4492" s="1" t="str">
        <f t="shared" si="707"/>
        <v>21:0087</v>
      </c>
      <c r="E4492" t="s">
        <v>17120</v>
      </c>
      <c r="F4492" t="s">
        <v>17121</v>
      </c>
      <c r="H4492">
        <v>56.166264400000003</v>
      </c>
      <c r="I4492">
        <v>-104.7106069</v>
      </c>
      <c r="J4492" s="1" t="str">
        <f t="shared" si="708"/>
        <v>NGR lake sediment grab sample</v>
      </c>
      <c r="K4492" s="1" t="str">
        <f t="shared" si="709"/>
        <v>&lt;177 micron (NGR)</v>
      </c>
      <c r="L4492">
        <v>233</v>
      </c>
      <c r="M4492" t="s">
        <v>44</v>
      </c>
      <c r="N4492">
        <v>4491</v>
      </c>
      <c r="O4492">
        <v>20.5</v>
      </c>
    </row>
    <row r="4493" spans="1:15" x14ac:dyDescent="0.3">
      <c r="A4493" t="s">
        <v>17122</v>
      </c>
      <c r="B4493" t="s">
        <v>17123</v>
      </c>
      <c r="C4493" s="1" t="str">
        <f t="shared" si="706"/>
        <v>21:0161</v>
      </c>
      <c r="D4493" s="1" t="str">
        <f t="shared" si="707"/>
        <v>21:0087</v>
      </c>
      <c r="E4493" t="s">
        <v>17124</v>
      </c>
      <c r="F4493" t="s">
        <v>17125</v>
      </c>
      <c r="H4493">
        <v>56.141103800000003</v>
      </c>
      <c r="I4493">
        <v>-104.7091867</v>
      </c>
      <c r="J4493" s="1" t="str">
        <f t="shared" si="708"/>
        <v>NGR lake sediment grab sample</v>
      </c>
      <c r="K4493" s="1" t="str">
        <f t="shared" si="709"/>
        <v>&lt;177 micron (NGR)</v>
      </c>
      <c r="L4493">
        <v>233</v>
      </c>
      <c r="M4493" t="s">
        <v>49</v>
      </c>
      <c r="N4493">
        <v>4492</v>
      </c>
      <c r="O4493">
        <v>12.5</v>
      </c>
    </row>
    <row r="4494" spans="1:15" x14ac:dyDescent="0.3">
      <c r="A4494" t="s">
        <v>17126</v>
      </c>
      <c r="B4494" t="s">
        <v>17127</v>
      </c>
      <c r="C4494" s="1" t="str">
        <f t="shared" si="706"/>
        <v>21:0161</v>
      </c>
      <c r="D4494" s="1" t="str">
        <f t="shared" si="707"/>
        <v>21:0087</v>
      </c>
      <c r="E4494" t="s">
        <v>17128</v>
      </c>
      <c r="F4494" t="s">
        <v>17129</v>
      </c>
      <c r="H4494">
        <v>56.101540399999998</v>
      </c>
      <c r="I4494">
        <v>-104.69662409999999</v>
      </c>
      <c r="J4494" s="1" t="str">
        <f t="shared" si="708"/>
        <v>NGR lake sediment grab sample</v>
      </c>
      <c r="K4494" s="1" t="str">
        <f t="shared" si="709"/>
        <v>&lt;177 micron (NGR)</v>
      </c>
      <c r="L4494">
        <v>233</v>
      </c>
      <c r="M4494" t="s">
        <v>54</v>
      </c>
      <c r="N4494">
        <v>4493</v>
      </c>
      <c r="O4494">
        <v>24.5</v>
      </c>
    </row>
    <row r="4495" spans="1:15" x14ac:dyDescent="0.3">
      <c r="A4495" t="s">
        <v>17130</v>
      </c>
      <c r="B4495" t="s">
        <v>17131</v>
      </c>
      <c r="C4495" s="1" t="str">
        <f t="shared" si="706"/>
        <v>21:0161</v>
      </c>
      <c r="D4495" s="1" t="str">
        <f t="shared" si="707"/>
        <v>21:0087</v>
      </c>
      <c r="E4495" t="s">
        <v>17132</v>
      </c>
      <c r="F4495" t="s">
        <v>17133</v>
      </c>
      <c r="H4495">
        <v>56.065617199999998</v>
      </c>
      <c r="I4495">
        <v>-104.7033308</v>
      </c>
      <c r="J4495" s="1" t="str">
        <f t="shared" si="708"/>
        <v>NGR lake sediment grab sample</v>
      </c>
      <c r="K4495" s="1" t="str">
        <f t="shared" si="709"/>
        <v>&lt;177 micron (NGR)</v>
      </c>
      <c r="L4495">
        <v>233</v>
      </c>
      <c r="M4495" t="s">
        <v>68</v>
      </c>
      <c r="N4495">
        <v>4494</v>
      </c>
      <c r="O4495">
        <v>45.5</v>
      </c>
    </row>
    <row r="4496" spans="1:15" x14ac:dyDescent="0.3">
      <c r="A4496" t="s">
        <v>17134</v>
      </c>
      <c r="B4496" t="s">
        <v>17135</v>
      </c>
      <c r="C4496" s="1" t="str">
        <f t="shared" si="706"/>
        <v>21:0161</v>
      </c>
      <c r="D4496" s="1" t="str">
        <f t="shared" si="707"/>
        <v>21:0087</v>
      </c>
      <c r="E4496" t="s">
        <v>17132</v>
      </c>
      <c r="F4496" t="s">
        <v>17136</v>
      </c>
      <c r="H4496">
        <v>56.065617199999998</v>
      </c>
      <c r="I4496">
        <v>-104.7033308</v>
      </c>
      <c r="J4496" s="1" t="str">
        <f t="shared" si="708"/>
        <v>NGR lake sediment grab sample</v>
      </c>
      <c r="K4496" s="1" t="str">
        <f t="shared" si="709"/>
        <v>&lt;177 micron (NGR)</v>
      </c>
      <c r="L4496">
        <v>233</v>
      </c>
      <c r="M4496" t="s">
        <v>72</v>
      </c>
      <c r="N4496">
        <v>4495</v>
      </c>
      <c r="O4496">
        <v>45.5</v>
      </c>
    </row>
    <row r="4497" spans="1:15" x14ac:dyDescent="0.3">
      <c r="A4497" t="s">
        <v>17137</v>
      </c>
      <c r="B4497" t="s">
        <v>17138</v>
      </c>
      <c r="C4497" s="1" t="str">
        <f t="shared" si="706"/>
        <v>21:0161</v>
      </c>
      <c r="D4497" s="1" t="str">
        <f t="shared" si="707"/>
        <v>21:0087</v>
      </c>
      <c r="E4497" t="s">
        <v>17139</v>
      </c>
      <c r="F4497" t="s">
        <v>17140</v>
      </c>
      <c r="H4497">
        <v>56.032365900000002</v>
      </c>
      <c r="I4497">
        <v>-104.7003764</v>
      </c>
      <c r="J4497" s="1" t="str">
        <f t="shared" si="708"/>
        <v>NGR lake sediment grab sample</v>
      </c>
      <c r="K4497" s="1" t="str">
        <f t="shared" si="709"/>
        <v>&lt;177 micron (NGR)</v>
      </c>
      <c r="L4497">
        <v>233</v>
      </c>
      <c r="M4497" t="s">
        <v>59</v>
      </c>
      <c r="N4497">
        <v>4496</v>
      </c>
      <c r="O4497">
        <v>11.5</v>
      </c>
    </row>
    <row r="4498" spans="1:15" x14ac:dyDescent="0.3">
      <c r="A4498" t="s">
        <v>17141</v>
      </c>
      <c r="B4498" t="s">
        <v>17142</v>
      </c>
      <c r="C4498" s="1" t="str">
        <f t="shared" si="706"/>
        <v>21:0161</v>
      </c>
      <c r="D4498" s="1" t="str">
        <f t="shared" si="707"/>
        <v>21:0087</v>
      </c>
      <c r="E4498" t="s">
        <v>17143</v>
      </c>
      <c r="F4498" t="s">
        <v>17144</v>
      </c>
      <c r="H4498">
        <v>56.018042700000002</v>
      </c>
      <c r="I4498">
        <v>-104.7229454</v>
      </c>
      <c r="J4498" s="1" t="str">
        <f t="shared" si="708"/>
        <v>NGR lake sediment grab sample</v>
      </c>
      <c r="K4498" s="1" t="str">
        <f t="shared" si="709"/>
        <v>&lt;177 micron (NGR)</v>
      </c>
      <c r="L4498">
        <v>233</v>
      </c>
      <c r="M4498" t="s">
        <v>105</v>
      </c>
      <c r="N4498">
        <v>4497</v>
      </c>
      <c r="O4498">
        <v>32.5</v>
      </c>
    </row>
    <row r="4499" spans="1:15" x14ac:dyDescent="0.3">
      <c r="A4499" t="s">
        <v>17145</v>
      </c>
      <c r="B4499" t="s">
        <v>17146</v>
      </c>
      <c r="C4499" s="1" t="str">
        <f t="shared" si="706"/>
        <v>21:0161</v>
      </c>
      <c r="D4499" s="1" t="str">
        <f t="shared" si="707"/>
        <v>21:0087</v>
      </c>
      <c r="E4499" t="s">
        <v>17147</v>
      </c>
      <c r="F4499" t="s">
        <v>17148</v>
      </c>
      <c r="H4499">
        <v>56.009361900000002</v>
      </c>
      <c r="I4499">
        <v>-104.5273447</v>
      </c>
      <c r="J4499" s="1" t="str">
        <f t="shared" si="708"/>
        <v>NGR lake sediment grab sample</v>
      </c>
      <c r="K4499" s="1" t="str">
        <f t="shared" si="709"/>
        <v>&lt;177 micron (NGR)</v>
      </c>
      <c r="L4499">
        <v>233</v>
      </c>
      <c r="M4499" t="s">
        <v>110</v>
      </c>
      <c r="N4499">
        <v>4498</v>
      </c>
      <c r="O4499">
        <v>19.5</v>
      </c>
    </row>
    <row r="4500" spans="1:15" x14ac:dyDescent="0.3">
      <c r="A4500" t="s">
        <v>17149</v>
      </c>
      <c r="B4500" t="s">
        <v>17150</v>
      </c>
      <c r="C4500" s="1" t="str">
        <f t="shared" si="706"/>
        <v>21:0161</v>
      </c>
      <c r="D4500" s="1" t="str">
        <f t="shared" si="707"/>
        <v>21:0087</v>
      </c>
      <c r="E4500" t="s">
        <v>17151</v>
      </c>
      <c r="F4500" t="s">
        <v>17152</v>
      </c>
      <c r="H4500">
        <v>56.0245605</v>
      </c>
      <c r="I4500">
        <v>-104.5079058</v>
      </c>
      <c r="J4500" s="1" t="str">
        <f t="shared" si="708"/>
        <v>NGR lake sediment grab sample</v>
      </c>
      <c r="K4500" s="1" t="str">
        <f t="shared" si="709"/>
        <v>&lt;177 micron (NGR)</v>
      </c>
      <c r="L4500">
        <v>233</v>
      </c>
      <c r="M4500" t="s">
        <v>115</v>
      </c>
      <c r="N4500">
        <v>4499</v>
      </c>
      <c r="O4500">
        <v>14</v>
      </c>
    </row>
    <row r="4501" spans="1:15" x14ac:dyDescent="0.3">
      <c r="A4501" t="s">
        <v>17153</v>
      </c>
      <c r="B4501" t="s">
        <v>17154</v>
      </c>
      <c r="C4501" s="1" t="str">
        <f t="shared" si="706"/>
        <v>21:0161</v>
      </c>
      <c r="D4501" s="1" t="str">
        <f t="shared" si="707"/>
        <v>21:0087</v>
      </c>
      <c r="E4501" t="s">
        <v>17155</v>
      </c>
      <c r="F4501" t="s">
        <v>17156</v>
      </c>
      <c r="H4501">
        <v>56.013542299999997</v>
      </c>
      <c r="I4501">
        <v>-104.4519066</v>
      </c>
      <c r="J4501" s="1" t="str">
        <f t="shared" si="708"/>
        <v>NGR lake sediment grab sample</v>
      </c>
      <c r="K4501" s="1" t="str">
        <f t="shared" si="709"/>
        <v>&lt;177 micron (NGR)</v>
      </c>
      <c r="L4501">
        <v>233</v>
      </c>
      <c r="M4501" t="s">
        <v>176</v>
      </c>
      <c r="N4501">
        <v>4500</v>
      </c>
      <c r="O4501">
        <v>27.5</v>
      </c>
    </row>
    <row r="4502" spans="1:15" x14ac:dyDescent="0.3">
      <c r="A4502" t="s">
        <v>17157</v>
      </c>
      <c r="B4502" t="s">
        <v>17158</v>
      </c>
      <c r="C4502" s="1" t="str">
        <f t="shared" si="706"/>
        <v>21:0161</v>
      </c>
      <c r="D4502" s="1" t="str">
        <f t="shared" si="707"/>
        <v>21:0087</v>
      </c>
      <c r="E4502" t="s">
        <v>17159</v>
      </c>
      <c r="F4502" t="s">
        <v>17160</v>
      </c>
      <c r="H4502">
        <v>56.0278007</v>
      </c>
      <c r="I4502">
        <v>-104.4260314</v>
      </c>
      <c r="J4502" s="1" t="str">
        <f t="shared" si="708"/>
        <v>NGR lake sediment grab sample</v>
      </c>
      <c r="K4502" s="1" t="str">
        <f t="shared" si="709"/>
        <v>&lt;177 micron (NGR)</v>
      </c>
      <c r="L4502">
        <v>233</v>
      </c>
      <c r="M4502" t="s">
        <v>183</v>
      </c>
      <c r="N4502">
        <v>4501</v>
      </c>
      <c r="O4502">
        <v>74</v>
      </c>
    </row>
    <row r="4503" spans="1:15" x14ac:dyDescent="0.3">
      <c r="A4503" t="s">
        <v>17161</v>
      </c>
      <c r="B4503" t="s">
        <v>17162</v>
      </c>
      <c r="C4503" s="1" t="str">
        <f t="shared" si="706"/>
        <v>21:0161</v>
      </c>
      <c r="D4503" s="1" t="str">
        <f>HYPERLINK("http://geochem.nrcan.gc.ca/cdogs/content/svy/svy_e.htm", "")</f>
        <v/>
      </c>
      <c r="G4503" s="1" t="str">
        <f>HYPERLINK("http://geochem.nrcan.gc.ca/cdogs/content/cr_/cr_00001_e.htm", "1")</f>
        <v>1</v>
      </c>
      <c r="J4503" t="s">
        <v>22</v>
      </c>
      <c r="K4503" t="s">
        <v>23</v>
      </c>
      <c r="L4503">
        <v>233</v>
      </c>
      <c r="M4503" t="s">
        <v>24</v>
      </c>
      <c r="N4503">
        <v>4502</v>
      </c>
      <c r="O4503">
        <v>46.5</v>
      </c>
    </row>
    <row r="4504" spans="1:15" x14ac:dyDescent="0.3">
      <c r="A4504" t="s">
        <v>17163</v>
      </c>
      <c r="B4504" t="s">
        <v>17164</v>
      </c>
      <c r="C4504" s="1" t="str">
        <f t="shared" si="706"/>
        <v>21:0161</v>
      </c>
      <c r="D4504" s="1" t="str">
        <f t="shared" ref="D4504:D4514" si="710">HYPERLINK("http://geochem.nrcan.gc.ca/cdogs/content/svy/svy210087_e.htm", "21:0087")</f>
        <v>21:0087</v>
      </c>
      <c r="E4504" t="s">
        <v>17165</v>
      </c>
      <c r="F4504" t="s">
        <v>17166</v>
      </c>
      <c r="H4504">
        <v>56.033872500000001</v>
      </c>
      <c r="I4504">
        <v>-104.381006</v>
      </c>
      <c r="J4504" s="1" t="str">
        <f t="shared" ref="J4504:J4514" si="711">HYPERLINK("http://geochem.nrcan.gc.ca/cdogs/content/kwd/kwd020027_e.htm", "NGR lake sediment grab sample")</f>
        <v>NGR lake sediment grab sample</v>
      </c>
      <c r="K4504" s="1" t="str">
        <f t="shared" ref="K4504:K4514" si="712">HYPERLINK("http://geochem.nrcan.gc.ca/cdogs/content/kwd/kwd080006_e.htm", "&lt;177 micron (NGR)")</f>
        <v>&lt;177 micron (NGR)</v>
      </c>
      <c r="L4504">
        <v>233</v>
      </c>
      <c r="M4504" t="s">
        <v>188</v>
      </c>
      <c r="N4504">
        <v>4503</v>
      </c>
      <c r="O4504">
        <v>8.5</v>
      </c>
    </row>
    <row r="4505" spans="1:15" x14ac:dyDescent="0.3">
      <c r="A4505" t="s">
        <v>17167</v>
      </c>
      <c r="B4505" t="s">
        <v>17168</v>
      </c>
      <c r="C4505" s="1" t="str">
        <f t="shared" si="706"/>
        <v>21:0161</v>
      </c>
      <c r="D4505" s="1" t="str">
        <f t="shared" si="710"/>
        <v>21:0087</v>
      </c>
      <c r="E4505" t="s">
        <v>17169</v>
      </c>
      <c r="F4505" t="s">
        <v>17170</v>
      </c>
      <c r="H4505">
        <v>56.030926299999997</v>
      </c>
      <c r="I4505">
        <v>-104.33291180000001</v>
      </c>
      <c r="J4505" s="1" t="str">
        <f t="shared" si="711"/>
        <v>NGR lake sediment grab sample</v>
      </c>
      <c r="K4505" s="1" t="str">
        <f t="shared" si="712"/>
        <v>&lt;177 micron (NGR)</v>
      </c>
      <c r="L4505">
        <v>233</v>
      </c>
      <c r="M4505" t="s">
        <v>193</v>
      </c>
      <c r="N4505">
        <v>4504</v>
      </c>
      <c r="O4505">
        <v>55</v>
      </c>
    </row>
    <row r="4506" spans="1:15" x14ac:dyDescent="0.3">
      <c r="A4506" t="s">
        <v>17171</v>
      </c>
      <c r="B4506" t="s">
        <v>17172</v>
      </c>
      <c r="C4506" s="1" t="str">
        <f t="shared" si="706"/>
        <v>21:0161</v>
      </c>
      <c r="D4506" s="1" t="str">
        <f t="shared" si="710"/>
        <v>21:0087</v>
      </c>
      <c r="E4506" t="s">
        <v>17108</v>
      </c>
      <c r="F4506" t="s">
        <v>17173</v>
      </c>
      <c r="H4506">
        <v>56.274976600000002</v>
      </c>
      <c r="I4506">
        <v>-104.7097875</v>
      </c>
      <c r="J4506" s="1" t="str">
        <f t="shared" si="711"/>
        <v>NGR lake sediment grab sample</v>
      </c>
      <c r="K4506" s="1" t="str">
        <f t="shared" si="712"/>
        <v>&lt;177 micron (NGR)</v>
      </c>
      <c r="L4506">
        <v>233</v>
      </c>
      <c r="M4506" t="s">
        <v>197</v>
      </c>
      <c r="N4506">
        <v>4505</v>
      </c>
      <c r="O4506">
        <v>4.5</v>
      </c>
    </row>
    <row r="4507" spans="1:15" x14ac:dyDescent="0.3">
      <c r="A4507" t="s">
        <v>17174</v>
      </c>
      <c r="B4507" t="s">
        <v>17175</v>
      </c>
      <c r="C4507" s="1" t="str">
        <f t="shared" si="706"/>
        <v>21:0161</v>
      </c>
      <c r="D4507" s="1" t="str">
        <f t="shared" si="710"/>
        <v>21:0087</v>
      </c>
      <c r="E4507" t="s">
        <v>17176</v>
      </c>
      <c r="F4507" t="s">
        <v>17177</v>
      </c>
      <c r="H4507">
        <v>56.050327600000003</v>
      </c>
      <c r="I4507">
        <v>-104.268356</v>
      </c>
      <c r="J4507" s="1" t="str">
        <f t="shared" si="711"/>
        <v>NGR lake sediment grab sample</v>
      </c>
      <c r="K4507" s="1" t="str">
        <f t="shared" si="712"/>
        <v>&lt;177 micron (NGR)</v>
      </c>
      <c r="L4507">
        <v>234</v>
      </c>
      <c r="M4507" t="s">
        <v>19</v>
      </c>
      <c r="N4507">
        <v>4506</v>
      </c>
      <c r="O4507">
        <v>31</v>
      </c>
    </row>
    <row r="4508" spans="1:15" x14ac:dyDescent="0.3">
      <c r="A4508" t="s">
        <v>17178</v>
      </c>
      <c r="B4508" t="s">
        <v>17179</v>
      </c>
      <c r="C4508" s="1" t="str">
        <f t="shared" si="706"/>
        <v>21:0161</v>
      </c>
      <c r="D4508" s="1" t="str">
        <f t="shared" si="710"/>
        <v>21:0087</v>
      </c>
      <c r="E4508" t="s">
        <v>17180</v>
      </c>
      <c r="F4508" t="s">
        <v>17181</v>
      </c>
      <c r="H4508">
        <v>56.063457700000001</v>
      </c>
      <c r="I4508">
        <v>-104.2118948</v>
      </c>
      <c r="J4508" s="1" t="str">
        <f t="shared" si="711"/>
        <v>NGR lake sediment grab sample</v>
      </c>
      <c r="K4508" s="1" t="str">
        <f t="shared" si="712"/>
        <v>&lt;177 micron (NGR)</v>
      </c>
      <c r="L4508">
        <v>234</v>
      </c>
      <c r="M4508" t="s">
        <v>29</v>
      </c>
      <c r="N4508">
        <v>4507</v>
      </c>
      <c r="O4508">
        <v>36.5</v>
      </c>
    </row>
    <row r="4509" spans="1:15" x14ac:dyDescent="0.3">
      <c r="A4509" t="s">
        <v>17182</v>
      </c>
      <c r="B4509" t="s">
        <v>17183</v>
      </c>
      <c r="C4509" s="1" t="str">
        <f t="shared" si="706"/>
        <v>21:0161</v>
      </c>
      <c r="D4509" s="1" t="str">
        <f t="shared" si="710"/>
        <v>21:0087</v>
      </c>
      <c r="E4509" t="s">
        <v>17184</v>
      </c>
      <c r="F4509" t="s">
        <v>17185</v>
      </c>
      <c r="H4509">
        <v>56.063107899999999</v>
      </c>
      <c r="I4509">
        <v>-104.1589017</v>
      </c>
      <c r="J4509" s="1" t="str">
        <f t="shared" si="711"/>
        <v>NGR lake sediment grab sample</v>
      </c>
      <c r="K4509" s="1" t="str">
        <f t="shared" si="712"/>
        <v>&lt;177 micron (NGR)</v>
      </c>
      <c r="L4509">
        <v>234</v>
      </c>
      <c r="M4509" t="s">
        <v>34</v>
      </c>
      <c r="N4509">
        <v>4508</v>
      </c>
      <c r="O4509">
        <v>5</v>
      </c>
    </row>
    <row r="4510" spans="1:15" x14ac:dyDescent="0.3">
      <c r="A4510" t="s">
        <v>17186</v>
      </c>
      <c r="B4510" t="s">
        <v>17187</v>
      </c>
      <c r="C4510" s="1" t="str">
        <f t="shared" si="706"/>
        <v>21:0161</v>
      </c>
      <c r="D4510" s="1" t="str">
        <f t="shared" si="710"/>
        <v>21:0087</v>
      </c>
      <c r="E4510" t="s">
        <v>17188</v>
      </c>
      <c r="F4510" t="s">
        <v>17189</v>
      </c>
      <c r="H4510">
        <v>56.080668099999997</v>
      </c>
      <c r="I4510">
        <v>-104.100674</v>
      </c>
      <c r="J4510" s="1" t="str">
        <f t="shared" si="711"/>
        <v>NGR lake sediment grab sample</v>
      </c>
      <c r="K4510" s="1" t="str">
        <f t="shared" si="712"/>
        <v>&lt;177 micron (NGR)</v>
      </c>
      <c r="L4510">
        <v>234</v>
      </c>
      <c r="M4510" t="s">
        <v>68</v>
      </c>
      <c r="N4510">
        <v>4509</v>
      </c>
      <c r="O4510">
        <v>55</v>
      </c>
    </row>
    <row r="4511" spans="1:15" x14ac:dyDescent="0.3">
      <c r="A4511" t="s">
        <v>17190</v>
      </c>
      <c r="B4511" t="s">
        <v>17191</v>
      </c>
      <c r="C4511" s="1" t="str">
        <f t="shared" si="706"/>
        <v>21:0161</v>
      </c>
      <c r="D4511" s="1" t="str">
        <f t="shared" si="710"/>
        <v>21:0087</v>
      </c>
      <c r="E4511" t="s">
        <v>17188</v>
      </c>
      <c r="F4511" t="s">
        <v>17192</v>
      </c>
      <c r="H4511">
        <v>56.080668099999997</v>
      </c>
      <c r="I4511">
        <v>-104.100674</v>
      </c>
      <c r="J4511" s="1" t="str">
        <f t="shared" si="711"/>
        <v>NGR lake sediment grab sample</v>
      </c>
      <c r="K4511" s="1" t="str">
        <f t="shared" si="712"/>
        <v>&lt;177 micron (NGR)</v>
      </c>
      <c r="L4511">
        <v>234</v>
      </c>
      <c r="M4511" t="s">
        <v>72</v>
      </c>
      <c r="N4511">
        <v>4510</v>
      </c>
      <c r="O4511">
        <v>57.5</v>
      </c>
    </row>
    <row r="4512" spans="1:15" x14ac:dyDescent="0.3">
      <c r="A4512" t="s">
        <v>17193</v>
      </c>
      <c r="B4512" t="s">
        <v>17194</v>
      </c>
      <c r="C4512" s="1" t="str">
        <f t="shared" si="706"/>
        <v>21:0161</v>
      </c>
      <c r="D4512" s="1" t="str">
        <f t="shared" si="710"/>
        <v>21:0087</v>
      </c>
      <c r="E4512" t="s">
        <v>17195</v>
      </c>
      <c r="F4512" t="s">
        <v>17196</v>
      </c>
      <c r="H4512">
        <v>56.109285900000003</v>
      </c>
      <c r="I4512">
        <v>-104.0823188</v>
      </c>
      <c r="J4512" s="1" t="str">
        <f t="shared" si="711"/>
        <v>NGR lake sediment grab sample</v>
      </c>
      <c r="K4512" s="1" t="str">
        <f t="shared" si="712"/>
        <v>&lt;177 micron (NGR)</v>
      </c>
      <c r="L4512">
        <v>234</v>
      </c>
      <c r="M4512" t="s">
        <v>39</v>
      </c>
      <c r="N4512">
        <v>4511</v>
      </c>
      <c r="O4512">
        <v>35</v>
      </c>
    </row>
    <row r="4513" spans="1:15" x14ac:dyDescent="0.3">
      <c r="A4513" t="s">
        <v>17197</v>
      </c>
      <c r="B4513" t="s">
        <v>17198</v>
      </c>
      <c r="C4513" s="1" t="str">
        <f t="shared" si="706"/>
        <v>21:0161</v>
      </c>
      <c r="D4513" s="1" t="str">
        <f t="shared" si="710"/>
        <v>21:0087</v>
      </c>
      <c r="E4513" t="s">
        <v>17199</v>
      </c>
      <c r="F4513" t="s">
        <v>17200</v>
      </c>
      <c r="H4513">
        <v>56.133553599999999</v>
      </c>
      <c r="I4513">
        <v>-104.08335</v>
      </c>
      <c r="J4513" s="1" t="str">
        <f t="shared" si="711"/>
        <v>NGR lake sediment grab sample</v>
      </c>
      <c r="K4513" s="1" t="str">
        <f t="shared" si="712"/>
        <v>&lt;177 micron (NGR)</v>
      </c>
      <c r="L4513">
        <v>234</v>
      </c>
      <c r="M4513" t="s">
        <v>44</v>
      </c>
      <c r="N4513">
        <v>4512</v>
      </c>
      <c r="O4513">
        <v>23</v>
      </c>
    </row>
    <row r="4514" spans="1:15" x14ac:dyDescent="0.3">
      <c r="A4514" t="s">
        <v>17201</v>
      </c>
      <c r="B4514" t="s">
        <v>17202</v>
      </c>
      <c r="C4514" s="1" t="str">
        <f t="shared" si="706"/>
        <v>21:0161</v>
      </c>
      <c r="D4514" s="1" t="str">
        <f t="shared" si="710"/>
        <v>21:0087</v>
      </c>
      <c r="E4514" t="s">
        <v>17203</v>
      </c>
      <c r="F4514" t="s">
        <v>17204</v>
      </c>
      <c r="H4514">
        <v>56.142864199999998</v>
      </c>
      <c r="I4514">
        <v>-104.0090953</v>
      </c>
      <c r="J4514" s="1" t="str">
        <f t="shared" si="711"/>
        <v>NGR lake sediment grab sample</v>
      </c>
      <c r="K4514" s="1" t="str">
        <f t="shared" si="712"/>
        <v>&lt;177 micron (NGR)</v>
      </c>
      <c r="L4514">
        <v>234</v>
      </c>
      <c r="M4514" t="s">
        <v>49</v>
      </c>
      <c r="N4514">
        <v>4513</v>
      </c>
      <c r="O4514">
        <v>38.5</v>
      </c>
    </row>
  </sheetData>
  <autoFilter ref="A1:N4514">
    <filterColumn colId="0" hiddenButton="1"/>
    <filterColumn colId="1" hiddenButton="1"/>
    <filterColumn colId="2">
      <filters>
        <filter val="21:0161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bdl210161_pkg_0133b.xlsx</vt:lpstr>
      <vt:lpstr>pkg_0133b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2024-11-22T07:38:55Z</dcterms:created>
  <dcterms:modified xsi:type="dcterms:W3CDTF">2024-11-22T21:12:51Z</dcterms:modified>
</cp:coreProperties>
</file>